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ทะเบียนและวัดผล รร น้ำตวง\งานวิชาการ 2558-ปัจจุบัน\รายงานการอ่าน E-Mes\สอบอ่าน 2561\"/>
    </mc:Choice>
  </mc:AlternateContent>
  <bookViews>
    <workbookView xWindow="210" yWindow="255" windowWidth="18570" windowHeight="5565" tabRatio="955" firstSheet="5" activeTab="11"/>
  </bookViews>
  <sheets>
    <sheet name="คำชี้แจงการกรอกข้อมูล" sheetId="41" r:id="rId1"/>
    <sheet name="ชั้นประถมศึกษาปีที่ 1" sheetId="9" r:id="rId2"/>
    <sheet name="ชั้นประถมศึกษาปีที่ 2" sheetId="42" r:id="rId3"/>
    <sheet name="ชั้นประถมศึกษาปีที่ 3" sheetId="43" r:id="rId4"/>
    <sheet name="ชั้นประถมศึกษาปีที่ 4" sheetId="38" r:id="rId5"/>
    <sheet name="ชั้นประถมศึกษาปีที่ 5" sheetId="53" r:id="rId6"/>
    <sheet name="ชั้นประถมศึกษาปีที่ 6" sheetId="54" r:id="rId7"/>
    <sheet name="ชั้นมัธยมศึกษาปีที่ 1" sheetId="48" r:id="rId8"/>
    <sheet name="ชั้นมัธยมศึกษาปีที่ 2" sheetId="56" r:id="rId9"/>
    <sheet name="ชั้นมัธยมศึกษาปีที่ 3" sheetId="55" r:id="rId10"/>
    <sheet name="สรุปกรอกระบบe-mes" sheetId="51" r:id="rId11"/>
    <sheet name="สรุปสำรับเขตพื้นที่" sheetId="52" r:id="rId12"/>
  </sheets>
  <definedNames>
    <definedName name="_xlnm.Print_Titles" localSheetId="1">'ชั้นประถมศึกษาปีที่ 1'!$1:$8</definedName>
    <definedName name="_xlnm.Print_Titles" localSheetId="2">'ชั้นประถมศึกษาปีที่ 2'!$1:$7</definedName>
    <definedName name="_xlnm.Print_Titles" localSheetId="3">'ชั้นประถมศึกษาปีที่ 3'!$1:$7</definedName>
    <definedName name="_xlnm.Print_Titles" localSheetId="4">'ชั้นประถมศึกษาปีที่ 4'!$1:$7</definedName>
    <definedName name="_xlnm.Print_Titles" localSheetId="5">'ชั้นประถมศึกษาปีที่ 5'!$1:$7</definedName>
    <definedName name="_xlnm.Print_Titles" localSheetId="6">'ชั้นประถมศึกษาปีที่ 6'!$1:$7</definedName>
    <definedName name="_xlnm.Print_Titles" localSheetId="7">'ชั้นมัธยมศึกษาปีที่ 1'!$1:$7</definedName>
    <definedName name="_xlnm.Print_Titles" localSheetId="8">'ชั้นมัธยมศึกษาปีที่ 2'!$1:$7</definedName>
    <definedName name="_xlnm.Print_Titles" localSheetId="9">'ชั้นมัธยมศึกษาปีที่ 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51" l="1"/>
  <c r="W9" i="51"/>
  <c r="V9" i="51"/>
  <c r="N9" i="51"/>
  <c r="M9" i="51"/>
  <c r="L9" i="51"/>
  <c r="K9" i="51"/>
  <c r="O9" i="51" s="1"/>
  <c r="U9" i="51"/>
  <c r="Y9" i="51" s="1"/>
  <c r="T9" i="42"/>
  <c r="U9" i="42"/>
  <c r="V9" i="42"/>
  <c r="W9" i="42"/>
  <c r="X9" i="42"/>
  <c r="Y9" i="42"/>
  <c r="T10" i="42"/>
  <c r="U10" i="42"/>
  <c r="V10" i="42"/>
  <c r="W10" i="42" s="1"/>
  <c r="X10" i="42"/>
  <c r="Y10" i="42" s="1"/>
  <c r="T11" i="42"/>
  <c r="U11" i="42"/>
  <c r="V11" i="42"/>
  <c r="W11" i="42"/>
  <c r="X11" i="42"/>
  <c r="Y11" i="42"/>
  <c r="T12" i="42"/>
  <c r="U12" i="42"/>
  <c r="V12" i="42"/>
  <c r="W12" i="42"/>
  <c r="X12" i="42"/>
  <c r="Y12" i="42"/>
  <c r="T13" i="42"/>
  <c r="U13" i="42"/>
  <c r="V13" i="42"/>
  <c r="W13" i="42"/>
  <c r="X13" i="42"/>
  <c r="Y13" i="42"/>
  <c r="T14" i="42"/>
  <c r="U14" i="42"/>
  <c r="V14" i="42"/>
  <c r="W14" i="42"/>
  <c r="X14" i="42"/>
  <c r="Y14" i="42"/>
  <c r="T15" i="42"/>
  <c r="U15" i="42"/>
  <c r="V15" i="42"/>
  <c r="W15" i="42"/>
  <c r="X15" i="42"/>
  <c r="Y15" i="42"/>
  <c r="T16" i="42"/>
  <c r="U16" i="42"/>
  <c r="V16" i="42"/>
  <c r="W16" i="42"/>
  <c r="X16" i="42"/>
  <c r="Y16" i="42"/>
  <c r="T17" i="42"/>
  <c r="U17" i="42"/>
  <c r="V17" i="42"/>
  <c r="W17" i="42"/>
  <c r="X17" i="42"/>
  <c r="Y17" i="42"/>
  <c r="T18" i="42"/>
  <c r="U18" i="42"/>
  <c r="V18" i="42"/>
  <c r="W18" i="42"/>
  <c r="X18" i="42"/>
  <c r="Y18" i="42"/>
  <c r="T19" i="42"/>
  <c r="U19" i="42"/>
  <c r="V19" i="42"/>
  <c r="W19" i="42"/>
  <c r="X19" i="42"/>
  <c r="Y19" i="42"/>
  <c r="T20" i="42"/>
  <c r="U20" i="42"/>
  <c r="V20" i="42"/>
  <c r="W20" i="42"/>
  <c r="X20" i="42"/>
  <c r="Y20" i="42"/>
  <c r="T21" i="42"/>
  <c r="U21" i="42"/>
  <c r="V21" i="42"/>
  <c r="W21" i="42"/>
  <c r="X21" i="42"/>
  <c r="Y21" i="42"/>
  <c r="T22" i="42"/>
  <c r="U22" i="42"/>
  <c r="V22" i="42"/>
  <c r="W22" i="42"/>
  <c r="X22" i="42"/>
  <c r="Y22" i="42"/>
  <c r="T23" i="42"/>
  <c r="U23" i="42"/>
  <c r="V23" i="42"/>
  <c r="W23" i="42"/>
  <c r="X23" i="42"/>
  <c r="Y23" i="42"/>
  <c r="T24" i="42"/>
  <c r="U24" i="42"/>
  <c r="V24" i="42"/>
  <c r="W24" i="42"/>
  <c r="X24" i="42"/>
  <c r="Y24" i="42"/>
  <c r="T25" i="42"/>
  <c r="U25" i="42"/>
  <c r="V25" i="42"/>
  <c r="W25" i="42"/>
  <c r="X25" i="42"/>
  <c r="Y25" i="42"/>
  <c r="T26" i="42"/>
  <c r="U26" i="42"/>
  <c r="V26" i="42"/>
  <c r="W26" i="42"/>
  <c r="X26" i="42"/>
  <c r="Y26" i="42"/>
  <c r="T27" i="42"/>
  <c r="U27" i="42"/>
  <c r="V27" i="42"/>
  <c r="W27" i="42"/>
  <c r="X27" i="42"/>
  <c r="Y27" i="42"/>
  <c r="T28" i="42"/>
  <c r="U28" i="42"/>
  <c r="V28" i="42"/>
  <c r="W28" i="42"/>
  <c r="X28" i="42"/>
  <c r="Y28" i="42"/>
  <c r="T29" i="42"/>
  <c r="U29" i="42"/>
  <c r="V29" i="42"/>
  <c r="W29" i="42"/>
  <c r="X29" i="42"/>
  <c r="Y29" i="42"/>
  <c r="T30" i="42"/>
  <c r="U30" i="42"/>
  <c r="V30" i="42"/>
  <c r="W30" i="42"/>
  <c r="X30" i="42"/>
  <c r="Y30" i="42"/>
  <c r="T31" i="42"/>
  <c r="U31" i="42"/>
  <c r="V31" i="42"/>
  <c r="W31" i="42"/>
  <c r="X31" i="42"/>
  <c r="Y31" i="42"/>
  <c r="T32" i="42"/>
  <c r="U32" i="42"/>
  <c r="V32" i="42"/>
  <c r="W32" i="42"/>
  <c r="X32" i="42"/>
  <c r="Y32" i="42"/>
  <c r="T33" i="42"/>
  <c r="U33" i="42"/>
  <c r="V33" i="42"/>
  <c r="W33" i="42"/>
  <c r="X33" i="42"/>
  <c r="Y33" i="42"/>
  <c r="T34" i="42"/>
  <c r="U34" i="42"/>
  <c r="V34" i="42"/>
  <c r="W34" i="42"/>
  <c r="X34" i="42"/>
  <c r="Y34" i="42"/>
  <c r="T35" i="42"/>
  <c r="U35" i="42"/>
  <c r="V35" i="42"/>
  <c r="W35" i="42"/>
  <c r="X35" i="42"/>
  <c r="Y35" i="42"/>
  <c r="T36" i="42"/>
  <c r="U36" i="42"/>
  <c r="V36" i="42"/>
  <c r="W36" i="42"/>
  <c r="X36" i="42"/>
  <c r="Y36" i="42"/>
  <c r="T37" i="42"/>
  <c r="U37" i="42"/>
  <c r="V37" i="42"/>
  <c r="W37" i="42"/>
  <c r="X37" i="42"/>
  <c r="Y37" i="42"/>
  <c r="T38" i="42"/>
  <c r="U38" i="42"/>
  <c r="V38" i="42"/>
  <c r="W38" i="42"/>
  <c r="X38" i="42"/>
  <c r="Y38" i="42"/>
  <c r="T39" i="42"/>
  <c r="U39" i="42"/>
  <c r="V39" i="42"/>
  <c r="W39" i="42"/>
  <c r="X39" i="42"/>
  <c r="Y39" i="42"/>
  <c r="T40" i="42"/>
  <c r="U40" i="42"/>
  <c r="V40" i="42"/>
  <c r="W40" i="42"/>
  <c r="X40" i="42"/>
  <c r="Y40" i="42"/>
  <c r="T41" i="42"/>
  <c r="U41" i="42"/>
  <c r="V41" i="42"/>
  <c r="W41" i="42"/>
  <c r="X41" i="42"/>
  <c r="Y41" i="42"/>
  <c r="T42" i="42"/>
  <c r="U42" i="42"/>
  <c r="V42" i="42"/>
  <c r="W42" i="42"/>
  <c r="X42" i="42"/>
  <c r="Y42" i="42"/>
  <c r="T43" i="42"/>
  <c r="U43" i="42"/>
  <c r="V43" i="42"/>
  <c r="W43" i="42"/>
  <c r="X43" i="42"/>
  <c r="Y43" i="42"/>
  <c r="T44" i="42"/>
  <c r="U44" i="42"/>
  <c r="V44" i="42"/>
  <c r="W44" i="42"/>
  <c r="X44" i="42"/>
  <c r="Y44" i="42"/>
  <c r="T45" i="42"/>
  <c r="U45" i="42"/>
  <c r="V45" i="42"/>
  <c r="W45" i="42"/>
  <c r="X45" i="42"/>
  <c r="Y45" i="42"/>
  <c r="T46" i="42"/>
  <c r="U46" i="42"/>
  <c r="V46" i="42"/>
  <c r="W46" i="42"/>
  <c r="X46" i="42"/>
  <c r="Y46" i="42"/>
  <c r="T47" i="42"/>
  <c r="U47" i="42"/>
  <c r="V47" i="42"/>
  <c r="W47" i="42"/>
  <c r="X47" i="42"/>
  <c r="Y47" i="42"/>
  <c r="T48" i="42"/>
  <c r="U48" i="42"/>
  <c r="V48" i="42"/>
  <c r="W48" i="42"/>
  <c r="X48" i="42"/>
  <c r="Y48" i="42"/>
  <c r="T49" i="42"/>
  <c r="U49" i="42"/>
  <c r="V49" i="42"/>
  <c r="W49" i="42"/>
  <c r="X49" i="42"/>
  <c r="Y49" i="42"/>
  <c r="T50" i="42"/>
  <c r="U50" i="42"/>
  <c r="V50" i="42"/>
  <c r="W50" i="42"/>
  <c r="X50" i="42"/>
  <c r="Y50" i="42"/>
  <c r="T51" i="42"/>
  <c r="U51" i="42"/>
  <c r="V51" i="42"/>
  <c r="W51" i="42"/>
  <c r="X51" i="42"/>
  <c r="Y51" i="42"/>
  <c r="T52" i="42"/>
  <c r="U52" i="42"/>
  <c r="V52" i="42"/>
  <c r="W52" i="42"/>
  <c r="X52" i="42"/>
  <c r="Y52" i="42"/>
  <c r="T53" i="42"/>
  <c r="U53" i="42"/>
  <c r="V53" i="42"/>
  <c r="W53" i="42"/>
  <c r="X53" i="42"/>
  <c r="Y53" i="42"/>
  <c r="T54" i="42"/>
  <c r="U54" i="42"/>
  <c r="V54" i="42"/>
  <c r="W54" i="42"/>
  <c r="X54" i="42"/>
  <c r="Y54" i="42"/>
  <c r="T55" i="42"/>
  <c r="U55" i="42"/>
  <c r="V55" i="42"/>
  <c r="W55" i="42"/>
  <c r="X55" i="42"/>
  <c r="Y55" i="42"/>
  <c r="T56" i="42"/>
  <c r="U56" i="42"/>
  <c r="V56" i="42"/>
  <c r="W56" i="42"/>
  <c r="X56" i="42"/>
  <c r="Y56" i="42"/>
  <c r="T57" i="42"/>
  <c r="U57" i="42"/>
  <c r="V57" i="42"/>
  <c r="W57" i="42"/>
  <c r="X57" i="42"/>
  <c r="Y57" i="42"/>
  <c r="T58" i="42"/>
  <c r="U58" i="42"/>
  <c r="V58" i="42"/>
  <c r="W58" i="42"/>
  <c r="X58" i="42"/>
  <c r="Y58" i="42"/>
  <c r="T59" i="42"/>
  <c r="U59" i="42"/>
  <c r="V59" i="42"/>
  <c r="W59" i="42"/>
  <c r="X59" i="42"/>
  <c r="Y59" i="42"/>
  <c r="T60" i="42"/>
  <c r="U60" i="42"/>
  <c r="V60" i="42"/>
  <c r="W60" i="42"/>
  <c r="X60" i="42"/>
  <c r="Y60" i="42"/>
  <c r="T61" i="42"/>
  <c r="U61" i="42"/>
  <c r="V61" i="42"/>
  <c r="W61" i="42"/>
  <c r="X61" i="42"/>
  <c r="Y61" i="42"/>
  <c r="T62" i="42"/>
  <c r="U62" i="42"/>
  <c r="V62" i="42"/>
  <c r="W62" i="42"/>
  <c r="X62" i="42"/>
  <c r="Y62" i="42"/>
  <c r="T63" i="42"/>
  <c r="U63" i="42"/>
  <c r="V63" i="42"/>
  <c r="W63" i="42"/>
  <c r="X63" i="42"/>
  <c r="Y63" i="42"/>
  <c r="T64" i="42"/>
  <c r="U64" i="42"/>
  <c r="V64" i="42"/>
  <c r="W64" i="42"/>
  <c r="X64" i="42"/>
  <c r="Y64" i="42"/>
  <c r="T65" i="42"/>
  <c r="U65" i="42"/>
  <c r="V65" i="42"/>
  <c r="W65" i="42"/>
  <c r="X65" i="42"/>
  <c r="Y65" i="42"/>
  <c r="T66" i="42"/>
  <c r="U66" i="42"/>
  <c r="V66" i="42"/>
  <c r="W66" i="42"/>
  <c r="X66" i="42"/>
  <c r="Y66" i="42"/>
  <c r="T67" i="42"/>
  <c r="U67" i="42"/>
  <c r="V67" i="42"/>
  <c r="W67" i="42"/>
  <c r="X67" i="42"/>
  <c r="Y67" i="42"/>
  <c r="T68" i="42"/>
  <c r="U68" i="42"/>
  <c r="V68" i="42"/>
  <c r="W68" i="42"/>
  <c r="X68" i="42"/>
  <c r="Y68" i="42"/>
  <c r="T69" i="42"/>
  <c r="U69" i="42"/>
  <c r="V69" i="42"/>
  <c r="W69" i="42"/>
  <c r="X69" i="42"/>
  <c r="Y69" i="42"/>
  <c r="T70" i="42"/>
  <c r="U70" i="42"/>
  <c r="V70" i="42"/>
  <c r="W70" i="42"/>
  <c r="X70" i="42"/>
  <c r="Y70" i="42"/>
  <c r="T71" i="42"/>
  <c r="U71" i="42"/>
  <c r="V71" i="42"/>
  <c r="W71" i="42"/>
  <c r="X71" i="42"/>
  <c r="Y71" i="42"/>
  <c r="T72" i="42"/>
  <c r="U72" i="42"/>
  <c r="V72" i="42"/>
  <c r="W72" i="42"/>
  <c r="X72" i="42"/>
  <c r="Y72" i="42"/>
  <c r="T73" i="42"/>
  <c r="U73" i="42"/>
  <c r="V73" i="42"/>
  <c r="W73" i="42"/>
  <c r="X73" i="42"/>
  <c r="Y73" i="42"/>
  <c r="T74" i="42"/>
  <c r="U74" i="42"/>
  <c r="V74" i="42"/>
  <c r="W74" i="42"/>
  <c r="X74" i="42"/>
  <c r="Y74" i="42"/>
  <c r="T75" i="42"/>
  <c r="U75" i="42"/>
  <c r="V75" i="42"/>
  <c r="W75" i="42"/>
  <c r="X75" i="42"/>
  <c r="Y75" i="42"/>
  <c r="T76" i="42"/>
  <c r="U76" i="42"/>
  <c r="V76" i="42"/>
  <c r="W76" i="42"/>
  <c r="X76" i="42"/>
  <c r="Y76" i="42"/>
  <c r="T77" i="42"/>
  <c r="U77" i="42"/>
  <c r="V77" i="42"/>
  <c r="W77" i="42"/>
  <c r="X77" i="42"/>
  <c r="Y77" i="42"/>
  <c r="T78" i="42"/>
  <c r="U78" i="42"/>
  <c r="V78" i="42"/>
  <c r="W78" i="42"/>
  <c r="X78" i="42"/>
  <c r="Y78" i="42"/>
  <c r="T79" i="42"/>
  <c r="U79" i="42"/>
  <c r="V79" i="42"/>
  <c r="W79" i="42"/>
  <c r="X79" i="42"/>
  <c r="Y79" i="42"/>
  <c r="T80" i="42"/>
  <c r="U80" i="42"/>
  <c r="V80" i="42"/>
  <c r="W80" i="42"/>
  <c r="X80" i="42"/>
  <c r="Y80" i="42"/>
  <c r="T81" i="42"/>
  <c r="U81" i="42"/>
  <c r="V81" i="42"/>
  <c r="W81" i="42"/>
  <c r="X81" i="42"/>
  <c r="Y81" i="42"/>
  <c r="T82" i="42"/>
  <c r="U82" i="42"/>
  <c r="V82" i="42"/>
  <c r="W82" i="42"/>
  <c r="X82" i="42"/>
  <c r="Y82" i="42"/>
  <c r="T83" i="42"/>
  <c r="U83" i="42"/>
  <c r="V83" i="42"/>
  <c r="W83" i="42"/>
  <c r="X83" i="42"/>
  <c r="Y83" i="42"/>
  <c r="T84" i="42"/>
  <c r="U84" i="42"/>
  <c r="V84" i="42"/>
  <c r="W84" i="42"/>
  <c r="X84" i="42"/>
  <c r="Y84" i="42"/>
  <c r="T85" i="42"/>
  <c r="U85" i="42"/>
  <c r="V85" i="42"/>
  <c r="W85" i="42"/>
  <c r="X85" i="42"/>
  <c r="Y85" i="42"/>
  <c r="T86" i="42"/>
  <c r="U86" i="42"/>
  <c r="V86" i="42"/>
  <c r="W86" i="42"/>
  <c r="X86" i="42"/>
  <c r="Y86" i="42"/>
  <c r="T87" i="42"/>
  <c r="U87" i="42"/>
  <c r="V87" i="42"/>
  <c r="W87" i="42"/>
  <c r="X87" i="42"/>
  <c r="Y87" i="42"/>
  <c r="T88" i="42"/>
  <c r="U88" i="42"/>
  <c r="V88" i="42"/>
  <c r="W88" i="42"/>
  <c r="X88" i="42"/>
  <c r="Y88" i="42"/>
  <c r="T89" i="42"/>
  <c r="U89" i="42"/>
  <c r="V89" i="42"/>
  <c r="W89" i="42"/>
  <c r="X89" i="42"/>
  <c r="Y89" i="42"/>
  <c r="T90" i="42"/>
  <c r="U90" i="42"/>
  <c r="V90" i="42"/>
  <c r="W90" i="42"/>
  <c r="X90" i="42"/>
  <c r="Y90" i="42"/>
  <c r="T91" i="42"/>
  <c r="U91" i="42"/>
  <c r="V91" i="42"/>
  <c r="W91" i="42"/>
  <c r="X91" i="42"/>
  <c r="Y91" i="42"/>
  <c r="T92" i="42"/>
  <c r="U92" i="42"/>
  <c r="V92" i="42"/>
  <c r="W92" i="42"/>
  <c r="X92" i="42"/>
  <c r="Y92" i="42"/>
  <c r="T93" i="42"/>
  <c r="U93" i="42"/>
  <c r="V93" i="42"/>
  <c r="W93" i="42"/>
  <c r="X93" i="42"/>
  <c r="Y93" i="42"/>
  <c r="T94" i="42"/>
  <c r="U94" i="42"/>
  <c r="V94" i="42"/>
  <c r="W94" i="42"/>
  <c r="X94" i="42"/>
  <c r="Y94" i="42"/>
  <c r="T95" i="42"/>
  <c r="U95" i="42"/>
  <c r="V95" i="42"/>
  <c r="W95" i="42"/>
  <c r="X95" i="42"/>
  <c r="Y95" i="42"/>
  <c r="T96" i="42"/>
  <c r="U96" i="42"/>
  <c r="V96" i="42"/>
  <c r="W96" i="42"/>
  <c r="X96" i="42"/>
  <c r="Y96" i="42"/>
  <c r="T97" i="42"/>
  <c r="U97" i="42"/>
  <c r="V97" i="42"/>
  <c r="W97" i="42"/>
  <c r="X97" i="42"/>
  <c r="Y97" i="42"/>
  <c r="T98" i="42"/>
  <c r="U98" i="42"/>
  <c r="V98" i="42"/>
  <c r="W98" i="42"/>
  <c r="X98" i="42"/>
  <c r="Y98" i="42"/>
  <c r="T99" i="42"/>
  <c r="U99" i="42"/>
  <c r="V99" i="42"/>
  <c r="W99" i="42"/>
  <c r="X99" i="42"/>
  <c r="Y99" i="42"/>
  <c r="T100" i="42"/>
  <c r="U100" i="42"/>
  <c r="V100" i="42"/>
  <c r="W100" i="42"/>
  <c r="X100" i="42"/>
  <c r="Y100" i="42"/>
  <c r="T101" i="42"/>
  <c r="U101" i="42"/>
  <c r="V101" i="42"/>
  <c r="W101" i="42"/>
  <c r="X101" i="42"/>
  <c r="Y101" i="42"/>
  <c r="T102" i="42"/>
  <c r="U102" i="42"/>
  <c r="V102" i="42"/>
  <c r="W102" i="42"/>
  <c r="X102" i="42"/>
  <c r="Y102" i="42"/>
  <c r="T103" i="42"/>
  <c r="U103" i="42"/>
  <c r="V103" i="42"/>
  <c r="W103" i="42"/>
  <c r="X103" i="42"/>
  <c r="Y103" i="42"/>
  <c r="T104" i="42"/>
  <c r="U104" i="42"/>
  <c r="V104" i="42"/>
  <c r="W104" i="42"/>
  <c r="X104" i="42"/>
  <c r="Y104" i="42"/>
  <c r="T105" i="42"/>
  <c r="U105" i="42"/>
  <c r="V105" i="42"/>
  <c r="W105" i="42"/>
  <c r="X105" i="42"/>
  <c r="Y105" i="42"/>
  <c r="T106" i="42"/>
  <c r="U106" i="42"/>
  <c r="V106" i="42"/>
  <c r="W106" i="42"/>
  <c r="X106" i="42"/>
  <c r="Y106" i="42"/>
  <c r="T107" i="42"/>
  <c r="U107" i="42"/>
  <c r="V107" i="42"/>
  <c r="W107" i="42"/>
  <c r="X107" i="42"/>
  <c r="Y107" i="42"/>
  <c r="T108" i="42"/>
  <c r="U108" i="42"/>
  <c r="V108" i="42"/>
  <c r="W108" i="42"/>
  <c r="X108" i="42"/>
  <c r="Y108" i="42"/>
  <c r="T109" i="42"/>
  <c r="U109" i="42"/>
  <c r="V109" i="42"/>
  <c r="W109" i="42"/>
  <c r="X109" i="42"/>
  <c r="Y109" i="42"/>
  <c r="T110" i="42"/>
  <c r="U110" i="42"/>
  <c r="V110" i="42"/>
  <c r="W110" i="42"/>
  <c r="X110" i="42"/>
  <c r="Y110" i="42"/>
  <c r="T111" i="42"/>
  <c r="U111" i="42"/>
  <c r="V111" i="42"/>
  <c r="W111" i="42"/>
  <c r="X111" i="42"/>
  <c r="Y111" i="42"/>
  <c r="T112" i="42"/>
  <c r="U112" i="42"/>
  <c r="V112" i="42"/>
  <c r="W112" i="42"/>
  <c r="X112" i="42"/>
  <c r="Y112" i="42"/>
  <c r="T113" i="42"/>
  <c r="U113" i="42"/>
  <c r="V113" i="42"/>
  <c r="W113" i="42"/>
  <c r="X113" i="42"/>
  <c r="Y113" i="42"/>
  <c r="T114" i="42"/>
  <c r="U114" i="42"/>
  <c r="V114" i="42"/>
  <c r="W114" i="42"/>
  <c r="X114" i="42"/>
  <c r="Y114" i="42"/>
  <c r="T115" i="42"/>
  <c r="U115" i="42"/>
  <c r="V115" i="42"/>
  <c r="W115" i="42"/>
  <c r="X115" i="42"/>
  <c r="Y115" i="42"/>
  <c r="T116" i="42"/>
  <c r="U116" i="42"/>
  <c r="V116" i="42"/>
  <c r="W116" i="42"/>
  <c r="X116" i="42"/>
  <c r="Y116" i="42"/>
  <c r="T117" i="42"/>
  <c r="U117" i="42"/>
  <c r="V117" i="42"/>
  <c r="W117" i="42"/>
  <c r="X117" i="42"/>
  <c r="Y117" i="42"/>
  <c r="T118" i="42"/>
  <c r="U118" i="42"/>
  <c r="V118" i="42"/>
  <c r="W118" i="42"/>
  <c r="X118" i="42"/>
  <c r="Y118" i="42"/>
  <c r="T119" i="42"/>
  <c r="U119" i="42"/>
  <c r="V119" i="42"/>
  <c r="W119" i="42"/>
  <c r="X119" i="42"/>
  <c r="Y119" i="42"/>
  <c r="T120" i="42"/>
  <c r="U120" i="42"/>
  <c r="V120" i="42"/>
  <c r="W120" i="42"/>
  <c r="X120" i="42"/>
  <c r="Y120" i="42"/>
  <c r="T121" i="42"/>
  <c r="U121" i="42"/>
  <c r="V121" i="42"/>
  <c r="W121" i="42"/>
  <c r="X121" i="42"/>
  <c r="Y121" i="42"/>
  <c r="T122" i="42"/>
  <c r="U122" i="42"/>
  <c r="V122" i="42"/>
  <c r="W122" i="42"/>
  <c r="X122" i="42"/>
  <c r="Y122" i="42"/>
  <c r="T123" i="42"/>
  <c r="U123" i="42"/>
  <c r="V123" i="42"/>
  <c r="W123" i="42"/>
  <c r="X123" i="42"/>
  <c r="Y123" i="42"/>
  <c r="T124" i="42"/>
  <c r="U124" i="42"/>
  <c r="V124" i="42"/>
  <c r="W124" i="42"/>
  <c r="X124" i="42"/>
  <c r="Y124" i="42"/>
  <c r="T125" i="42"/>
  <c r="U125" i="42"/>
  <c r="V125" i="42"/>
  <c r="W125" i="42"/>
  <c r="X125" i="42"/>
  <c r="Y125" i="42"/>
  <c r="T126" i="42"/>
  <c r="U126" i="42"/>
  <c r="V126" i="42"/>
  <c r="W126" i="42"/>
  <c r="X126" i="42"/>
  <c r="Y126" i="42"/>
  <c r="T127" i="42"/>
  <c r="U127" i="42"/>
  <c r="V127" i="42"/>
  <c r="W127" i="42"/>
  <c r="X127" i="42"/>
  <c r="Y127" i="42"/>
  <c r="T128" i="42"/>
  <c r="U128" i="42"/>
  <c r="V128" i="42"/>
  <c r="W128" i="42"/>
  <c r="X128" i="42"/>
  <c r="Y128" i="42"/>
  <c r="T129" i="42"/>
  <c r="U129" i="42"/>
  <c r="V129" i="42"/>
  <c r="W129" i="42"/>
  <c r="X129" i="42"/>
  <c r="Y129" i="42"/>
  <c r="T130" i="42"/>
  <c r="U130" i="42"/>
  <c r="V130" i="42"/>
  <c r="W130" i="42"/>
  <c r="X130" i="42"/>
  <c r="Y130" i="42"/>
  <c r="T131" i="42"/>
  <c r="U131" i="42"/>
  <c r="V131" i="42"/>
  <c r="W131" i="42"/>
  <c r="X131" i="42"/>
  <c r="Y131" i="42"/>
  <c r="T132" i="42"/>
  <c r="U132" i="42"/>
  <c r="V132" i="42"/>
  <c r="W132" i="42"/>
  <c r="X132" i="42"/>
  <c r="Y132" i="42"/>
  <c r="T133" i="42"/>
  <c r="U133" i="42"/>
  <c r="V133" i="42"/>
  <c r="W133" i="42"/>
  <c r="X133" i="42"/>
  <c r="Y133" i="42"/>
  <c r="T134" i="42"/>
  <c r="U134" i="42"/>
  <c r="V134" i="42"/>
  <c r="W134" i="42"/>
  <c r="X134" i="42"/>
  <c r="Y134" i="42"/>
  <c r="T135" i="42"/>
  <c r="U135" i="42"/>
  <c r="V135" i="42"/>
  <c r="W135" i="42"/>
  <c r="X135" i="42"/>
  <c r="Y135" i="42"/>
  <c r="T136" i="42"/>
  <c r="U136" i="42"/>
  <c r="V136" i="42"/>
  <c r="W136" i="42"/>
  <c r="X136" i="42"/>
  <c r="Y136" i="42"/>
  <c r="T137" i="42"/>
  <c r="U137" i="42"/>
  <c r="V137" i="42"/>
  <c r="W137" i="42"/>
  <c r="X137" i="42"/>
  <c r="Y137" i="42"/>
  <c r="T138" i="42"/>
  <c r="U138" i="42"/>
  <c r="V138" i="42"/>
  <c r="W138" i="42"/>
  <c r="X138" i="42"/>
  <c r="Y138" i="42"/>
  <c r="T139" i="42"/>
  <c r="U139" i="42"/>
  <c r="V139" i="42"/>
  <c r="W139" i="42"/>
  <c r="X139" i="42"/>
  <c r="Y139" i="42"/>
  <c r="T140" i="42"/>
  <c r="U140" i="42"/>
  <c r="V140" i="42"/>
  <c r="W140" i="42"/>
  <c r="X140" i="42"/>
  <c r="Y140" i="42"/>
  <c r="T141" i="42"/>
  <c r="U141" i="42"/>
  <c r="V141" i="42"/>
  <c r="W141" i="42"/>
  <c r="X141" i="42"/>
  <c r="Y141" i="42"/>
  <c r="T142" i="42"/>
  <c r="U142" i="42"/>
  <c r="V142" i="42"/>
  <c r="W142" i="42"/>
  <c r="X142" i="42"/>
  <c r="Y142" i="42"/>
  <c r="T143" i="42"/>
  <c r="U143" i="42"/>
  <c r="V143" i="42"/>
  <c r="W143" i="42"/>
  <c r="X143" i="42"/>
  <c r="Y143" i="42"/>
  <c r="T144" i="42"/>
  <c r="U144" i="42"/>
  <c r="V144" i="42"/>
  <c r="W144" i="42"/>
  <c r="X144" i="42"/>
  <c r="Y144" i="42"/>
  <c r="T145" i="42"/>
  <c r="U145" i="42"/>
  <c r="V145" i="42"/>
  <c r="W145" i="42"/>
  <c r="X145" i="42"/>
  <c r="Y145" i="42"/>
  <c r="T146" i="42"/>
  <c r="U146" i="42"/>
  <c r="V146" i="42"/>
  <c r="W146" i="42"/>
  <c r="X146" i="42"/>
  <c r="Y146" i="42"/>
  <c r="T147" i="42"/>
  <c r="U147" i="42"/>
  <c r="V147" i="42"/>
  <c r="W147" i="42"/>
  <c r="X147" i="42"/>
  <c r="Y147" i="42"/>
  <c r="T148" i="42"/>
  <c r="U148" i="42"/>
  <c r="V148" i="42"/>
  <c r="W148" i="42"/>
  <c r="X148" i="42"/>
  <c r="Y148" i="42"/>
  <c r="T149" i="42"/>
  <c r="U149" i="42"/>
  <c r="V149" i="42"/>
  <c r="W149" i="42"/>
  <c r="X149" i="42"/>
  <c r="Y149" i="42"/>
  <c r="T150" i="42"/>
  <c r="U150" i="42"/>
  <c r="V150" i="42"/>
  <c r="W150" i="42"/>
  <c r="X150" i="42"/>
  <c r="Y150" i="42"/>
  <c r="T151" i="42"/>
  <c r="U151" i="42"/>
  <c r="V151" i="42"/>
  <c r="W151" i="42"/>
  <c r="X151" i="42"/>
  <c r="Y151" i="42"/>
  <c r="T152" i="42"/>
  <c r="U152" i="42"/>
  <c r="V152" i="42"/>
  <c r="W152" i="42"/>
  <c r="X152" i="42"/>
  <c r="Y152" i="42"/>
  <c r="T153" i="42"/>
  <c r="U153" i="42"/>
  <c r="V153" i="42"/>
  <c r="W153" i="42"/>
  <c r="X153" i="42"/>
  <c r="Y153" i="42"/>
  <c r="T154" i="42"/>
  <c r="U154" i="42"/>
  <c r="V154" i="42"/>
  <c r="W154" i="42"/>
  <c r="X154" i="42"/>
  <c r="Y154" i="42"/>
  <c r="T155" i="42"/>
  <c r="U155" i="42"/>
  <c r="V155" i="42"/>
  <c r="W155" i="42"/>
  <c r="X155" i="42"/>
  <c r="Y155" i="42"/>
  <c r="T156" i="42"/>
  <c r="U156" i="42"/>
  <c r="V156" i="42"/>
  <c r="W156" i="42"/>
  <c r="X156" i="42"/>
  <c r="Y156" i="42"/>
  <c r="T157" i="42"/>
  <c r="U157" i="42"/>
  <c r="V157" i="42"/>
  <c r="W157" i="42"/>
  <c r="X157" i="42"/>
  <c r="Y157" i="42"/>
  <c r="T158" i="42"/>
  <c r="U158" i="42"/>
  <c r="V158" i="42"/>
  <c r="W158" i="42"/>
  <c r="X158" i="42"/>
  <c r="Y158" i="42"/>
  <c r="T159" i="42"/>
  <c r="U159" i="42"/>
  <c r="V159" i="42"/>
  <c r="W159" i="42"/>
  <c r="X159" i="42"/>
  <c r="Y159" i="42"/>
  <c r="T160" i="42"/>
  <c r="U160" i="42"/>
  <c r="V160" i="42"/>
  <c r="W160" i="42"/>
  <c r="X160" i="42"/>
  <c r="Y160" i="42"/>
  <c r="T161" i="42"/>
  <c r="U161" i="42"/>
  <c r="V161" i="42"/>
  <c r="W161" i="42"/>
  <c r="X161" i="42"/>
  <c r="Y161" i="42"/>
  <c r="T162" i="42"/>
  <c r="U162" i="42"/>
  <c r="V162" i="42"/>
  <c r="W162" i="42"/>
  <c r="X162" i="42"/>
  <c r="Y162" i="42"/>
  <c r="T163" i="42"/>
  <c r="U163" i="42"/>
  <c r="V163" i="42"/>
  <c r="W163" i="42"/>
  <c r="X163" i="42"/>
  <c r="Y163" i="42"/>
  <c r="T164" i="42"/>
  <c r="U164" i="42"/>
  <c r="V164" i="42"/>
  <c r="W164" i="42"/>
  <c r="X164" i="42"/>
  <c r="Y164" i="42"/>
  <c r="T165" i="42"/>
  <c r="U165" i="42"/>
  <c r="V165" i="42"/>
  <c r="W165" i="42"/>
  <c r="X165" i="42"/>
  <c r="Y165" i="42"/>
  <c r="T166" i="42"/>
  <c r="U166" i="42"/>
  <c r="V166" i="42"/>
  <c r="W166" i="42"/>
  <c r="X166" i="42"/>
  <c r="Y166" i="42"/>
  <c r="T167" i="42"/>
  <c r="U167" i="42"/>
  <c r="V167" i="42"/>
  <c r="W167" i="42"/>
  <c r="X167" i="42"/>
  <c r="Y167" i="42"/>
  <c r="T168" i="42"/>
  <c r="U168" i="42"/>
  <c r="V168" i="42"/>
  <c r="W168" i="42"/>
  <c r="X168" i="42"/>
  <c r="Y168" i="42"/>
  <c r="T169" i="42"/>
  <c r="U169" i="42"/>
  <c r="V169" i="42"/>
  <c r="W169" i="42"/>
  <c r="X169" i="42"/>
  <c r="Y169" i="42"/>
  <c r="T170" i="42"/>
  <c r="U170" i="42"/>
  <c r="V170" i="42"/>
  <c r="W170" i="42"/>
  <c r="X170" i="42"/>
  <c r="Y170" i="42"/>
  <c r="T171" i="42"/>
  <c r="U171" i="42"/>
  <c r="V171" i="42"/>
  <c r="W171" i="42"/>
  <c r="X171" i="42"/>
  <c r="Y171" i="42"/>
  <c r="T172" i="42"/>
  <c r="U172" i="42"/>
  <c r="V172" i="42"/>
  <c r="W172" i="42"/>
  <c r="X172" i="42"/>
  <c r="Y172" i="42"/>
  <c r="T173" i="42"/>
  <c r="U173" i="42"/>
  <c r="V173" i="42"/>
  <c r="W173" i="42"/>
  <c r="X173" i="42"/>
  <c r="Y173" i="42"/>
  <c r="T174" i="42"/>
  <c r="U174" i="42"/>
  <c r="V174" i="42"/>
  <c r="W174" i="42"/>
  <c r="X174" i="42"/>
  <c r="Y174" i="42"/>
  <c r="T175" i="42"/>
  <c r="U175" i="42"/>
  <c r="V175" i="42"/>
  <c r="W175" i="42"/>
  <c r="X175" i="42"/>
  <c r="Y175" i="42"/>
  <c r="T176" i="42"/>
  <c r="U176" i="42"/>
  <c r="V176" i="42"/>
  <c r="W176" i="42"/>
  <c r="X176" i="42"/>
  <c r="Y176" i="42"/>
  <c r="T177" i="42"/>
  <c r="U177" i="42"/>
  <c r="V177" i="42"/>
  <c r="W177" i="42"/>
  <c r="X177" i="42"/>
  <c r="Y177" i="42"/>
  <c r="T178" i="42"/>
  <c r="U178" i="42"/>
  <c r="V178" i="42"/>
  <c r="W178" i="42"/>
  <c r="X178" i="42"/>
  <c r="Y178" i="42"/>
  <c r="T179" i="42"/>
  <c r="U179" i="42"/>
  <c r="V179" i="42"/>
  <c r="W179" i="42"/>
  <c r="X179" i="42"/>
  <c r="Y179" i="42"/>
  <c r="T180" i="42"/>
  <c r="U180" i="42"/>
  <c r="V180" i="42"/>
  <c r="W180" i="42"/>
  <c r="X180" i="42"/>
  <c r="Y180" i="42"/>
  <c r="T181" i="42"/>
  <c r="U181" i="42"/>
  <c r="V181" i="42"/>
  <c r="W181" i="42"/>
  <c r="X181" i="42"/>
  <c r="Y181" i="42"/>
  <c r="T182" i="42"/>
  <c r="U182" i="42"/>
  <c r="V182" i="42"/>
  <c r="W182" i="42"/>
  <c r="X182" i="42"/>
  <c r="Y182" i="42"/>
  <c r="T183" i="42"/>
  <c r="U183" i="42"/>
  <c r="V183" i="42"/>
  <c r="W183" i="42"/>
  <c r="X183" i="42"/>
  <c r="Y183" i="42"/>
  <c r="T184" i="42"/>
  <c r="U184" i="42"/>
  <c r="V184" i="42"/>
  <c r="W184" i="42"/>
  <c r="X184" i="42"/>
  <c r="Y184" i="42"/>
  <c r="T185" i="42"/>
  <c r="U185" i="42"/>
  <c r="V185" i="42"/>
  <c r="W185" i="42"/>
  <c r="X185" i="42"/>
  <c r="Y185" i="42"/>
  <c r="T186" i="42"/>
  <c r="U186" i="42"/>
  <c r="V186" i="42"/>
  <c r="W186" i="42"/>
  <c r="X186" i="42"/>
  <c r="Y186" i="42"/>
  <c r="T187" i="42"/>
  <c r="U187" i="42"/>
  <c r="V187" i="42"/>
  <c r="W187" i="42"/>
  <c r="X187" i="42"/>
  <c r="Y187" i="42"/>
  <c r="T188" i="42"/>
  <c r="U188" i="42"/>
  <c r="V188" i="42"/>
  <c r="W188" i="42"/>
  <c r="X188" i="42"/>
  <c r="Y188" i="42"/>
  <c r="T189" i="42"/>
  <c r="U189" i="42"/>
  <c r="V189" i="42"/>
  <c r="W189" i="42"/>
  <c r="X189" i="42"/>
  <c r="Y189" i="42"/>
  <c r="T190" i="42"/>
  <c r="U190" i="42"/>
  <c r="V190" i="42"/>
  <c r="W190" i="42"/>
  <c r="X190" i="42"/>
  <c r="Y190" i="42"/>
  <c r="T191" i="42"/>
  <c r="U191" i="42"/>
  <c r="V191" i="42"/>
  <c r="W191" i="42"/>
  <c r="X191" i="42"/>
  <c r="Y191" i="42"/>
  <c r="T192" i="42"/>
  <c r="U192" i="42"/>
  <c r="V192" i="42"/>
  <c r="W192" i="42"/>
  <c r="X192" i="42"/>
  <c r="Y192" i="42"/>
  <c r="T193" i="42"/>
  <c r="U193" i="42"/>
  <c r="V193" i="42"/>
  <c r="W193" i="42"/>
  <c r="X193" i="42"/>
  <c r="Y193" i="42"/>
  <c r="T194" i="42"/>
  <c r="U194" i="42"/>
  <c r="V194" i="42"/>
  <c r="W194" i="42"/>
  <c r="X194" i="42"/>
  <c r="Y194" i="42"/>
  <c r="T195" i="42"/>
  <c r="U195" i="42"/>
  <c r="V195" i="42"/>
  <c r="W195" i="42"/>
  <c r="X195" i="42"/>
  <c r="Y195" i="42"/>
  <c r="T196" i="42"/>
  <c r="U196" i="42"/>
  <c r="V196" i="42"/>
  <c r="W196" i="42"/>
  <c r="X196" i="42"/>
  <c r="Y196" i="42"/>
  <c r="T197" i="42"/>
  <c r="U197" i="42"/>
  <c r="V197" i="42"/>
  <c r="W197" i="42"/>
  <c r="X197" i="42"/>
  <c r="Y197" i="42"/>
  <c r="T198" i="42"/>
  <c r="U198" i="42"/>
  <c r="V198" i="42"/>
  <c r="W198" i="42"/>
  <c r="X198" i="42"/>
  <c r="Y198" i="42"/>
  <c r="T199" i="42"/>
  <c r="U199" i="42"/>
  <c r="V199" i="42"/>
  <c r="W199" i="42"/>
  <c r="X199" i="42"/>
  <c r="Y199" i="42"/>
  <c r="T200" i="42"/>
  <c r="U200" i="42"/>
  <c r="V200" i="42"/>
  <c r="W200" i="42"/>
  <c r="X200" i="42"/>
  <c r="Y200" i="42"/>
  <c r="T201" i="42"/>
  <c r="U201" i="42"/>
  <c r="V201" i="42"/>
  <c r="W201" i="42"/>
  <c r="X201" i="42"/>
  <c r="Y201" i="42"/>
  <c r="T202" i="42"/>
  <c r="U202" i="42"/>
  <c r="V202" i="42"/>
  <c r="W202" i="42"/>
  <c r="X202" i="42"/>
  <c r="Y202" i="42"/>
  <c r="T203" i="42"/>
  <c r="U203" i="42"/>
  <c r="V203" i="42"/>
  <c r="W203" i="42"/>
  <c r="X203" i="42"/>
  <c r="Y203" i="42"/>
  <c r="T204" i="42"/>
  <c r="U204" i="42"/>
  <c r="V204" i="42"/>
  <c r="W204" i="42"/>
  <c r="X204" i="42"/>
  <c r="Y204" i="42"/>
  <c r="T205" i="42"/>
  <c r="U205" i="42"/>
  <c r="V205" i="42"/>
  <c r="W205" i="42"/>
  <c r="X205" i="42"/>
  <c r="Y205" i="42"/>
  <c r="T206" i="42"/>
  <c r="U206" i="42"/>
  <c r="V206" i="42"/>
  <c r="W206" i="42"/>
  <c r="X206" i="42"/>
  <c r="Y206" i="42"/>
  <c r="T207" i="42"/>
  <c r="U207" i="42"/>
  <c r="V207" i="42"/>
  <c r="W207" i="42"/>
  <c r="X207" i="42"/>
  <c r="Y207" i="42"/>
  <c r="T208" i="42"/>
  <c r="U208" i="42"/>
  <c r="V208" i="42"/>
  <c r="W208" i="42"/>
  <c r="X208" i="42"/>
  <c r="Y208" i="42"/>
  <c r="T209" i="42"/>
  <c r="U209" i="42"/>
  <c r="V209" i="42"/>
  <c r="W209" i="42"/>
  <c r="X209" i="42"/>
  <c r="Y209" i="42"/>
  <c r="T210" i="42"/>
  <c r="U210" i="42"/>
  <c r="V210" i="42"/>
  <c r="W210" i="42"/>
  <c r="X210" i="42"/>
  <c r="Y210" i="42"/>
  <c r="T211" i="42"/>
  <c r="U211" i="42"/>
  <c r="V211" i="42"/>
  <c r="W211" i="42"/>
  <c r="X211" i="42"/>
  <c r="Y211" i="42"/>
  <c r="T212" i="42"/>
  <c r="U212" i="42"/>
  <c r="V212" i="42"/>
  <c r="W212" i="42"/>
  <c r="X212" i="42"/>
  <c r="Y212" i="42"/>
  <c r="T213" i="42"/>
  <c r="U213" i="42"/>
  <c r="V213" i="42"/>
  <c r="W213" i="42"/>
  <c r="X213" i="42"/>
  <c r="Y213" i="42"/>
  <c r="T214" i="42"/>
  <c r="U214" i="42"/>
  <c r="V214" i="42"/>
  <c r="W214" i="42"/>
  <c r="X214" i="42"/>
  <c r="Y214" i="42"/>
  <c r="T215" i="42"/>
  <c r="U215" i="42"/>
  <c r="V215" i="42"/>
  <c r="W215" i="42"/>
  <c r="X215" i="42"/>
  <c r="Y215" i="42"/>
  <c r="T216" i="42"/>
  <c r="U216" i="42"/>
  <c r="V216" i="42"/>
  <c r="W216" i="42"/>
  <c r="X216" i="42"/>
  <c r="Y216" i="42"/>
  <c r="T217" i="42"/>
  <c r="U217" i="42"/>
  <c r="V217" i="42"/>
  <c r="W217" i="42"/>
  <c r="X217" i="42"/>
  <c r="Y217" i="42"/>
  <c r="T218" i="42"/>
  <c r="U218" i="42"/>
  <c r="V218" i="42"/>
  <c r="W218" i="42"/>
  <c r="X218" i="42"/>
  <c r="Y218" i="42"/>
  <c r="T219" i="42"/>
  <c r="U219" i="42"/>
  <c r="V219" i="42"/>
  <c r="W219" i="42"/>
  <c r="X219" i="42"/>
  <c r="Y219" i="42"/>
  <c r="T220" i="42"/>
  <c r="U220" i="42"/>
  <c r="V220" i="42"/>
  <c r="W220" i="42"/>
  <c r="X220" i="42"/>
  <c r="Y220" i="42"/>
  <c r="T221" i="42"/>
  <c r="U221" i="42"/>
  <c r="V221" i="42"/>
  <c r="W221" i="42"/>
  <c r="X221" i="42"/>
  <c r="Y221" i="42"/>
  <c r="T222" i="42"/>
  <c r="U222" i="42"/>
  <c r="V222" i="42"/>
  <c r="W222" i="42"/>
  <c r="X222" i="42"/>
  <c r="Y222" i="42"/>
  <c r="T223" i="42"/>
  <c r="U223" i="42"/>
  <c r="V223" i="42"/>
  <c r="W223" i="42"/>
  <c r="X223" i="42"/>
  <c r="Y223" i="42"/>
  <c r="T224" i="42"/>
  <c r="U224" i="42"/>
  <c r="V224" i="42"/>
  <c r="W224" i="42"/>
  <c r="X224" i="42"/>
  <c r="Y224" i="42"/>
  <c r="T225" i="42"/>
  <c r="U225" i="42"/>
  <c r="V225" i="42"/>
  <c r="W225" i="42"/>
  <c r="X225" i="42"/>
  <c r="Y225" i="42"/>
  <c r="T226" i="42"/>
  <c r="U226" i="42"/>
  <c r="V226" i="42"/>
  <c r="W226" i="42"/>
  <c r="X226" i="42"/>
  <c r="Y226" i="42"/>
  <c r="T227" i="42"/>
  <c r="U227" i="42"/>
  <c r="V227" i="42"/>
  <c r="W227" i="42"/>
  <c r="X227" i="42"/>
  <c r="Y227" i="42"/>
  <c r="T228" i="42"/>
  <c r="U228" i="42"/>
  <c r="V228" i="42"/>
  <c r="W228" i="42"/>
  <c r="X228" i="42"/>
  <c r="Y228" i="42"/>
  <c r="T229" i="42"/>
  <c r="U229" i="42"/>
  <c r="V229" i="42"/>
  <c r="W229" i="42"/>
  <c r="X229" i="42"/>
  <c r="Y229" i="42"/>
  <c r="T230" i="42"/>
  <c r="U230" i="42"/>
  <c r="V230" i="42"/>
  <c r="W230" i="42"/>
  <c r="X230" i="42"/>
  <c r="Y230" i="42"/>
  <c r="T231" i="42"/>
  <c r="U231" i="42"/>
  <c r="V231" i="42"/>
  <c r="W231" i="42"/>
  <c r="X231" i="42"/>
  <c r="Y231" i="42"/>
  <c r="T232" i="42"/>
  <c r="U232" i="42"/>
  <c r="V232" i="42"/>
  <c r="W232" i="42"/>
  <c r="X232" i="42"/>
  <c r="Y232" i="42"/>
  <c r="T233" i="42"/>
  <c r="U233" i="42"/>
  <c r="V233" i="42"/>
  <c r="W233" i="42"/>
  <c r="X233" i="42"/>
  <c r="Y233" i="42"/>
  <c r="T234" i="42"/>
  <c r="U234" i="42"/>
  <c r="V234" i="42"/>
  <c r="W234" i="42"/>
  <c r="X234" i="42"/>
  <c r="Y234" i="42"/>
  <c r="T235" i="42"/>
  <c r="U235" i="42"/>
  <c r="V235" i="42"/>
  <c r="W235" i="42"/>
  <c r="X235" i="42"/>
  <c r="Y235" i="42"/>
  <c r="T236" i="42"/>
  <c r="U236" i="42"/>
  <c r="V236" i="42"/>
  <c r="W236" i="42"/>
  <c r="X236" i="42"/>
  <c r="Y236" i="42"/>
  <c r="T237" i="42"/>
  <c r="U237" i="42"/>
  <c r="V237" i="42"/>
  <c r="W237" i="42"/>
  <c r="X237" i="42"/>
  <c r="Y237" i="42"/>
  <c r="T238" i="42"/>
  <c r="U238" i="42"/>
  <c r="V238" i="42"/>
  <c r="W238" i="42"/>
  <c r="X238" i="42"/>
  <c r="Y238" i="42"/>
  <c r="T239" i="42"/>
  <c r="U239" i="42"/>
  <c r="V239" i="42"/>
  <c r="W239" i="42"/>
  <c r="X239" i="42"/>
  <c r="Y239" i="42"/>
  <c r="T240" i="42"/>
  <c r="U240" i="42"/>
  <c r="V240" i="42"/>
  <c r="W240" i="42"/>
  <c r="X240" i="42"/>
  <c r="Y240" i="42"/>
  <c r="T241" i="42"/>
  <c r="U241" i="42"/>
  <c r="V241" i="42"/>
  <c r="W241" i="42"/>
  <c r="X241" i="42"/>
  <c r="Y241" i="42"/>
  <c r="T242" i="42"/>
  <c r="U242" i="42"/>
  <c r="V242" i="42"/>
  <c r="W242" i="42"/>
  <c r="X242" i="42"/>
  <c r="Y242" i="42"/>
  <c r="T243" i="42"/>
  <c r="U243" i="42"/>
  <c r="V243" i="42"/>
  <c r="W243" i="42"/>
  <c r="X243" i="42"/>
  <c r="Y243" i="42"/>
  <c r="T244" i="42"/>
  <c r="U244" i="42"/>
  <c r="V244" i="42"/>
  <c r="W244" i="42"/>
  <c r="X244" i="42"/>
  <c r="Y244" i="42"/>
  <c r="T245" i="42"/>
  <c r="U245" i="42"/>
  <c r="V245" i="42"/>
  <c r="W245" i="42"/>
  <c r="X245" i="42"/>
  <c r="Y245" i="42"/>
  <c r="T246" i="42"/>
  <c r="U246" i="42"/>
  <c r="V246" i="42"/>
  <c r="W246" i="42"/>
  <c r="X246" i="42"/>
  <c r="Y246" i="42"/>
  <c r="T247" i="42"/>
  <c r="U247" i="42"/>
  <c r="V247" i="42"/>
  <c r="W247" i="42"/>
  <c r="X247" i="42"/>
  <c r="Y247" i="42"/>
  <c r="T248" i="42"/>
  <c r="U248" i="42"/>
  <c r="V248" i="42"/>
  <c r="W248" i="42"/>
  <c r="X248" i="42"/>
  <c r="Y248" i="42"/>
  <c r="T249" i="42"/>
  <c r="U249" i="42"/>
  <c r="V249" i="42"/>
  <c r="W249" i="42"/>
  <c r="X249" i="42"/>
  <c r="Y249" i="42"/>
  <c r="T250" i="42"/>
  <c r="U250" i="42"/>
  <c r="V250" i="42"/>
  <c r="W250" i="42"/>
  <c r="X250" i="42"/>
  <c r="Y250" i="42"/>
  <c r="T251" i="42"/>
  <c r="U251" i="42"/>
  <c r="V251" i="42"/>
  <c r="W251" i="42"/>
  <c r="X251" i="42"/>
  <c r="Y251" i="42"/>
  <c r="T252" i="42"/>
  <c r="U252" i="42"/>
  <c r="V252" i="42"/>
  <c r="W252" i="42"/>
  <c r="X252" i="42"/>
  <c r="Y252" i="42"/>
  <c r="T253" i="42"/>
  <c r="U253" i="42"/>
  <c r="V253" i="42"/>
  <c r="W253" i="42"/>
  <c r="X253" i="42"/>
  <c r="Y253" i="42"/>
  <c r="T254" i="42"/>
  <c r="U254" i="42"/>
  <c r="V254" i="42"/>
  <c r="W254" i="42"/>
  <c r="X254" i="42"/>
  <c r="Y254" i="42"/>
  <c r="T255" i="42"/>
  <c r="U255" i="42"/>
  <c r="V255" i="42"/>
  <c r="W255" i="42"/>
  <c r="X255" i="42"/>
  <c r="Y255" i="42"/>
  <c r="T256" i="42"/>
  <c r="U256" i="42"/>
  <c r="V256" i="42"/>
  <c r="W256" i="42"/>
  <c r="X256" i="42"/>
  <c r="Y256" i="42"/>
  <c r="T257" i="42"/>
  <c r="U257" i="42"/>
  <c r="V257" i="42"/>
  <c r="W257" i="42"/>
  <c r="X257" i="42"/>
  <c r="Y257" i="42"/>
  <c r="T258" i="42"/>
  <c r="U258" i="42"/>
  <c r="V258" i="42"/>
  <c r="W258" i="42"/>
  <c r="X258" i="42"/>
  <c r="Y258" i="42"/>
  <c r="T259" i="42"/>
  <c r="U259" i="42"/>
  <c r="V259" i="42"/>
  <c r="W259" i="42"/>
  <c r="X259" i="42"/>
  <c r="Y259" i="42"/>
  <c r="T260" i="42"/>
  <c r="U260" i="42"/>
  <c r="V260" i="42"/>
  <c r="W260" i="42"/>
  <c r="X260" i="42"/>
  <c r="Y260" i="42"/>
  <c r="T261" i="42"/>
  <c r="U261" i="42"/>
  <c r="V261" i="42"/>
  <c r="W261" i="42"/>
  <c r="X261" i="42"/>
  <c r="Y261" i="42"/>
  <c r="T262" i="42"/>
  <c r="U262" i="42"/>
  <c r="V262" i="42"/>
  <c r="W262" i="42"/>
  <c r="X262" i="42"/>
  <c r="Y262" i="42"/>
  <c r="T263" i="42"/>
  <c r="U263" i="42"/>
  <c r="V263" i="42"/>
  <c r="W263" i="42"/>
  <c r="X263" i="42"/>
  <c r="Y263" i="42"/>
  <c r="T264" i="42"/>
  <c r="U264" i="42"/>
  <c r="V264" i="42"/>
  <c r="W264" i="42"/>
  <c r="X264" i="42"/>
  <c r="Y264" i="42"/>
  <c r="T265" i="42"/>
  <c r="U265" i="42"/>
  <c r="V265" i="42"/>
  <c r="W265" i="42"/>
  <c r="X265" i="42"/>
  <c r="Y265" i="42"/>
  <c r="T266" i="42"/>
  <c r="U266" i="42"/>
  <c r="V266" i="42"/>
  <c r="W266" i="42"/>
  <c r="X266" i="42"/>
  <c r="Y266" i="42"/>
  <c r="T267" i="42"/>
  <c r="U267" i="42"/>
  <c r="V267" i="42"/>
  <c r="W267" i="42"/>
  <c r="X267" i="42"/>
  <c r="Y267" i="42"/>
  <c r="T268" i="42"/>
  <c r="U268" i="42"/>
  <c r="V268" i="42"/>
  <c r="W268" i="42"/>
  <c r="X268" i="42"/>
  <c r="Y268" i="42"/>
  <c r="T269" i="42"/>
  <c r="U269" i="42"/>
  <c r="V269" i="42"/>
  <c r="W269" i="42"/>
  <c r="X269" i="42"/>
  <c r="Y269" i="42"/>
  <c r="T270" i="42"/>
  <c r="U270" i="42"/>
  <c r="V270" i="42"/>
  <c r="W270" i="42"/>
  <c r="X270" i="42"/>
  <c r="Y270" i="42"/>
  <c r="T271" i="42"/>
  <c r="U271" i="42"/>
  <c r="V271" i="42"/>
  <c r="W271" i="42"/>
  <c r="X271" i="42"/>
  <c r="Y271" i="42"/>
  <c r="T272" i="42"/>
  <c r="U272" i="42"/>
  <c r="V272" i="42"/>
  <c r="W272" i="42"/>
  <c r="X272" i="42"/>
  <c r="Y272" i="42"/>
  <c r="T273" i="42"/>
  <c r="U273" i="42"/>
  <c r="V273" i="42"/>
  <c r="W273" i="42"/>
  <c r="X273" i="42"/>
  <c r="Y273" i="42"/>
  <c r="T274" i="42"/>
  <c r="U274" i="42"/>
  <c r="V274" i="42"/>
  <c r="W274" i="42"/>
  <c r="X274" i="42"/>
  <c r="Y274" i="42"/>
  <c r="T275" i="42"/>
  <c r="U275" i="42"/>
  <c r="V275" i="42"/>
  <c r="W275" i="42"/>
  <c r="X275" i="42"/>
  <c r="Y275" i="42"/>
  <c r="T276" i="42"/>
  <c r="U276" i="42"/>
  <c r="V276" i="42"/>
  <c r="W276" i="42"/>
  <c r="X276" i="42"/>
  <c r="Y276" i="42"/>
  <c r="T277" i="42"/>
  <c r="U277" i="42"/>
  <c r="V277" i="42"/>
  <c r="W277" i="42"/>
  <c r="X277" i="42"/>
  <c r="Y277" i="42"/>
  <c r="T278" i="42"/>
  <c r="U278" i="42"/>
  <c r="V278" i="42"/>
  <c r="W278" i="42"/>
  <c r="X278" i="42"/>
  <c r="Y278" i="42"/>
  <c r="T279" i="42"/>
  <c r="U279" i="42"/>
  <c r="V279" i="42"/>
  <c r="W279" i="42"/>
  <c r="X279" i="42"/>
  <c r="Y279" i="42"/>
  <c r="T280" i="42"/>
  <c r="U280" i="42"/>
  <c r="V280" i="42"/>
  <c r="W280" i="42"/>
  <c r="X280" i="42"/>
  <c r="Y280" i="42"/>
  <c r="T281" i="42"/>
  <c r="U281" i="42"/>
  <c r="V281" i="42"/>
  <c r="W281" i="42"/>
  <c r="X281" i="42"/>
  <c r="Y281" i="42"/>
  <c r="T282" i="42"/>
  <c r="U282" i="42"/>
  <c r="V282" i="42"/>
  <c r="W282" i="42"/>
  <c r="X282" i="42"/>
  <c r="Y282" i="42"/>
  <c r="T283" i="42"/>
  <c r="U283" i="42"/>
  <c r="V283" i="42"/>
  <c r="W283" i="42"/>
  <c r="X283" i="42"/>
  <c r="Y283" i="42"/>
  <c r="T284" i="42"/>
  <c r="U284" i="42"/>
  <c r="V284" i="42"/>
  <c r="W284" i="42"/>
  <c r="X284" i="42"/>
  <c r="Y284" i="42"/>
  <c r="T285" i="42"/>
  <c r="U285" i="42"/>
  <c r="V285" i="42"/>
  <c r="W285" i="42"/>
  <c r="X285" i="42"/>
  <c r="Y285" i="42"/>
  <c r="T286" i="42"/>
  <c r="U286" i="42"/>
  <c r="V286" i="42"/>
  <c r="W286" i="42"/>
  <c r="X286" i="42"/>
  <c r="Y286" i="42"/>
  <c r="T287" i="42"/>
  <c r="U287" i="42"/>
  <c r="V287" i="42"/>
  <c r="W287" i="42"/>
  <c r="X287" i="42"/>
  <c r="Y287" i="42"/>
  <c r="T288" i="42"/>
  <c r="U288" i="42"/>
  <c r="V288" i="42"/>
  <c r="W288" i="42"/>
  <c r="X288" i="42"/>
  <c r="Y288" i="42"/>
  <c r="T289" i="42"/>
  <c r="U289" i="42"/>
  <c r="V289" i="42"/>
  <c r="W289" i="42"/>
  <c r="X289" i="42"/>
  <c r="Y289" i="42"/>
  <c r="T290" i="42"/>
  <c r="U290" i="42"/>
  <c r="V290" i="42"/>
  <c r="W290" i="42"/>
  <c r="X290" i="42"/>
  <c r="Y290" i="42"/>
  <c r="T291" i="42"/>
  <c r="U291" i="42"/>
  <c r="V291" i="42"/>
  <c r="W291" i="42"/>
  <c r="X291" i="42"/>
  <c r="Y291" i="42"/>
  <c r="T292" i="42"/>
  <c r="U292" i="42"/>
  <c r="V292" i="42"/>
  <c r="W292" i="42"/>
  <c r="X292" i="42"/>
  <c r="Y292" i="42"/>
  <c r="T293" i="42"/>
  <c r="U293" i="42"/>
  <c r="V293" i="42"/>
  <c r="W293" i="42"/>
  <c r="X293" i="42"/>
  <c r="Y293" i="42"/>
  <c r="T294" i="42"/>
  <c r="U294" i="42"/>
  <c r="V294" i="42"/>
  <c r="W294" i="42"/>
  <c r="X294" i="42"/>
  <c r="Y294" i="42"/>
  <c r="T295" i="42"/>
  <c r="U295" i="42"/>
  <c r="V295" i="42"/>
  <c r="W295" i="42"/>
  <c r="X295" i="42"/>
  <c r="Y295" i="42"/>
  <c r="T296" i="42"/>
  <c r="U296" i="42"/>
  <c r="V296" i="42"/>
  <c r="W296" i="42"/>
  <c r="X296" i="42"/>
  <c r="Y296" i="42"/>
  <c r="T297" i="42"/>
  <c r="U297" i="42"/>
  <c r="V297" i="42"/>
  <c r="W297" i="42"/>
  <c r="X297" i="42"/>
  <c r="Y297" i="42"/>
  <c r="T298" i="42"/>
  <c r="U298" i="42"/>
  <c r="V298" i="42"/>
  <c r="W298" i="42"/>
  <c r="X298" i="42"/>
  <c r="Y298" i="42"/>
  <c r="T299" i="42"/>
  <c r="U299" i="42"/>
  <c r="V299" i="42"/>
  <c r="W299" i="42"/>
  <c r="X299" i="42"/>
  <c r="Y299" i="42"/>
  <c r="T300" i="42"/>
  <c r="U300" i="42"/>
  <c r="V300" i="42"/>
  <c r="W300" i="42"/>
  <c r="X300" i="42"/>
  <c r="Y300" i="42"/>
  <c r="T301" i="42"/>
  <c r="U301" i="42"/>
  <c r="V301" i="42"/>
  <c r="W301" i="42"/>
  <c r="X301" i="42"/>
  <c r="Y301" i="42"/>
  <c r="T302" i="42"/>
  <c r="U302" i="42"/>
  <c r="V302" i="42"/>
  <c r="W302" i="42"/>
  <c r="X302" i="42"/>
  <c r="Y302" i="42"/>
  <c r="T303" i="42"/>
  <c r="U303" i="42"/>
  <c r="V303" i="42"/>
  <c r="W303" i="42"/>
  <c r="X303" i="42"/>
  <c r="Y303" i="42"/>
  <c r="T304" i="42"/>
  <c r="U304" i="42"/>
  <c r="V304" i="42"/>
  <c r="W304" i="42"/>
  <c r="X304" i="42"/>
  <c r="Y304" i="42"/>
  <c r="T305" i="42"/>
  <c r="U305" i="42"/>
  <c r="V305" i="42"/>
  <c r="W305" i="42"/>
  <c r="X305" i="42"/>
  <c r="Y305" i="42"/>
  <c r="T306" i="42"/>
  <c r="U306" i="42"/>
  <c r="V306" i="42"/>
  <c r="W306" i="42"/>
  <c r="X306" i="42"/>
  <c r="Y306" i="42"/>
  <c r="T307" i="42"/>
  <c r="U307" i="42"/>
  <c r="V307" i="42"/>
  <c r="W307" i="42"/>
  <c r="X307" i="42"/>
  <c r="Y307" i="42"/>
  <c r="T308" i="42"/>
  <c r="U308" i="42"/>
  <c r="V308" i="42"/>
  <c r="W308" i="42"/>
  <c r="X308" i="42"/>
  <c r="Y308" i="42"/>
  <c r="T309" i="42"/>
  <c r="U309" i="42"/>
  <c r="V309" i="42"/>
  <c r="W309" i="42"/>
  <c r="X309" i="42"/>
  <c r="Y309" i="42"/>
  <c r="T310" i="42"/>
  <c r="U310" i="42"/>
  <c r="V310" i="42"/>
  <c r="W310" i="42"/>
  <c r="X310" i="42"/>
  <c r="Y310" i="42"/>
  <c r="T311" i="42"/>
  <c r="U311" i="42"/>
  <c r="V311" i="42"/>
  <c r="W311" i="42"/>
  <c r="X311" i="42"/>
  <c r="Y311" i="42"/>
  <c r="T312" i="42"/>
  <c r="U312" i="42"/>
  <c r="V312" i="42"/>
  <c r="W312" i="42"/>
  <c r="X312" i="42"/>
  <c r="Y312" i="42"/>
  <c r="T313" i="42"/>
  <c r="U313" i="42"/>
  <c r="V313" i="42"/>
  <c r="W313" i="42"/>
  <c r="X313" i="42"/>
  <c r="Y313" i="42"/>
  <c r="T314" i="42"/>
  <c r="U314" i="42"/>
  <c r="V314" i="42"/>
  <c r="W314" i="42"/>
  <c r="X314" i="42"/>
  <c r="Y314" i="42"/>
  <c r="T315" i="42"/>
  <c r="U315" i="42"/>
  <c r="V315" i="42"/>
  <c r="W315" i="42"/>
  <c r="X315" i="42"/>
  <c r="Y315" i="42"/>
  <c r="T316" i="42"/>
  <c r="U316" i="42"/>
  <c r="V316" i="42"/>
  <c r="W316" i="42"/>
  <c r="X316" i="42"/>
  <c r="Y316" i="42"/>
  <c r="T317" i="42"/>
  <c r="U317" i="42"/>
  <c r="V317" i="42"/>
  <c r="W317" i="42"/>
  <c r="X317" i="42"/>
  <c r="Y317" i="42"/>
  <c r="T318" i="42"/>
  <c r="U318" i="42"/>
  <c r="V318" i="42"/>
  <c r="W318" i="42"/>
  <c r="X318" i="42"/>
  <c r="Y318" i="42"/>
  <c r="T319" i="42"/>
  <c r="U319" i="42"/>
  <c r="V319" i="42"/>
  <c r="W319" i="42"/>
  <c r="X319" i="42"/>
  <c r="Y319" i="42"/>
  <c r="T320" i="42"/>
  <c r="U320" i="42"/>
  <c r="V320" i="42"/>
  <c r="W320" i="42"/>
  <c r="X320" i="42"/>
  <c r="Y320" i="42"/>
  <c r="T321" i="42"/>
  <c r="U321" i="42"/>
  <c r="V321" i="42"/>
  <c r="W321" i="42"/>
  <c r="X321" i="42"/>
  <c r="Y321" i="42"/>
  <c r="T322" i="42"/>
  <c r="U322" i="42"/>
  <c r="V322" i="42"/>
  <c r="W322" i="42"/>
  <c r="X322" i="42"/>
  <c r="Y322" i="42"/>
  <c r="T323" i="42"/>
  <c r="U323" i="42"/>
  <c r="V323" i="42"/>
  <c r="W323" i="42"/>
  <c r="X323" i="42"/>
  <c r="Y323" i="42"/>
  <c r="T324" i="42"/>
  <c r="U324" i="42"/>
  <c r="V324" i="42"/>
  <c r="W324" i="42"/>
  <c r="X324" i="42"/>
  <c r="Y324" i="42"/>
  <c r="T325" i="42"/>
  <c r="U325" i="42"/>
  <c r="V325" i="42"/>
  <c r="W325" i="42"/>
  <c r="X325" i="42"/>
  <c r="Y325" i="42"/>
  <c r="T326" i="42"/>
  <c r="U326" i="42"/>
  <c r="V326" i="42"/>
  <c r="W326" i="42"/>
  <c r="X326" i="42"/>
  <c r="Y326" i="42"/>
  <c r="T327" i="42"/>
  <c r="U327" i="42"/>
  <c r="V327" i="42"/>
  <c r="W327" i="42"/>
  <c r="X327" i="42"/>
  <c r="Y327" i="42"/>
  <c r="T328" i="42"/>
  <c r="U328" i="42"/>
  <c r="V328" i="42"/>
  <c r="W328" i="42"/>
  <c r="X328" i="42"/>
  <c r="Y328" i="42"/>
  <c r="T329" i="42"/>
  <c r="U329" i="42"/>
  <c r="V329" i="42"/>
  <c r="W329" i="42"/>
  <c r="X329" i="42"/>
  <c r="Y329" i="42"/>
  <c r="T330" i="42"/>
  <c r="U330" i="42"/>
  <c r="V330" i="42"/>
  <c r="W330" i="42"/>
  <c r="X330" i="42"/>
  <c r="Y330" i="42"/>
  <c r="T331" i="42"/>
  <c r="U331" i="42"/>
  <c r="V331" i="42"/>
  <c r="W331" i="42"/>
  <c r="X331" i="42"/>
  <c r="Y331" i="42"/>
  <c r="T332" i="42"/>
  <c r="U332" i="42"/>
  <c r="V332" i="42"/>
  <c r="W332" i="42"/>
  <c r="X332" i="42"/>
  <c r="Y332" i="42"/>
  <c r="T333" i="42"/>
  <c r="U333" i="42"/>
  <c r="V333" i="42"/>
  <c r="W333" i="42"/>
  <c r="X333" i="42"/>
  <c r="Y333" i="42"/>
  <c r="T334" i="42"/>
  <c r="U334" i="42"/>
  <c r="V334" i="42"/>
  <c r="W334" i="42"/>
  <c r="X334" i="42"/>
  <c r="Y334" i="42"/>
  <c r="T335" i="42"/>
  <c r="U335" i="42"/>
  <c r="V335" i="42"/>
  <c r="W335" i="42"/>
  <c r="X335" i="42"/>
  <c r="Y335" i="42"/>
  <c r="T336" i="42"/>
  <c r="U336" i="42"/>
  <c r="V336" i="42"/>
  <c r="W336" i="42"/>
  <c r="X336" i="42"/>
  <c r="Y336" i="42"/>
  <c r="T337" i="42"/>
  <c r="U337" i="42"/>
  <c r="V337" i="42"/>
  <c r="W337" i="42"/>
  <c r="X337" i="42"/>
  <c r="Y337" i="42"/>
  <c r="T338" i="42"/>
  <c r="U338" i="42"/>
  <c r="V338" i="42"/>
  <c r="W338" i="42"/>
  <c r="X338" i="42"/>
  <c r="Y338" i="42"/>
  <c r="T339" i="42"/>
  <c r="U339" i="42"/>
  <c r="V339" i="42"/>
  <c r="W339" i="42"/>
  <c r="X339" i="42"/>
  <c r="Y339" i="42"/>
  <c r="T340" i="42"/>
  <c r="U340" i="42"/>
  <c r="V340" i="42"/>
  <c r="W340" i="42"/>
  <c r="X340" i="42"/>
  <c r="Y340" i="42"/>
  <c r="T341" i="42"/>
  <c r="U341" i="42"/>
  <c r="V341" i="42"/>
  <c r="W341" i="42"/>
  <c r="X341" i="42"/>
  <c r="Y341" i="42"/>
  <c r="T342" i="42"/>
  <c r="U342" i="42"/>
  <c r="V342" i="42"/>
  <c r="W342" i="42"/>
  <c r="X342" i="42"/>
  <c r="Y342" i="42"/>
  <c r="T343" i="42"/>
  <c r="U343" i="42"/>
  <c r="V343" i="42"/>
  <c r="W343" i="42"/>
  <c r="X343" i="42"/>
  <c r="Y343" i="42"/>
  <c r="T344" i="42"/>
  <c r="U344" i="42"/>
  <c r="V344" i="42"/>
  <c r="W344" i="42"/>
  <c r="X344" i="42"/>
  <c r="Y344" i="42"/>
  <c r="T345" i="42"/>
  <c r="U345" i="42"/>
  <c r="V345" i="42"/>
  <c r="W345" i="42"/>
  <c r="X345" i="42"/>
  <c r="Y345" i="42"/>
  <c r="T346" i="42"/>
  <c r="U346" i="42"/>
  <c r="V346" i="42"/>
  <c r="W346" i="42"/>
  <c r="X346" i="42"/>
  <c r="Y346" i="42"/>
  <c r="T347" i="42"/>
  <c r="U347" i="42"/>
  <c r="V347" i="42"/>
  <c r="W347" i="42"/>
  <c r="X347" i="42"/>
  <c r="Y347" i="42"/>
  <c r="T348" i="42"/>
  <c r="U348" i="42"/>
  <c r="V348" i="42"/>
  <c r="W348" i="42"/>
  <c r="X348" i="42"/>
  <c r="Y348" i="42"/>
  <c r="T349" i="42"/>
  <c r="U349" i="42"/>
  <c r="V349" i="42"/>
  <c r="W349" i="42"/>
  <c r="X349" i="42"/>
  <c r="Y349" i="42"/>
  <c r="T350" i="42"/>
  <c r="U350" i="42"/>
  <c r="V350" i="42"/>
  <c r="W350" i="42"/>
  <c r="X350" i="42"/>
  <c r="Y350" i="42"/>
  <c r="T351" i="42"/>
  <c r="U351" i="42"/>
  <c r="V351" i="42"/>
  <c r="W351" i="42"/>
  <c r="X351" i="42"/>
  <c r="Y351" i="42"/>
  <c r="T352" i="42"/>
  <c r="U352" i="42"/>
  <c r="V352" i="42"/>
  <c r="W352" i="42"/>
  <c r="X352" i="42"/>
  <c r="Y352" i="42"/>
  <c r="T353" i="42"/>
  <c r="U353" i="42"/>
  <c r="V353" i="42"/>
  <c r="W353" i="42"/>
  <c r="X353" i="42"/>
  <c r="Y353" i="42"/>
  <c r="T354" i="42"/>
  <c r="U354" i="42"/>
  <c r="V354" i="42"/>
  <c r="W354" i="42"/>
  <c r="X354" i="42"/>
  <c r="Y354" i="42"/>
  <c r="T355" i="42"/>
  <c r="U355" i="42"/>
  <c r="V355" i="42"/>
  <c r="W355" i="42"/>
  <c r="X355" i="42"/>
  <c r="Y355" i="42"/>
  <c r="T356" i="42"/>
  <c r="U356" i="42"/>
  <c r="V356" i="42"/>
  <c r="W356" i="42"/>
  <c r="X356" i="42"/>
  <c r="Y356" i="42"/>
  <c r="T357" i="42"/>
  <c r="U357" i="42"/>
  <c r="V357" i="42"/>
  <c r="W357" i="42"/>
  <c r="X357" i="42"/>
  <c r="Y357" i="42"/>
  <c r="T10" i="9"/>
  <c r="U10" i="9"/>
  <c r="V10" i="9"/>
  <c r="W10" i="9"/>
  <c r="X10" i="9"/>
  <c r="Y10" i="9"/>
  <c r="T11" i="9"/>
  <c r="U11" i="9"/>
  <c r="V11" i="9"/>
  <c r="W11" i="9"/>
  <c r="X11" i="9"/>
  <c r="Y11" i="9"/>
  <c r="T12" i="9"/>
  <c r="U12" i="9"/>
  <c r="V12" i="9"/>
  <c r="W12" i="9"/>
  <c r="X12" i="9"/>
  <c r="Y12" i="9"/>
  <c r="T13" i="9"/>
  <c r="U13" i="9"/>
  <c r="V13" i="9"/>
  <c r="W13" i="9"/>
  <c r="X13" i="9"/>
  <c r="Y13" i="9"/>
  <c r="T14" i="9"/>
  <c r="U14" i="9"/>
  <c r="V14" i="9"/>
  <c r="W14" i="9"/>
  <c r="X14" i="9"/>
  <c r="Y14" i="9"/>
  <c r="T15" i="9"/>
  <c r="U15" i="9"/>
  <c r="V15" i="9"/>
  <c r="W15" i="9"/>
  <c r="X15" i="9"/>
  <c r="Y15" i="9"/>
  <c r="T16" i="9"/>
  <c r="U16" i="9"/>
  <c r="V16" i="9"/>
  <c r="W16" i="9"/>
  <c r="X16" i="9"/>
  <c r="Y16" i="9"/>
  <c r="T17" i="9"/>
  <c r="U17" i="9"/>
  <c r="V17" i="9"/>
  <c r="W17" i="9"/>
  <c r="X17" i="9"/>
  <c r="Y17" i="9"/>
  <c r="T18" i="9"/>
  <c r="U18" i="9"/>
  <c r="V18" i="9"/>
  <c r="W18" i="9"/>
  <c r="X18" i="9"/>
  <c r="Y18" i="9"/>
  <c r="T19" i="9"/>
  <c r="U19" i="9"/>
  <c r="V19" i="9"/>
  <c r="W19" i="9"/>
  <c r="X19" i="9"/>
  <c r="Y19" i="9"/>
  <c r="T20" i="9"/>
  <c r="U20" i="9"/>
  <c r="V20" i="9"/>
  <c r="W20" i="9"/>
  <c r="X20" i="9"/>
  <c r="Y20" i="9"/>
  <c r="T21" i="9"/>
  <c r="U21" i="9"/>
  <c r="V21" i="9"/>
  <c r="W21" i="9"/>
  <c r="X21" i="9"/>
  <c r="Y21" i="9"/>
  <c r="T22" i="9"/>
  <c r="U22" i="9"/>
  <c r="V22" i="9"/>
  <c r="W22" i="9"/>
  <c r="X22" i="9"/>
  <c r="Y22" i="9"/>
  <c r="T23" i="9"/>
  <c r="U23" i="9"/>
  <c r="V23" i="9"/>
  <c r="W23" i="9"/>
  <c r="X23" i="9"/>
  <c r="Y23" i="9"/>
  <c r="T24" i="9"/>
  <c r="U24" i="9"/>
  <c r="V24" i="9"/>
  <c r="W24" i="9"/>
  <c r="X24" i="9"/>
  <c r="Y24" i="9"/>
  <c r="T25" i="9"/>
  <c r="U25" i="9"/>
  <c r="V25" i="9"/>
  <c r="W25" i="9"/>
  <c r="X25" i="9"/>
  <c r="Y25" i="9"/>
  <c r="T26" i="9"/>
  <c r="U26" i="9"/>
  <c r="V26" i="9"/>
  <c r="W26" i="9"/>
  <c r="X26" i="9"/>
  <c r="Y26" i="9"/>
  <c r="T27" i="9"/>
  <c r="U27" i="9"/>
  <c r="V27" i="9"/>
  <c r="W27" i="9"/>
  <c r="X27" i="9"/>
  <c r="Y27" i="9"/>
  <c r="T28" i="9"/>
  <c r="U28" i="9"/>
  <c r="V28" i="9"/>
  <c r="W28" i="9"/>
  <c r="X28" i="9"/>
  <c r="Y28" i="9"/>
  <c r="T29" i="9"/>
  <c r="U29" i="9"/>
  <c r="V29" i="9"/>
  <c r="W29" i="9"/>
  <c r="X29" i="9"/>
  <c r="Y29" i="9"/>
  <c r="T30" i="9"/>
  <c r="U30" i="9"/>
  <c r="V30" i="9"/>
  <c r="W30" i="9"/>
  <c r="X30" i="9"/>
  <c r="Y30" i="9"/>
  <c r="T31" i="9"/>
  <c r="U31" i="9"/>
  <c r="V31" i="9"/>
  <c r="W31" i="9"/>
  <c r="X31" i="9"/>
  <c r="Y31" i="9"/>
  <c r="T32" i="9"/>
  <c r="U32" i="9"/>
  <c r="V32" i="9"/>
  <c r="W32" i="9"/>
  <c r="X32" i="9"/>
  <c r="Y32" i="9"/>
  <c r="T33" i="9"/>
  <c r="U33" i="9"/>
  <c r="V33" i="9"/>
  <c r="W33" i="9"/>
  <c r="X33" i="9"/>
  <c r="Y33" i="9"/>
  <c r="T34" i="9"/>
  <c r="U34" i="9"/>
  <c r="V34" i="9"/>
  <c r="W34" i="9"/>
  <c r="X34" i="9"/>
  <c r="Y34" i="9"/>
  <c r="T35" i="9"/>
  <c r="U35" i="9"/>
  <c r="V35" i="9"/>
  <c r="W35" i="9"/>
  <c r="X35" i="9"/>
  <c r="Y35" i="9"/>
  <c r="T36" i="9"/>
  <c r="U36" i="9"/>
  <c r="V36" i="9"/>
  <c r="W36" i="9"/>
  <c r="X36" i="9"/>
  <c r="Y36" i="9"/>
  <c r="T37" i="9"/>
  <c r="U37" i="9"/>
  <c r="V37" i="9"/>
  <c r="W37" i="9"/>
  <c r="X37" i="9"/>
  <c r="Y37" i="9"/>
  <c r="T38" i="9"/>
  <c r="U38" i="9"/>
  <c r="V38" i="9"/>
  <c r="W38" i="9"/>
  <c r="X38" i="9"/>
  <c r="Y38" i="9"/>
  <c r="T39" i="9"/>
  <c r="U39" i="9"/>
  <c r="V39" i="9"/>
  <c r="W39" i="9"/>
  <c r="X39" i="9"/>
  <c r="Y39" i="9"/>
  <c r="T40" i="9"/>
  <c r="U40" i="9"/>
  <c r="V40" i="9"/>
  <c r="W40" i="9"/>
  <c r="X40" i="9"/>
  <c r="Y40" i="9"/>
  <c r="T41" i="9"/>
  <c r="U41" i="9"/>
  <c r="V41" i="9"/>
  <c r="W41" i="9"/>
  <c r="X41" i="9"/>
  <c r="Y41" i="9"/>
  <c r="T42" i="9"/>
  <c r="U42" i="9"/>
  <c r="V42" i="9"/>
  <c r="W42" i="9"/>
  <c r="X42" i="9"/>
  <c r="Y42" i="9"/>
  <c r="T43" i="9"/>
  <c r="U43" i="9"/>
  <c r="V43" i="9"/>
  <c r="W43" i="9"/>
  <c r="X43" i="9"/>
  <c r="Y43" i="9"/>
  <c r="T44" i="9"/>
  <c r="U44" i="9"/>
  <c r="V44" i="9"/>
  <c r="W44" i="9"/>
  <c r="X44" i="9"/>
  <c r="Y44" i="9"/>
  <c r="T45" i="9"/>
  <c r="U45" i="9"/>
  <c r="V45" i="9"/>
  <c r="W45" i="9"/>
  <c r="X45" i="9"/>
  <c r="Y45" i="9"/>
  <c r="T46" i="9"/>
  <c r="U46" i="9"/>
  <c r="V46" i="9"/>
  <c r="W46" i="9"/>
  <c r="X46" i="9"/>
  <c r="Y46" i="9"/>
  <c r="T47" i="9"/>
  <c r="U47" i="9"/>
  <c r="V47" i="9"/>
  <c r="W47" i="9"/>
  <c r="X47" i="9"/>
  <c r="Y47" i="9"/>
  <c r="T48" i="9"/>
  <c r="U48" i="9"/>
  <c r="V48" i="9"/>
  <c r="W48" i="9"/>
  <c r="X48" i="9"/>
  <c r="Y48" i="9"/>
  <c r="T49" i="9"/>
  <c r="U49" i="9"/>
  <c r="V49" i="9"/>
  <c r="W49" i="9"/>
  <c r="X49" i="9"/>
  <c r="Y49" i="9"/>
  <c r="T50" i="9"/>
  <c r="U50" i="9"/>
  <c r="V50" i="9"/>
  <c r="W50" i="9"/>
  <c r="X50" i="9"/>
  <c r="Y50" i="9"/>
  <c r="T51" i="9"/>
  <c r="U51" i="9"/>
  <c r="V51" i="9"/>
  <c r="W51" i="9"/>
  <c r="X51" i="9"/>
  <c r="Y51" i="9"/>
  <c r="T52" i="9"/>
  <c r="U52" i="9"/>
  <c r="V52" i="9"/>
  <c r="W52" i="9"/>
  <c r="X52" i="9"/>
  <c r="Y52" i="9"/>
  <c r="T53" i="9"/>
  <c r="U53" i="9"/>
  <c r="V53" i="9"/>
  <c r="W53" i="9"/>
  <c r="X53" i="9"/>
  <c r="Y53" i="9"/>
  <c r="T54" i="9"/>
  <c r="U54" i="9"/>
  <c r="V54" i="9"/>
  <c r="W54" i="9"/>
  <c r="X54" i="9"/>
  <c r="Y54" i="9"/>
  <c r="T55" i="9"/>
  <c r="U55" i="9"/>
  <c r="V55" i="9"/>
  <c r="W55" i="9"/>
  <c r="X55" i="9"/>
  <c r="Y55" i="9"/>
  <c r="T56" i="9"/>
  <c r="U56" i="9"/>
  <c r="V56" i="9"/>
  <c r="W56" i="9"/>
  <c r="X56" i="9"/>
  <c r="Y56" i="9"/>
  <c r="T57" i="9"/>
  <c r="U57" i="9"/>
  <c r="V57" i="9"/>
  <c r="W57" i="9"/>
  <c r="X57" i="9"/>
  <c r="Y57" i="9"/>
  <c r="T58" i="9"/>
  <c r="U58" i="9"/>
  <c r="V58" i="9"/>
  <c r="W58" i="9"/>
  <c r="X58" i="9"/>
  <c r="Y58" i="9"/>
  <c r="T59" i="9"/>
  <c r="U59" i="9"/>
  <c r="V59" i="9"/>
  <c r="W59" i="9"/>
  <c r="X59" i="9"/>
  <c r="Y59" i="9"/>
  <c r="T60" i="9"/>
  <c r="U60" i="9"/>
  <c r="V60" i="9"/>
  <c r="W60" i="9"/>
  <c r="X60" i="9"/>
  <c r="Y60" i="9"/>
  <c r="T61" i="9"/>
  <c r="U61" i="9"/>
  <c r="V61" i="9"/>
  <c r="W61" i="9"/>
  <c r="X61" i="9"/>
  <c r="Y61" i="9"/>
  <c r="T62" i="9"/>
  <c r="U62" i="9"/>
  <c r="V62" i="9"/>
  <c r="W62" i="9"/>
  <c r="X62" i="9"/>
  <c r="Y62" i="9"/>
  <c r="T63" i="9"/>
  <c r="U63" i="9"/>
  <c r="V63" i="9"/>
  <c r="W63" i="9"/>
  <c r="X63" i="9"/>
  <c r="Y63" i="9"/>
  <c r="T64" i="9"/>
  <c r="U64" i="9"/>
  <c r="V64" i="9"/>
  <c r="W64" i="9"/>
  <c r="X64" i="9"/>
  <c r="Y64" i="9"/>
  <c r="T65" i="9"/>
  <c r="U65" i="9"/>
  <c r="V65" i="9"/>
  <c r="W65" i="9"/>
  <c r="X65" i="9"/>
  <c r="Y65" i="9"/>
  <c r="T66" i="9"/>
  <c r="U66" i="9"/>
  <c r="V66" i="9"/>
  <c r="W66" i="9"/>
  <c r="X66" i="9"/>
  <c r="Y66" i="9"/>
  <c r="T67" i="9"/>
  <c r="U67" i="9"/>
  <c r="V67" i="9"/>
  <c r="W67" i="9"/>
  <c r="X67" i="9"/>
  <c r="Y67" i="9"/>
  <c r="T68" i="9"/>
  <c r="U68" i="9"/>
  <c r="V68" i="9"/>
  <c r="W68" i="9"/>
  <c r="X68" i="9"/>
  <c r="Y68" i="9"/>
  <c r="T69" i="9"/>
  <c r="U69" i="9"/>
  <c r="V69" i="9"/>
  <c r="W69" i="9"/>
  <c r="X69" i="9"/>
  <c r="Y69" i="9"/>
  <c r="T70" i="9"/>
  <c r="U70" i="9"/>
  <c r="V70" i="9"/>
  <c r="W70" i="9"/>
  <c r="X70" i="9"/>
  <c r="Y70" i="9"/>
  <c r="T71" i="9"/>
  <c r="U71" i="9"/>
  <c r="V71" i="9"/>
  <c r="W71" i="9"/>
  <c r="X71" i="9"/>
  <c r="Y71" i="9"/>
  <c r="T72" i="9"/>
  <c r="U72" i="9"/>
  <c r="V72" i="9"/>
  <c r="W72" i="9"/>
  <c r="X72" i="9"/>
  <c r="Y72" i="9"/>
  <c r="T73" i="9"/>
  <c r="U73" i="9"/>
  <c r="V73" i="9"/>
  <c r="W73" i="9"/>
  <c r="X73" i="9"/>
  <c r="Y73" i="9"/>
  <c r="T74" i="9"/>
  <c r="U74" i="9"/>
  <c r="V74" i="9"/>
  <c r="W74" i="9"/>
  <c r="X74" i="9"/>
  <c r="Y74" i="9"/>
  <c r="T75" i="9"/>
  <c r="U75" i="9"/>
  <c r="V75" i="9"/>
  <c r="W75" i="9"/>
  <c r="X75" i="9"/>
  <c r="Y75" i="9"/>
  <c r="T76" i="9"/>
  <c r="U76" i="9"/>
  <c r="V76" i="9"/>
  <c r="W76" i="9"/>
  <c r="X76" i="9"/>
  <c r="Y76" i="9"/>
  <c r="T77" i="9"/>
  <c r="U77" i="9"/>
  <c r="V77" i="9"/>
  <c r="W77" i="9"/>
  <c r="X77" i="9"/>
  <c r="Y77" i="9"/>
  <c r="T78" i="9"/>
  <c r="U78" i="9"/>
  <c r="V78" i="9"/>
  <c r="W78" i="9"/>
  <c r="X78" i="9"/>
  <c r="Y78" i="9"/>
  <c r="T79" i="9"/>
  <c r="U79" i="9"/>
  <c r="V79" i="9"/>
  <c r="W79" i="9"/>
  <c r="X79" i="9"/>
  <c r="Y79" i="9"/>
  <c r="T80" i="9"/>
  <c r="U80" i="9"/>
  <c r="V80" i="9"/>
  <c r="W80" i="9"/>
  <c r="X80" i="9"/>
  <c r="Y80" i="9"/>
  <c r="T81" i="9"/>
  <c r="U81" i="9"/>
  <c r="V81" i="9"/>
  <c r="W81" i="9"/>
  <c r="X81" i="9"/>
  <c r="Y81" i="9"/>
  <c r="T82" i="9"/>
  <c r="U82" i="9"/>
  <c r="V82" i="9"/>
  <c r="W82" i="9"/>
  <c r="X82" i="9"/>
  <c r="Y82" i="9"/>
  <c r="T83" i="9"/>
  <c r="U83" i="9"/>
  <c r="V83" i="9"/>
  <c r="W83" i="9"/>
  <c r="X83" i="9"/>
  <c r="Y83" i="9"/>
  <c r="T84" i="9"/>
  <c r="U84" i="9"/>
  <c r="V84" i="9"/>
  <c r="W84" i="9"/>
  <c r="X84" i="9"/>
  <c r="Y84" i="9"/>
  <c r="T85" i="9"/>
  <c r="U85" i="9"/>
  <c r="V85" i="9"/>
  <c r="W85" i="9"/>
  <c r="X85" i="9"/>
  <c r="Y85" i="9"/>
  <c r="T86" i="9"/>
  <c r="U86" i="9"/>
  <c r="V86" i="9"/>
  <c r="W86" i="9"/>
  <c r="X86" i="9"/>
  <c r="Y86" i="9"/>
  <c r="T87" i="9"/>
  <c r="U87" i="9"/>
  <c r="V87" i="9"/>
  <c r="W87" i="9"/>
  <c r="X87" i="9"/>
  <c r="Y87" i="9"/>
  <c r="T88" i="9"/>
  <c r="U88" i="9"/>
  <c r="V88" i="9"/>
  <c r="W88" i="9"/>
  <c r="X88" i="9"/>
  <c r="Y88" i="9"/>
  <c r="T89" i="9"/>
  <c r="U89" i="9"/>
  <c r="V89" i="9"/>
  <c r="W89" i="9"/>
  <c r="X89" i="9"/>
  <c r="Y89" i="9"/>
  <c r="T90" i="9"/>
  <c r="U90" i="9"/>
  <c r="V90" i="9"/>
  <c r="W90" i="9"/>
  <c r="X90" i="9"/>
  <c r="Y90" i="9"/>
  <c r="T91" i="9"/>
  <c r="U91" i="9"/>
  <c r="V91" i="9"/>
  <c r="W91" i="9"/>
  <c r="X91" i="9"/>
  <c r="Y91" i="9"/>
  <c r="T92" i="9"/>
  <c r="U92" i="9"/>
  <c r="V92" i="9"/>
  <c r="W92" i="9"/>
  <c r="X92" i="9"/>
  <c r="Y92" i="9"/>
  <c r="T93" i="9"/>
  <c r="U93" i="9"/>
  <c r="V93" i="9"/>
  <c r="W93" i="9"/>
  <c r="X93" i="9"/>
  <c r="Y93" i="9"/>
  <c r="T94" i="9"/>
  <c r="U94" i="9"/>
  <c r="V94" i="9"/>
  <c r="W94" i="9"/>
  <c r="X94" i="9"/>
  <c r="Y94" i="9"/>
  <c r="T95" i="9"/>
  <c r="U95" i="9"/>
  <c r="V95" i="9"/>
  <c r="W95" i="9"/>
  <c r="X95" i="9"/>
  <c r="Y95" i="9"/>
  <c r="T96" i="9"/>
  <c r="U96" i="9"/>
  <c r="V96" i="9"/>
  <c r="W96" i="9"/>
  <c r="X96" i="9"/>
  <c r="Y96" i="9"/>
  <c r="T97" i="9"/>
  <c r="U97" i="9"/>
  <c r="V97" i="9"/>
  <c r="W97" i="9"/>
  <c r="X97" i="9"/>
  <c r="Y97" i="9"/>
  <c r="T98" i="9"/>
  <c r="U98" i="9"/>
  <c r="V98" i="9"/>
  <c r="W98" i="9"/>
  <c r="X98" i="9"/>
  <c r="Y98" i="9"/>
  <c r="T99" i="9"/>
  <c r="U99" i="9"/>
  <c r="V99" i="9"/>
  <c r="W99" i="9"/>
  <c r="X99" i="9"/>
  <c r="Y99" i="9"/>
  <c r="T100" i="9"/>
  <c r="U100" i="9"/>
  <c r="V100" i="9"/>
  <c r="W100" i="9"/>
  <c r="X100" i="9"/>
  <c r="Y100" i="9"/>
  <c r="T101" i="9"/>
  <c r="U101" i="9"/>
  <c r="V101" i="9"/>
  <c r="W101" i="9"/>
  <c r="X101" i="9"/>
  <c r="Y101" i="9"/>
  <c r="T102" i="9"/>
  <c r="U102" i="9"/>
  <c r="V102" i="9"/>
  <c r="W102" i="9"/>
  <c r="X102" i="9"/>
  <c r="Y102" i="9"/>
  <c r="T103" i="9"/>
  <c r="U103" i="9"/>
  <c r="V103" i="9"/>
  <c r="W103" i="9"/>
  <c r="X103" i="9"/>
  <c r="Y103" i="9"/>
  <c r="T104" i="9"/>
  <c r="U104" i="9"/>
  <c r="V104" i="9"/>
  <c r="W104" i="9"/>
  <c r="X104" i="9"/>
  <c r="Y104" i="9"/>
  <c r="T105" i="9"/>
  <c r="U105" i="9"/>
  <c r="V105" i="9"/>
  <c r="W105" i="9"/>
  <c r="X105" i="9"/>
  <c r="Y105" i="9"/>
  <c r="T106" i="9"/>
  <c r="U106" i="9"/>
  <c r="V106" i="9"/>
  <c r="W106" i="9"/>
  <c r="X106" i="9"/>
  <c r="Y106" i="9"/>
  <c r="T107" i="9"/>
  <c r="U107" i="9"/>
  <c r="V107" i="9"/>
  <c r="W107" i="9"/>
  <c r="X107" i="9"/>
  <c r="Y107" i="9"/>
  <c r="T108" i="9"/>
  <c r="U108" i="9"/>
  <c r="V108" i="9"/>
  <c r="W108" i="9"/>
  <c r="X108" i="9"/>
  <c r="Y108" i="9"/>
  <c r="T109" i="9"/>
  <c r="U109" i="9"/>
  <c r="V109" i="9"/>
  <c r="W109" i="9"/>
  <c r="X109" i="9"/>
  <c r="Y109" i="9"/>
  <c r="T110" i="9"/>
  <c r="U110" i="9"/>
  <c r="V110" i="9"/>
  <c r="W110" i="9"/>
  <c r="X110" i="9"/>
  <c r="Y110" i="9"/>
  <c r="T111" i="9"/>
  <c r="U111" i="9"/>
  <c r="V111" i="9"/>
  <c r="W111" i="9"/>
  <c r="X111" i="9"/>
  <c r="Y111" i="9"/>
  <c r="T112" i="9"/>
  <c r="U112" i="9"/>
  <c r="V112" i="9"/>
  <c r="W112" i="9"/>
  <c r="X112" i="9"/>
  <c r="Y112" i="9"/>
  <c r="T113" i="9"/>
  <c r="U113" i="9"/>
  <c r="V113" i="9"/>
  <c r="W113" i="9"/>
  <c r="X113" i="9"/>
  <c r="Y113" i="9"/>
  <c r="T114" i="9"/>
  <c r="U114" i="9"/>
  <c r="V114" i="9"/>
  <c r="W114" i="9"/>
  <c r="X114" i="9"/>
  <c r="Y114" i="9"/>
  <c r="T115" i="9"/>
  <c r="U115" i="9"/>
  <c r="V115" i="9"/>
  <c r="W115" i="9"/>
  <c r="X115" i="9"/>
  <c r="Y115" i="9"/>
  <c r="T116" i="9"/>
  <c r="U116" i="9"/>
  <c r="V116" i="9"/>
  <c r="W116" i="9"/>
  <c r="X116" i="9"/>
  <c r="Y116" i="9"/>
  <c r="T117" i="9"/>
  <c r="U117" i="9"/>
  <c r="V117" i="9"/>
  <c r="W117" i="9"/>
  <c r="X117" i="9"/>
  <c r="Y117" i="9"/>
  <c r="T118" i="9"/>
  <c r="U118" i="9"/>
  <c r="V118" i="9"/>
  <c r="W118" i="9"/>
  <c r="X118" i="9"/>
  <c r="Y118" i="9"/>
  <c r="T119" i="9"/>
  <c r="U119" i="9"/>
  <c r="V119" i="9"/>
  <c r="W119" i="9"/>
  <c r="X119" i="9"/>
  <c r="Y119" i="9"/>
  <c r="T120" i="9"/>
  <c r="U120" i="9"/>
  <c r="V120" i="9"/>
  <c r="W120" i="9"/>
  <c r="X120" i="9"/>
  <c r="Y120" i="9"/>
  <c r="T121" i="9"/>
  <c r="U121" i="9"/>
  <c r="V121" i="9"/>
  <c r="W121" i="9"/>
  <c r="X121" i="9"/>
  <c r="Y121" i="9"/>
  <c r="T122" i="9"/>
  <c r="U122" i="9"/>
  <c r="V122" i="9"/>
  <c r="W122" i="9"/>
  <c r="X122" i="9"/>
  <c r="Y122" i="9"/>
  <c r="T123" i="9"/>
  <c r="U123" i="9"/>
  <c r="V123" i="9"/>
  <c r="W123" i="9"/>
  <c r="X123" i="9"/>
  <c r="Y123" i="9"/>
  <c r="T124" i="9"/>
  <c r="U124" i="9"/>
  <c r="V124" i="9"/>
  <c r="W124" i="9"/>
  <c r="X124" i="9"/>
  <c r="Y124" i="9"/>
  <c r="T125" i="9"/>
  <c r="U125" i="9"/>
  <c r="V125" i="9"/>
  <c r="W125" i="9"/>
  <c r="X125" i="9"/>
  <c r="Y125" i="9"/>
  <c r="T126" i="9"/>
  <c r="U126" i="9"/>
  <c r="V126" i="9"/>
  <c r="W126" i="9"/>
  <c r="X126" i="9"/>
  <c r="Y126" i="9"/>
  <c r="T127" i="9"/>
  <c r="U127" i="9"/>
  <c r="V127" i="9"/>
  <c r="W127" i="9"/>
  <c r="X127" i="9"/>
  <c r="Y127" i="9"/>
  <c r="T128" i="9"/>
  <c r="U128" i="9"/>
  <c r="V128" i="9"/>
  <c r="W128" i="9"/>
  <c r="X128" i="9"/>
  <c r="Y128" i="9"/>
  <c r="T129" i="9"/>
  <c r="U129" i="9"/>
  <c r="V129" i="9"/>
  <c r="W129" i="9"/>
  <c r="X129" i="9"/>
  <c r="Y129" i="9"/>
  <c r="T130" i="9"/>
  <c r="U130" i="9"/>
  <c r="V130" i="9"/>
  <c r="W130" i="9"/>
  <c r="X130" i="9"/>
  <c r="Y130" i="9"/>
  <c r="T131" i="9"/>
  <c r="U131" i="9"/>
  <c r="V131" i="9"/>
  <c r="W131" i="9"/>
  <c r="X131" i="9"/>
  <c r="Y131" i="9"/>
  <c r="T132" i="9"/>
  <c r="U132" i="9"/>
  <c r="V132" i="9"/>
  <c r="W132" i="9"/>
  <c r="X132" i="9"/>
  <c r="Y132" i="9"/>
  <c r="T133" i="9"/>
  <c r="U133" i="9"/>
  <c r="V133" i="9"/>
  <c r="W133" i="9"/>
  <c r="X133" i="9"/>
  <c r="Y133" i="9"/>
  <c r="T134" i="9"/>
  <c r="U134" i="9"/>
  <c r="V134" i="9"/>
  <c r="W134" i="9"/>
  <c r="X134" i="9"/>
  <c r="Y134" i="9"/>
  <c r="T135" i="9"/>
  <c r="U135" i="9"/>
  <c r="V135" i="9"/>
  <c r="W135" i="9"/>
  <c r="X135" i="9"/>
  <c r="Y135" i="9"/>
  <c r="T136" i="9"/>
  <c r="U136" i="9"/>
  <c r="V136" i="9"/>
  <c r="W136" i="9"/>
  <c r="X136" i="9"/>
  <c r="Y136" i="9"/>
  <c r="T137" i="9"/>
  <c r="U137" i="9"/>
  <c r="V137" i="9"/>
  <c r="W137" i="9"/>
  <c r="X137" i="9"/>
  <c r="Y137" i="9"/>
  <c r="T138" i="9"/>
  <c r="U138" i="9"/>
  <c r="V138" i="9"/>
  <c r="W138" i="9"/>
  <c r="X138" i="9"/>
  <c r="Y138" i="9"/>
  <c r="T139" i="9"/>
  <c r="U139" i="9"/>
  <c r="V139" i="9"/>
  <c r="W139" i="9"/>
  <c r="X139" i="9"/>
  <c r="Y139" i="9"/>
  <c r="T140" i="9"/>
  <c r="U140" i="9"/>
  <c r="V140" i="9"/>
  <c r="W140" i="9"/>
  <c r="X140" i="9"/>
  <c r="Y140" i="9"/>
  <c r="T141" i="9"/>
  <c r="U141" i="9"/>
  <c r="V141" i="9"/>
  <c r="W141" i="9"/>
  <c r="X141" i="9"/>
  <c r="Y141" i="9"/>
  <c r="T142" i="9"/>
  <c r="U142" i="9"/>
  <c r="V142" i="9"/>
  <c r="W142" i="9"/>
  <c r="X142" i="9"/>
  <c r="Y142" i="9"/>
  <c r="T143" i="9"/>
  <c r="U143" i="9"/>
  <c r="V143" i="9"/>
  <c r="W143" i="9"/>
  <c r="X143" i="9"/>
  <c r="Y143" i="9"/>
  <c r="T144" i="9"/>
  <c r="U144" i="9"/>
  <c r="V144" i="9"/>
  <c r="W144" i="9"/>
  <c r="X144" i="9"/>
  <c r="Y144" i="9"/>
  <c r="T145" i="9"/>
  <c r="U145" i="9"/>
  <c r="V145" i="9"/>
  <c r="W145" i="9"/>
  <c r="X145" i="9"/>
  <c r="Y145" i="9"/>
  <c r="T146" i="9"/>
  <c r="U146" i="9"/>
  <c r="V146" i="9"/>
  <c r="W146" i="9"/>
  <c r="X146" i="9"/>
  <c r="Y146" i="9"/>
  <c r="T147" i="9"/>
  <c r="U147" i="9"/>
  <c r="V147" i="9"/>
  <c r="W147" i="9"/>
  <c r="X147" i="9"/>
  <c r="Y147" i="9"/>
  <c r="T148" i="9"/>
  <c r="U148" i="9"/>
  <c r="V148" i="9"/>
  <c r="W148" i="9"/>
  <c r="X148" i="9"/>
  <c r="Y148" i="9"/>
  <c r="T149" i="9"/>
  <c r="U149" i="9"/>
  <c r="V149" i="9"/>
  <c r="W149" i="9"/>
  <c r="X149" i="9"/>
  <c r="Y149" i="9"/>
  <c r="T150" i="9"/>
  <c r="U150" i="9"/>
  <c r="V150" i="9"/>
  <c r="W150" i="9"/>
  <c r="X150" i="9"/>
  <c r="Y150" i="9"/>
  <c r="T151" i="9"/>
  <c r="U151" i="9"/>
  <c r="V151" i="9"/>
  <c r="W151" i="9"/>
  <c r="X151" i="9"/>
  <c r="Y151" i="9"/>
  <c r="T152" i="9"/>
  <c r="U152" i="9"/>
  <c r="V152" i="9"/>
  <c r="W152" i="9"/>
  <c r="X152" i="9"/>
  <c r="Y152" i="9"/>
  <c r="T153" i="9"/>
  <c r="U153" i="9"/>
  <c r="V153" i="9"/>
  <c r="W153" i="9"/>
  <c r="X153" i="9"/>
  <c r="Y153" i="9"/>
  <c r="T154" i="9"/>
  <c r="U154" i="9"/>
  <c r="V154" i="9"/>
  <c r="W154" i="9"/>
  <c r="X154" i="9"/>
  <c r="Y154" i="9"/>
  <c r="T155" i="9"/>
  <c r="U155" i="9"/>
  <c r="V155" i="9"/>
  <c r="W155" i="9"/>
  <c r="X155" i="9"/>
  <c r="Y155" i="9"/>
  <c r="T156" i="9"/>
  <c r="U156" i="9"/>
  <c r="V156" i="9"/>
  <c r="W156" i="9"/>
  <c r="X156" i="9"/>
  <c r="Y156" i="9"/>
  <c r="T157" i="9"/>
  <c r="U157" i="9"/>
  <c r="V157" i="9"/>
  <c r="W157" i="9"/>
  <c r="X157" i="9"/>
  <c r="Y157" i="9"/>
  <c r="T158" i="9"/>
  <c r="U158" i="9"/>
  <c r="V158" i="9"/>
  <c r="W158" i="9"/>
  <c r="X158" i="9"/>
  <c r="Y158" i="9"/>
  <c r="T159" i="9"/>
  <c r="U159" i="9"/>
  <c r="V159" i="9"/>
  <c r="W159" i="9"/>
  <c r="X159" i="9"/>
  <c r="Y159" i="9"/>
  <c r="T160" i="9"/>
  <c r="U160" i="9"/>
  <c r="V160" i="9"/>
  <c r="W160" i="9"/>
  <c r="X160" i="9"/>
  <c r="Y160" i="9"/>
  <c r="T161" i="9"/>
  <c r="U161" i="9"/>
  <c r="V161" i="9"/>
  <c r="W161" i="9"/>
  <c r="X161" i="9"/>
  <c r="Y161" i="9"/>
  <c r="T162" i="9"/>
  <c r="U162" i="9"/>
  <c r="V162" i="9"/>
  <c r="W162" i="9"/>
  <c r="X162" i="9"/>
  <c r="Y162" i="9"/>
  <c r="T163" i="9"/>
  <c r="U163" i="9"/>
  <c r="V163" i="9"/>
  <c r="W163" i="9"/>
  <c r="X163" i="9"/>
  <c r="Y163" i="9"/>
  <c r="T164" i="9"/>
  <c r="U164" i="9"/>
  <c r="V164" i="9"/>
  <c r="W164" i="9"/>
  <c r="X164" i="9"/>
  <c r="Y164" i="9"/>
  <c r="T165" i="9"/>
  <c r="U165" i="9"/>
  <c r="V165" i="9"/>
  <c r="W165" i="9"/>
  <c r="X165" i="9"/>
  <c r="Y165" i="9"/>
  <c r="T166" i="9"/>
  <c r="U166" i="9"/>
  <c r="V166" i="9"/>
  <c r="W166" i="9"/>
  <c r="X166" i="9"/>
  <c r="Y166" i="9"/>
  <c r="T167" i="9"/>
  <c r="U167" i="9"/>
  <c r="V167" i="9"/>
  <c r="W167" i="9"/>
  <c r="X167" i="9"/>
  <c r="Y167" i="9"/>
  <c r="T168" i="9"/>
  <c r="U168" i="9"/>
  <c r="V168" i="9"/>
  <c r="W168" i="9"/>
  <c r="X168" i="9"/>
  <c r="Y168" i="9"/>
  <c r="T169" i="9"/>
  <c r="U169" i="9"/>
  <c r="V169" i="9"/>
  <c r="W169" i="9"/>
  <c r="X169" i="9"/>
  <c r="Y169" i="9"/>
  <c r="T170" i="9"/>
  <c r="U170" i="9"/>
  <c r="V170" i="9"/>
  <c r="W170" i="9"/>
  <c r="X170" i="9"/>
  <c r="Y170" i="9"/>
  <c r="T171" i="9"/>
  <c r="U171" i="9"/>
  <c r="V171" i="9"/>
  <c r="W171" i="9"/>
  <c r="X171" i="9"/>
  <c r="Y171" i="9"/>
  <c r="T172" i="9"/>
  <c r="U172" i="9"/>
  <c r="V172" i="9"/>
  <c r="W172" i="9"/>
  <c r="X172" i="9"/>
  <c r="Y172" i="9"/>
  <c r="T173" i="9"/>
  <c r="U173" i="9"/>
  <c r="V173" i="9"/>
  <c r="W173" i="9"/>
  <c r="X173" i="9"/>
  <c r="Y173" i="9"/>
  <c r="T174" i="9"/>
  <c r="U174" i="9"/>
  <c r="V174" i="9"/>
  <c r="W174" i="9"/>
  <c r="X174" i="9"/>
  <c r="Y174" i="9"/>
  <c r="T175" i="9"/>
  <c r="U175" i="9"/>
  <c r="V175" i="9"/>
  <c r="W175" i="9"/>
  <c r="X175" i="9"/>
  <c r="Y175" i="9"/>
  <c r="T176" i="9"/>
  <c r="U176" i="9"/>
  <c r="V176" i="9"/>
  <c r="W176" i="9"/>
  <c r="X176" i="9"/>
  <c r="Y176" i="9"/>
  <c r="T177" i="9"/>
  <c r="U177" i="9"/>
  <c r="V177" i="9"/>
  <c r="W177" i="9"/>
  <c r="X177" i="9"/>
  <c r="Y177" i="9"/>
  <c r="T178" i="9"/>
  <c r="U178" i="9"/>
  <c r="V178" i="9"/>
  <c r="W178" i="9"/>
  <c r="X178" i="9"/>
  <c r="Y178" i="9"/>
  <c r="T179" i="9"/>
  <c r="U179" i="9"/>
  <c r="V179" i="9"/>
  <c r="W179" i="9"/>
  <c r="X179" i="9"/>
  <c r="Y179" i="9"/>
  <c r="T180" i="9"/>
  <c r="U180" i="9"/>
  <c r="V180" i="9"/>
  <c r="W180" i="9"/>
  <c r="X180" i="9"/>
  <c r="Y180" i="9"/>
  <c r="T181" i="9"/>
  <c r="U181" i="9"/>
  <c r="V181" i="9"/>
  <c r="W181" i="9"/>
  <c r="X181" i="9"/>
  <c r="Y181" i="9"/>
  <c r="T182" i="9"/>
  <c r="U182" i="9"/>
  <c r="V182" i="9"/>
  <c r="W182" i="9"/>
  <c r="X182" i="9"/>
  <c r="Y182" i="9"/>
  <c r="T183" i="9"/>
  <c r="U183" i="9"/>
  <c r="V183" i="9"/>
  <c r="W183" i="9"/>
  <c r="X183" i="9"/>
  <c r="Y183" i="9"/>
  <c r="T184" i="9"/>
  <c r="U184" i="9"/>
  <c r="V184" i="9"/>
  <c r="W184" i="9"/>
  <c r="X184" i="9"/>
  <c r="Y184" i="9"/>
  <c r="T185" i="9"/>
  <c r="U185" i="9"/>
  <c r="V185" i="9"/>
  <c r="W185" i="9"/>
  <c r="X185" i="9"/>
  <c r="Y185" i="9"/>
  <c r="T186" i="9"/>
  <c r="U186" i="9"/>
  <c r="V186" i="9"/>
  <c r="W186" i="9"/>
  <c r="X186" i="9"/>
  <c r="Y186" i="9"/>
  <c r="T187" i="9"/>
  <c r="U187" i="9"/>
  <c r="V187" i="9"/>
  <c r="W187" i="9"/>
  <c r="X187" i="9"/>
  <c r="Y187" i="9"/>
  <c r="T188" i="9"/>
  <c r="U188" i="9"/>
  <c r="V188" i="9"/>
  <c r="W188" i="9"/>
  <c r="X188" i="9"/>
  <c r="Y188" i="9"/>
  <c r="T189" i="9"/>
  <c r="U189" i="9"/>
  <c r="V189" i="9"/>
  <c r="W189" i="9"/>
  <c r="X189" i="9"/>
  <c r="Y189" i="9"/>
  <c r="T190" i="9"/>
  <c r="U190" i="9"/>
  <c r="V190" i="9"/>
  <c r="W190" i="9"/>
  <c r="X190" i="9"/>
  <c r="Y190" i="9"/>
  <c r="T191" i="9"/>
  <c r="U191" i="9"/>
  <c r="V191" i="9"/>
  <c r="W191" i="9"/>
  <c r="X191" i="9"/>
  <c r="Y191" i="9"/>
  <c r="T192" i="9"/>
  <c r="U192" i="9"/>
  <c r="V192" i="9"/>
  <c r="W192" i="9"/>
  <c r="X192" i="9"/>
  <c r="Y192" i="9"/>
  <c r="T193" i="9"/>
  <c r="U193" i="9"/>
  <c r="V193" i="9"/>
  <c r="W193" i="9"/>
  <c r="X193" i="9"/>
  <c r="Y193" i="9"/>
  <c r="T194" i="9"/>
  <c r="U194" i="9"/>
  <c r="V194" i="9"/>
  <c r="W194" i="9"/>
  <c r="X194" i="9"/>
  <c r="Y194" i="9"/>
  <c r="T195" i="9"/>
  <c r="U195" i="9"/>
  <c r="V195" i="9"/>
  <c r="W195" i="9"/>
  <c r="X195" i="9"/>
  <c r="Y195" i="9"/>
  <c r="T196" i="9"/>
  <c r="U196" i="9"/>
  <c r="V196" i="9"/>
  <c r="W196" i="9"/>
  <c r="X196" i="9"/>
  <c r="Y196" i="9"/>
  <c r="T197" i="9"/>
  <c r="U197" i="9"/>
  <c r="V197" i="9"/>
  <c r="W197" i="9"/>
  <c r="X197" i="9"/>
  <c r="Y197" i="9"/>
  <c r="T198" i="9"/>
  <c r="U198" i="9"/>
  <c r="V198" i="9"/>
  <c r="W198" i="9"/>
  <c r="X198" i="9"/>
  <c r="Y198" i="9"/>
  <c r="T199" i="9"/>
  <c r="U199" i="9"/>
  <c r="V199" i="9"/>
  <c r="W199" i="9"/>
  <c r="X199" i="9"/>
  <c r="Y199" i="9"/>
  <c r="T200" i="9"/>
  <c r="U200" i="9"/>
  <c r="V200" i="9"/>
  <c r="W200" i="9"/>
  <c r="X200" i="9"/>
  <c r="Y200" i="9"/>
  <c r="T201" i="9"/>
  <c r="U201" i="9"/>
  <c r="V201" i="9"/>
  <c r="W201" i="9"/>
  <c r="X201" i="9"/>
  <c r="Y201" i="9"/>
  <c r="T202" i="9"/>
  <c r="U202" i="9"/>
  <c r="V202" i="9"/>
  <c r="W202" i="9"/>
  <c r="X202" i="9"/>
  <c r="Y202" i="9"/>
  <c r="T203" i="9"/>
  <c r="U203" i="9"/>
  <c r="V203" i="9"/>
  <c r="W203" i="9"/>
  <c r="X203" i="9"/>
  <c r="Y203" i="9"/>
  <c r="T204" i="9"/>
  <c r="U204" i="9"/>
  <c r="V204" i="9"/>
  <c r="W204" i="9"/>
  <c r="X204" i="9"/>
  <c r="Y204" i="9"/>
  <c r="T205" i="9"/>
  <c r="U205" i="9"/>
  <c r="V205" i="9"/>
  <c r="W205" i="9"/>
  <c r="X205" i="9"/>
  <c r="Y205" i="9"/>
  <c r="T206" i="9"/>
  <c r="U206" i="9"/>
  <c r="V206" i="9"/>
  <c r="W206" i="9"/>
  <c r="X206" i="9"/>
  <c r="Y206" i="9"/>
  <c r="T207" i="9"/>
  <c r="U207" i="9"/>
  <c r="V207" i="9"/>
  <c r="W207" i="9"/>
  <c r="X207" i="9"/>
  <c r="Y207" i="9"/>
  <c r="T208" i="9"/>
  <c r="U208" i="9"/>
  <c r="V208" i="9"/>
  <c r="W208" i="9"/>
  <c r="X208" i="9"/>
  <c r="Y208" i="9"/>
  <c r="T209" i="9"/>
  <c r="U209" i="9"/>
  <c r="V209" i="9"/>
  <c r="W209" i="9"/>
  <c r="X209" i="9"/>
  <c r="Y209" i="9"/>
  <c r="T210" i="9"/>
  <c r="U210" i="9"/>
  <c r="V210" i="9"/>
  <c r="W210" i="9"/>
  <c r="X210" i="9"/>
  <c r="Y210" i="9"/>
  <c r="T211" i="9"/>
  <c r="U211" i="9"/>
  <c r="V211" i="9"/>
  <c r="W211" i="9"/>
  <c r="X211" i="9"/>
  <c r="Y211" i="9"/>
  <c r="T212" i="9"/>
  <c r="U212" i="9"/>
  <c r="V212" i="9"/>
  <c r="W212" i="9"/>
  <c r="X212" i="9"/>
  <c r="Y212" i="9"/>
  <c r="T213" i="9"/>
  <c r="U213" i="9"/>
  <c r="V213" i="9"/>
  <c r="W213" i="9"/>
  <c r="X213" i="9"/>
  <c r="Y213" i="9"/>
  <c r="T214" i="9"/>
  <c r="U214" i="9"/>
  <c r="V214" i="9"/>
  <c r="W214" i="9"/>
  <c r="X214" i="9"/>
  <c r="Y214" i="9"/>
  <c r="T215" i="9"/>
  <c r="U215" i="9"/>
  <c r="V215" i="9"/>
  <c r="W215" i="9"/>
  <c r="X215" i="9"/>
  <c r="Y215" i="9"/>
  <c r="T216" i="9"/>
  <c r="U216" i="9"/>
  <c r="V216" i="9"/>
  <c r="W216" i="9"/>
  <c r="X216" i="9"/>
  <c r="Y216" i="9"/>
  <c r="T217" i="9"/>
  <c r="U217" i="9"/>
  <c r="V217" i="9"/>
  <c r="W217" i="9"/>
  <c r="X217" i="9"/>
  <c r="Y217" i="9"/>
  <c r="T218" i="9"/>
  <c r="U218" i="9"/>
  <c r="V218" i="9"/>
  <c r="W218" i="9"/>
  <c r="X218" i="9"/>
  <c r="Y218" i="9"/>
  <c r="T219" i="9"/>
  <c r="U219" i="9"/>
  <c r="V219" i="9"/>
  <c r="W219" i="9"/>
  <c r="X219" i="9"/>
  <c r="Y219" i="9"/>
  <c r="T220" i="9"/>
  <c r="U220" i="9"/>
  <c r="V220" i="9"/>
  <c r="W220" i="9"/>
  <c r="X220" i="9"/>
  <c r="Y220" i="9"/>
  <c r="T221" i="9"/>
  <c r="U221" i="9"/>
  <c r="V221" i="9"/>
  <c r="W221" i="9"/>
  <c r="X221" i="9"/>
  <c r="Y221" i="9"/>
  <c r="T222" i="9"/>
  <c r="U222" i="9"/>
  <c r="V222" i="9"/>
  <c r="W222" i="9"/>
  <c r="X222" i="9"/>
  <c r="Y222" i="9"/>
  <c r="T223" i="9"/>
  <c r="U223" i="9"/>
  <c r="V223" i="9"/>
  <c r="W223" i="9"/>
  <c r="X223" i="9"/>
  <c r="Y223" i="9"/>
  <c r="T224" i="9"/>
  <c r="U224" i="9"/>
  <c r="V224" i="9"/>
  <c r="W224" i="9"/>
  <c r="X224" i="9"/>
  <c r="Y224" i="9"/>
  <c r="T225" i="9"/>
  <c r="U225" i="9"/>
  <c r="V225" i="9"/>
  <c r="W225" i="9"/>
  <c r="X225" i="9"/>
  <c r="Y225" i="9"/>
  <c r="T226" i="9"/>
  <c r="U226" i="9"/>
  <c r="V226" i="9"/>
  <c r="W226" i="9"/>
  <c r="X226" i="9"/>
  <c r="Y226" i="9"/>
  <c r="T227" i="9"/>
  <c r="U227" i="9"/>
  <c r="V227" i="9"/>
  <c r="W227" i="9"/>
  <c r="X227" i="9"/>
  <c r="Y227" i="9"/>
  <c r="T228" i="9"/>
  <c r="U228" i="9"/>
  <c r="V228" i="9"/>
  <c r="W228" i="9"/>
  <c r="X228" i="9"/>
  <c r="Y228" i="9"/>
  <c r="T229" i="9"/>
  <c r="U229" i="9"/>
  <c r="V229" i="9"/>
  <c r="W229" i="9"/>
  <c r="X229" i="9"/>
  <c r="Y229" i="9"/>
  <c r="T230" i="9"/>
  <c r="U230" i="9"/>
  <c r="V230" i="9"/>
  <c r="W230" i="9"/>
  <c r="X230" i="9"/>
  <c r="Y230" i="9"/>
  <c r="T231" i="9"/>
  <c r="U231" i="9"/>
  <c r="V231" i="9"/>
  <c r="W231" i="9"/>
  <c r="X231" i="9"/>
  <c r="Y231" i="9"/>
  <c r="T232" i="9"/>
  <c r="U232" i="9"/>
  <c r="V232" i="9"/>
  <c r="W232" i="9"/>
  <c r="X232" i="9"/>
  <c r="Y232" i="9"/>
  <c r="T233" i="9"/>
  <c r="U233" i="9"/>
  <c r="V233" i="9"/>
  <c r="W233" i="9"/>
  <c r="X233" i="9"/>
  <c r="Y233" i="9"/>
  <c r="T234" i="9"/>
  <c r="U234" i="9"/>
  <c r="V234" i="9"/>
  <c r="W234" i="9"/>
  <c r="X234" i="9"/>
  <c r="Y234" i="9"/>
  <c r="T235" i="9"/>
  <c r="U235" i="9"/>
  <c r="V235" i="9"/>
  <c r="W235" i="9"/>
  <c r="X235" i="9"/>
  <c r="Y235" i="9"/>
  <c r="T236" i="9"/>
  <c r="U236" i="9"/>
  <c r="V236" i="9"/>
  <c r="W236" i="9"/>
  <c r="X236" i="9"/>
  <c r="Y236" i="9"/>
  <c r="T237" i="9"/>
  <c r="U237" i="9"/>
  <c r="V237" i="9"/>
  <c r="W237" i="9"/>
  <c r="X237" i="9"/>
  <c r="Y237" i="9"/>
  <c r="T238" i="9"/>
  <c r="U238" i="9"/>
  <c r="V238" i="9"/>
  <c r="W238" i="9"/>
  <c r="X238" i="9"/>
  <c r="Y238" i="9"/>
  <c r="T239" i="9"/>
  <c r="U239" i="9"/>
  <c r="V239" i="9"/>
  <c r="W239" i="9"/>
  <c r="X239" i="9"/>
  <c r="Y239" i="9"/>
  <c r="T240" i="9"/>
  <c r="U240" i="9"/>
  <c r="V240" i="9"/>
  <c r="W240" i="9"/>
  <c r="X240" i="9"/>
  <c r="Y240" i="9"/>
  <c r="T241" i="9"/>
  <c r="U241" i="9"/>
  <c r="V241" i="9"/>
  <c r="W241" i="9"/>
  <c r="X241" i="9"/>
  <c r="Y241" i="9"/>
  <c r="T242" i="9"/>
  <c r="U242" i="9"/>
  <c r="V242" i="9"/>
  <c r="W242" i="9"/>
  <c r="X242" i="9"/>
  <c r="Y242" i="9"/>
  <c r="T243" i="9"/>
  <c r="U243" i="9"/>
  <c r="V243" i="9"/>
  <c r="W243" i="9"/>
  <c r="X243" i="9"/>
  <c r="Y243" i="9"/>
  <c r="T244" i="9"/>
  <c r="U244" i="9"/>
  <c r="V244" i="9"/>
  <c r="W244" i="9"/>
  <c r="X244" i="9"/>
  <c r="Y244" i="9"/>
  <c r="T245" i="9"/>
  <c r="U245" i="9"/>
  <c r="V245" i="9"/>
  <c r="W245" i="9"/>
  <c r="X245" i="9"/>
  <c r="Y245" i="9"/>
  <c r="T246" i="9"/>
  <c r="U246" i="9"/>
  <c r="V246" i="9"/>
  <c r="W246" i="9"/>
  <c r="X246" i="9"/>
  <c r="Y246" i="9"/>
  <c r="T247" i="9"/>
  <c r="U247" i="9"/>
  <c r="V247" i="9"/>
  <c r="W247" i="9"/>
  <c r="X247" i="9"/>
  <c r="Y247" i="9"/>
  <c r="T248" i="9"/>
  <c r="U248" i="9"/>
  <c r="V248" i="9"/>
  <c r="W248" i="9"/>
  <c r="X248" i="9"/>
  <c r="Y248" i="9"/>
  <c r="T249" i="9"/>
  <c r="U249" i="9"/>
  <c r="V249" i="9"/>
  <c r="W249" i="9"/>
  <c r="X249" i="9"/>
  <c r="Y249" i="9"/>
  <c r="T250" i="9"/>
  <c r="U250" i="9"/>
  <c r="V250" i="9"/>
  <c r="W250" i="9"/>
  <c r="X250" i="9"/>
  <c r="Y250" i="9"/>
  <c r="T251" i="9"/>
  <c r="U251" i="9"/>
  <c r="V251" i="9"/>
  <c r="W251" i="9"/>
  <c r="X251" i="9"/>
  <c r="Y251" i="9"/>
  <c r="T252" i="9"/>
  <c r="U252" i="9"/>
  <c r="V252" i="9"/>
  <c r="W252" i="9"/>
  <c r="X252" i="9"/>
  <c r="Y252" i="9"/>
  <c r="T253" i="9"/>
  <c r="U253" i="9"/>
  <c r="V253" i="9"/>
  <c r="W253" i="9"/>
  <c r="X253" i="9"/>
  <c r="Y253" i="9"/>
  <c r="T254" i="9"/>
  <c r="U254" i="9"/>
  <c r="V254" i="9"/>
  <c r="W254" i="9"/>
  <c r="X254" i="9"/>
  <c r="Y254" i="9"/>
  <c r="T255" i="9"/>
  <c r="U255" i="9"/>
  <c r="V255" i="9"/>
  <c r="W255" i="9"/>
  <c r="X255" i="9"/>
  <c r="Y255" i="9"/>
  <c r="T256" i="9"/>
  <c r="U256" i="9"/>
  <c r="V256" i="9"/>
  <c r="W256" i="9"/>
  <c r="X256" i="9"/>
  <c r="Y256" i="9"/>
  <c r="T257" i="9"/>
  <c r="U257" i="9"/>
  <c r="V257" i="9"/>
  <c r="W257" i="9"/>
  <c r="X257" i="9"/>
  <c r="Y257" i="9"/>
  <c r="T258" i="9"/>
  <c r="U258" i="9"/>
  <c r="V258" i="9"/>
  <c r="W258" i="9"/>
  <c r="X258" i="9"/>
  <c r="Y258" i="9"/>
  <c r="T259" i="9"/>
  <c r="U259" i="9"/>
  <c r="V259" i="9"/>
  <c r="W259" i="9"/>
  <c r="X259" i="9"/>
  <c r="Y259" i="9"/>
  <c r="T260" i="9"/>
  <c r="U260" i="9"/>
  <c r="V260" i="9"/>
  <c r="W260" i="9"/>
  <c r="X260" i="9"/>
  <c r="Y260" i="9"/>
  <c r="T261" i="9"/>
  <c r="U261" i="9"/>
  <c r="V261" i="9"/>
  <c r="W261" i="9"/>
  <c r="X261" i="9"/>
  <c r="Y261" i="9"/>
  <c r="T262" i="9"/>
  <c r="U262" i="9"/>
  <c r="V262" i="9"/>
  <c r="W262" i="9"/>
  <c r="X262" i="9"/>
  <c r="Y262" i="9"/>
  <c r="T263" i="9"/>
  <c r="U263" i="9"/>
  <c r="V263" i="9"/>
  <c r="W263" i="9"/>
  <c r="X263" i="9"/>
  <c r="Y263" i="9"/>
  <c r="T264" i="9"/>
  <c r="U264" i="9"/>
  <c r="V264" i="9"/>
  <c r="W264" i="9"/>
  <c r="X264" i="9"/>
  <c r="Y264" i="9"/>
  <c r="T265" i="9"/>
  <c r="U265" i="9"/>
  <c r="V265" i="9"/>
  <c r="W265" i="9"/>
  <c r="X265" i="9"/>
  <c r="Y265" i="9"/>
  <c r="T266" i="9"/>
  <c r="U266" i="9"/>
  <c r="V266" i="9"/>
  <c r="W266" i="9"/>
  <c r="X266" i="9"/>
  <c r="Y266" i="9"/>
  <c r="T267" i="9"/>
  <c r="U267" i="9"/>
  <c r="V267" i="9"/>
  <c r="W267" i="9"/>
  <c r="X267" i="9"/>
  <c r="Y267" i="9"/>
  <c r="T268" i="9"/>
  <c r="U268" i="9"/>
  <c r="V268" i="9"/>
  <c r="W268" i="9"/>
  <c r="X268" i="9"/>
  <c r="Y268" i="9"/>
  <c r="T269" i="9"/>
  <c r="U269" i="9"/>
  <c r="V269" i="9"/>
  <c r="W269" i="9"/>
  <c r="X269" i="9"/>
  <c r="Y269" i="9"/>
  <c r="T270" i="9"/>
  <c r="U270" i="9"/>
  <c r="V270" i="9"/>
  <c r="W270" i="9"/>
  <c r="X270" i="9"/>
  <c r="Y270" i="9"/>
  <c r="T271" i="9"/>
  <c r="U271" i="9"/>
  <c r="V271" i="9"/>
  <c r="W271" i="9"/>
  <c r="X271" i="9"/>
  <c r="Y271" i="9"/>
  <c r="T272" i="9"/>
  <c r="U272" i="9"/>
  <c r="V272" i="9"/>
  <c r="W272" i="9"/>
  <c r="X272" i="9"/>
  <c r="Y272" i="9"/>
  <c r="T273" i="9"/>
  <c r="U273" i="9"/>
  <c r="V273" i="9"/>
  <c r="W273" i="9"/>
  <c r="X273" i="9"/>
  <c r="Y273" i="9"/>
  <c r="T274" i="9"/>
  <c r="U274" i="9"/>
  <c r="V274" i="9"/>
  <c r="W274" i="9"/>
  <c r="X274" i="9"/>
  <c r="Y274" i="9"/>
  <c r="T275" i="9"/>
  <c r="U275" i="9"/>
  <c r="V275" i="9"/>
  <c r="W275" i="9"/>
  <c r="X275" i="9"/>
  <c r="Y275" i="9"/>
  <c r="T276" i="9"/>
  <c r="U276" i="9"/>
  <c r="V276" i="9"/>
  <c r="W276" i="9"/>
  <c r="X276" i="9"/>
  <c r="Y276" i="9"/>
  <c r="T277" i="9"/>
  <c r="U277" i="9"/>
  <c r="V277" i="9"/>
  <c r="W277" i="9"/>
  <c r="X277" i="9"/>
  <c r="Y277" i="9"/>
  <c r="T278" i="9"/>
  <c r="U278" i="9"/>
  <c r="V278" i="9"/>
  <c r="W278" i="9"/>
  <c r="X278" i="9"/>
  <c r="Y278" i="9"/>
  <c r="T279" i="9"/>
  <c r="U279" i="9"/>
  <c r="V279" i="9"/>
  <c r="W279" i="9"/>
  <c r="X279" i="9"/>
  <c r="Y279" i="9"/>
  <c r="T280" i="9"/>
  <c r="U280" i="9"/>
  <c r="V280" i="9"/>
  <c r="W280" i="9"/>
  <c r="X280" i="9"/>
  <c r="Y280" i="9"/>
  <c r="T281" i="9"/>
  <c r="U281" i="9"/>
  <c r="V281" i="9"/>
  <c r="W281" i="9"/>
  <c r="X281" i="9"/>
  <c r="Y281" i="9"/>
  <c r="T282" i="9"/>
  <c r="U282" i="9"/>
  <c r="V282" i="9"/>
  <c r="W282" i="9"/>
  <c r="X282" i="9"/>
  <c r="Y282" i="9"/>
  <c r="T283" i="9"/>
  <c r="U283" i="9"/>
  <c r="V283" i="9"/>
  <c r="W283" i="9"/>
  <c r="X283" i="9"/>
  <c r="Y283" i="9"/>
  <c r="T284" i="9"/>
  <c r="U284" i="9"/>
  <c r="V284" i="9"/>
  <c r="W284" i="9"/>
  <c r="X284" i="9"/>
  <c r="Y284" i="9"/>
  <c r="T285" i="9"/>
  <c r="U285" i="9"/>
  <c r="V285" i="9"/>
  <c r="W285" i="9"/>
  <c r="X285" i="9"/>
  <c r="Y285" i="9"/>
  <c r="T286" i="9"/>
  <c r="U286" i="9"/>
  <c r="V286" i="9"/>
  <c r="W286" i="9"/>
  <c r="X286" i="9"/>
  <c r="Y286" i="9"/>
  <c r="T287" i="9"/>
  <c r="U287" i="9"/>
  <c r="V287" i="9"/>
  <c r="W287" i="9"/>
  <c r="X287" i="9"/>
  <c r="Y287" i="9"/>
  <c r="T288" i="9"/>
  <c r="U288" i="9"/>
  <c r="V288" i="9"/>
  <c r="W288" i="9"/>
  <c r="X288" i="9"/>
  <c r="Y288" i="9"/>
  <c r="T289" i="9"/>
  <c r="U289" i="9"/>
  <c r="V289" i="9"/>
  <c r="W289" i="9"/>
  <c r="X289" i="9"/>
  <c r="Y289" i="9"/>
  <c r="T290" i="9"/>
  <c r="U290" i="9"/>
  <c r="V290" i="9"/>
  <c r="W290" i="9"/>
  <c r="X290" i="9"/>
  <c r="Y290" i="9"/>
  <c r="T291" i="9"/>
  <c r="U291" i="9"/>
  <c r="V291" i="9"/>
  <c r="W291" i="9"/>
  <c r="X291" i="9"/>
  <c r="Y291" i="9"/>
  <c r="T292" i="9"/>
  <c r="U292" i="9"/>
  <c r="V292" i="9"/>
  <c r="W292" i="9"/>
  <c r="X292" i="9"/>
  <c r="Y292" i="9"/>
  <c r="T293" i="9"/>
  <c r="U293" i="9"/>
  <c r="V293" i="9"/>
  <c r="W293" i="9"/>
  <c r="X293" i="9"/>
  <c r="Y293" i="9"/>
  <c r="T294" i="9"/>
  <c r="U294" i="9"/>
  <c r="V294" i="9"/>
  <c r="W294" i="9"/>
  <c r="X294" i="9"/>
  <c r="Y294" i="9"/>
  <c r="T295" i="9"/>
  <c r="U295" i="9"/>
  <c r="V295" i="9"/>
  <c r="W295" i="9"/>
  <c r="X295" i="9"/>
  <c r="Y295" i="9"/>
  <c r="T296" i="9"/>
  <c r="U296" i="9"/>
  <c r="V296" i="9"/>
  <c r="W296" i="9"/>
  <c r="X296" i="9"/>
  <c r="Y296" i="9"/>
  <c r="T297" i="9"/>
  <c r="U297" i="9"/>
  <c r="V297" i="9"/>
  <c r="W297" i="9"/>
  <c r="X297" i="9"/>
  <c r="Y297" i="9"/>
  <c r="T298" i="9"/>
  <c r="U298" i="9"/>
  <c r="V298" i="9"/>
  <c r="W298" i="9"/>
  <c r="X298" i="9"/>
  <c r="Y298" i="9"/>
  <c r="T299" i="9"/>
  <c r="U299" i="9"/>
  <c r="V299" i="9"/>
  <c r="W299" i="9"/>
  <c r="X299" i="9"/>
  <c r="Y299" i="9"/>
  <c r="T300" i="9"/>
  <c r="U300" i="9"/>
  <c r="V300" i="9"/>
  <c r="W300" i="9"/>
  <c r="X300" i="9"/>
  <c r="Y300" i="9"/>
  <c r="T301" i="9"/>
  <c r="U301" i="9"/>
  <c r="V301" i="9"/>
  <c r="W301" i="9"/>
  <c r="X301" i="9"/>
  <c r="Y301" i="9"/>
  <c r="T302" i="9"/>
  <c r="U302" i="9"/>
  <c r="V302" i="9"/>
  <c r="W302" i="9"/>
  <c r="X302" i="9"/>
  <c r="Y302" i="9"/>
  <c r="T303" i="9"/>
  <c r="U303" i="9"/>
  <c r="V303" i="9"/>
  <c r="W303" i="9"/>
  <c r="X303" i="9"/>
  <c r="Y303" i="9"/>
  <c r="T304" i="9"/>
  <c r="U304" i="9"/>
  <c r="V304" i="9"/>
  <c r="W304" i="9"/>
  <c r="X304" i="9"/>
  <c r="Y304" i="9"/>
  <c r="T305" i="9"/>
  <c r="U305" i="9"/>
  <c r="V305" i="9"/>
  <c r="W305" i="9"/>
  <c r="X305" i="9"/>
  <c r="Y305" i="9"/>
  <c r="T306" i="9"/>
  <c r="U306" i="9"/>
  <c r="V306" i="9"/>
  <c r="W306" i="9"/>
  <c r="X306" i="9"/>
  <c r="Y306" i="9"/>
  <c r="T307" i="9"/>
  <c r="U307" i="9"/>
  <c r="V307" i="9"/>
  <c r="W307" i="9"/>
  <c r="X307" i="9"/>
  <c r="Y307" i="9"/>
  <c r="T308" i="9"/>
  <c r="U308" i="9"/>
  <c r="V308" i="9"/>
  <c r="W308" i="9"/>
  <c r="X308" i="9"/>
  <c r="Y308" i="9"/>
  <c r="T309" i="9"/>
  <c r="U309" i="9"/>
  <c r="V309" i="9"/>
  <c r="W309" i="9"/>
  <c r="X309" i="9"/>
  <c r="Y309" i="9"/>
  <c r="T310" i="9"/>
  <c r="U310" i="9"/>
  <c r="V310" i="9"/>
  <c r="W310" i="9"/>
  <c r="X310" i="9"/>
  <c r="Y310" i="9"/>
  <c r="T311" i="9"/>
  <c r="U311" i="9"/>
  <c r="V311" i="9"/>
  <c r="W311" i="9"/>
  <c r="X311" i="9"/>
  <c r="Y311" i="9"/>
  <c r="T312" i="9"/>
  <c r="U312" i="9"/>
  <c r="V312" i="9"/>
  <c r="W312" i="9"/>
  <c r="X312" i="9"/>
  <c r="Y312" i="9"/>
  <c r="T313" i="9"/>
  <c r="U313" i="9"/>
  <c r="V313" i="9"/>
  <c r="W313" i="9"/>
  <c r="X313" i="9"/>
  <c r="Y313" i="9"/>
  <c r="T314" i="9"/>
  <c r="U314" i="9"/>
  <c r="V314" i="9"/>
  <c r="W314" i="9"/>
  <c r="X314" i="9"/>
  <c r="Y314" i="9"/>
  <c r="T315" i="9"/>
  <c r="U315" i="9"/>
  <c r="V315" i="9"/>
  <c r="W315" i="9"/>
  <c r="X315" i="9"/>
  <c r="Y315" i="9"/>
  <c r="T316" i="9"/>
  <c r="U316" i="9"/>
  <c r="V316" i="9"/>
  <c r="W316" i="9"/>
  <c r="X316" i="9"/>
  <c r="Y316" i="9"/>
  <c r="T317" i="9"/>
  <c r="U317" i="9"/>
  <c r="V317" i="9"/>
  <c r="W317" i="9"/>
  <c r="X317" i="9"/>
  <c r="Y317" i="9"/>
  <c r="T318" i="9"/>
  <c r="U318" i="9"/>
  <c r="V318" i="9"/>
  <c r="W318" i="9"/>
  <c r="X318" i="9"/>
  <c r="Y318" i="9"/>
  <c r="T319" i="9"/>
  <c r="U319" i="9"/>
  <c r="V319" i="9"/>
  <c r="W319" i="9"/>
  <c r="X319" i="9"/>
  <c r="Y319" i="9"/>
  <c r="T320" i="9"/>
  <c r="U320" i="9"/>
  <c r="V320" i="9"/>
  <c r="W320" i="9"/>
  <c r="X320" i="9"/>
  <c r="Y320" i="9"/>
  <c r="T321" i="9"/>
  <c r="U321" i="9"/>
  <c r="V321" i="9"/>
  <c r="W321" i="9"/>
  <c r="X321" i="9"/>
  <c r="Y321" i="9"/>
  <c r="T322" i="9"/>
  <c r="U322" i="9"/>
  <c r="V322" i="9"/>
  <c r="W322" i="9"/>
  <c r="X322" i="9"/>
  <c r="Y322" i="9"/>
  <c r="T323" i="9"/>
  <c r="U323" i="9"/>
  <c r="V323" i="9"/>
  <c r="W323" i="9"/>
  <c r="X323" i="9"/>
  <c r="Y323" i="9"/>
  <c r="T324" i="9"/>
  <c r="U324" i="9"/>
  <c r="V324" i="9"/>
  <c r="W324" i="9"/>
  <c r="X324" i="9"/>
  <c r="Y324" i="9"/>
  <c r="T325" i="9"/>
  <c r="U325" i="9"/>
  <c r="V325" i="9"/>
  <c r="W325" i="9"/>
  <c r="X325" i="9"/>
  <c r="Y325" i="9"/>
  <c r="T326" i="9"/>
  <c r="U326" i="9"/>
  <c r="V326" i="9"/>
  <c r="W326" i="9"/>
  <c r="X326" i="9"/>
  <c r="Y326" i="9"/>
  <c r="T327" i="9"/>
  <c r="U327" i="9"/>
  <c r="V327" i="9"/>
  <c r="W327" i="9"/>
  <c r="X327" i="9"/>
  <c r="Y327" i="9"/>
  <c r="T328" i="9"/>
  <c r="U328" i="9"/>
  <c r="V328" i="9"/>
  <c r="W328" i="9"/>
  <c r="X328" i="9"/>
  <c r="Y328" i="9"/>
  <c r="T329" i="9"/>
  <c r="U329" i="9"/>
  <c r="V329" i="9"/>
  <c r="W329" i="9"/>
  <c r="X329" i="9"/>
  <c r="Y329" i="9"/>
  <c r="T330" i="9"/>
  <c r="U330" i="9"/>
  <c r="V330" i="9"/>
  <c r="W330" i="9"/>
  <c r="X330" i="9"/>
  <c r="Y330" i="9"/>
  <c r="T331" i="9"/>
  <c r="U331" i="9"/>
  <c r="V331" i="9"/>
  <c r="W331" i="9"/>
  <c r="X331" i="9"/>
  <c r="Y331" i="9"/>
  <c r="T332" i="9"/>
  <c r="U332" i="9"/>
  <c r="V332" i="9"/>
  <c r="W332" i="9"/>
  <c r="X332" i="9"/>
  <c r="Y332" i="9"/>
  <c r="T333" i="9"/>
  <c r="U333" i="9"/>
  <c r="V333" i="9"/>
  <c r="W333" i="9"/>
  <c r="X333" i="9"/>
  <c r="Y333" i="9"/>
  <c r="T334" i="9"/>
  <c r="U334" i="9"/>
  <c r="V334" i="9"/>
  <c r="W334" i="9"/>
  <c r="X334" i="9"/>
  <c r="Y334" i="9"/>
  <c r="T335" i="9"/>
  <c r="U335" i="9"/>
  <c r="V335" i="9"/>
  <c r="W335" i="9"/>
  <c r="X335" i="9"/>
  <c r="Y335" i="9"/>
  <c r="T336" i="9"/>
  <c r="U336" i="9"/>
  <c r="V336" i="9"/>
  <c r="W336" i="9"/>
  <c r="X336" i="9"/>
  <c r="Y336" i="9"/>
  <c r="T337" i="9"/>
  <c r="U337" i="9"/>
  <c r="V337" i="9"/>
  <c r="W337" i="9"/>
  <c r="X337" i="9"/>
  <c r="Y337" i="9"/>
  <c r="T338" i="9"/>
  <c r="U338" i="9"/>
  <c r="V338" i="9"/>
  <c r="W338" i="9"/>
  <c r="X338" i="9"/>
  <c r="Y338" i="9"/>
  <c r="T339" i="9"/>
  <c r="U339" i="9"/>
  <c r="V339" i="9"/>
  <c r="W339" i="9"/>
  <c r="X339" i="9"/>
  <c r="Y339" i="9"/>
  <c r="T340" i="9"/>
  <c r="U340" i="9"/>
  <c r="V340" i="9"/>
  <c r="W340" i="9"/>
  <c r="X340" i="9"/>
  <c r="Y340" i="9"/>
  <c r="T341" i="9"/>
  <c r="U341" i="9"/>
  <c r="V341" i="9"/>
  <c r="W341" i="9"/>
  <c r="X341" i="9"/>
  <c r="Y341" i="9"/>
  <c r="T342" i="9"/>
  <c r="U342" i="9"/>
  <c r="V342" i="9"/>
  <c r="W342" i="9"/>
  <c r="X342" i="9"/>
  <c r="Y342" i="9"/>
  <c r="T343" i="9"/>
  <c r="U343" i="9"/>
  <c r="V343" i="9"/>
  <c r="W343" i="9"/>
  <c r="X343" i="9"/>
  <c r="Y343" i="9"/>
  <c r="T344" i="9"/>
  <c r="U344" i="9"/>
  <c r="V344" i="9"/>
  <c r="W344" i="9"/>
  <c r="X344" i="9"/>
  <c r="Y344" i="9"/>
  <c r="T345" i="9"/>
  <c r="U345" i="9"/>
  <c r="V345" i="9"/>
  <c r="W345" i="9"/>
  <c r="X345" i="9"/>
  <c r="Y345" i="9"/>
  <c r="T346" i="9"/>
  <c r="U346" i="9"/>
  <c r="V346" i="9"/>
  <c r="W346" i="9"/>
  <c r="X346" i="9"/>
  <c r="Y346" i="9"/>
  <c r="T347" i="9"/>
  <c r="U347" i="9"/>
  <c r="V347" i="9"/>
  <c r="W347" i="9"/>
  <c r="X347" i="9"/>
  <c r="Y347" i="9"/>
  <c r="T348" i="9"/>
  <c r="U348" i="9"/>
  <c r="V348" i="9"/>
  <c r="W348" i="9"/>
  <c r="X348" i="9"/>
  <c r="Y348" i="9"/>
  <c r="T349" i="9"/>
  <c r="U349" i="9"/>
  <c r="V349" i="9"/>
  <c r="W349" i="9"/>
  <c r="X349" i="9"/>
  <c r="Y349" i="9"/>
  <c r="T350" i="9"/>
  <c r="U350" i="9"/>
  <c r="V350" i="9"/>
  <c r="W350" i="9"/>
  <c r="X350" i="9"/>
  <c r="Y350" i="9"/>
  <c r="T351" i="9"/>
  <c r="U351" i="9"/>
  <c r="V351" i="9"/>
  <c r="W351" i="9"/>
  <c r="X351" i="9"/>
  <c r="Y351" i="9"/>
  <c r="T352" i="9"/>
  <c r="U352" i="9"/>
  <c r="V352" i="9"/>
  <c r="W352" i="9"/>
  <c r="X352" i="9"/>
  <c r="Y352" i="9"/>
  <c r="T353" i="9"/>
  <c r="U353" i="9"/>
  <c r="V353" i="9"/>
  <c r="W353" i="9"/>
  <c r="X353" i="9"/>
  <c r="Y353" i="9"/>
  <c r="T354" i="9"/>
  <c r="U354" i="9"/>
  <c r="V354" i="9"/>
  <c r="W354" i="9"/>
  <c r="X354" i="9"/>
  <c r="Y354" i="9"/>
  <c r="T355" i="9"/>
  <c r="U355" i="9"/>
  <c r="V355" i="9"/>
  <c r="W355" i="9"/>
  <c r="X355" i="9"/>
  <c r="Y355" i="9"/>
  <c r="T356" i="9"/>
  <c r="U356" i="9"/>
  <c r="V356" i="9"/>
  <c r="W356" i="9"/>
  <c r="X356" i="9"/>
  <c r="Y356" i="9"/>
  <c r="T357" i="9"/>
  <c r="U357" i="9"/>
  <c r="V357" i="9"/>
  <c r="W357" i="9"/>
  <c r="X357" i="9"/>
  <c r="Y357" i="9"/>
  <c r="T358" i="9"/>
  <c r="U358" i="9"/>
  <c r="V358" i="9"/>
  <c r="W358" i="9"/>
  <c r="X358" i="9"/>
  <c r="Y358" i="9"/>
  <c r="Y9" i="9"/>
  <c r="U9" i="9"/>
  <c r="W9" i="9"/>
  <c r="P9" i="42"/>
  <c r="P10" i="42"/>
  <c r="P11" i="42"/>
  <c r="P12" i="42"/>
  <c r="P13" i="42"/>
  <c r="P14" i="42"/>
  <c r="P15" i="42"/>
  <c r="P16" i="42"/>
  <c r="P17" i="42"/>
  <c r="P18" i="42"/>
  <c r="P19" i="42"/>
  <c r="P20" i="42"/>
  <c r="P21" i="42"/>
  <c r="P22" i="42"/>
  <c r="P23" i="42"/>
  <c r="P24" i="42"/>
  <c r="P25" i="42"/>
  <c r="P2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46" i="42"/>
  <c r="P47" i="42"/>
  <c r="P48" i="42"/>
  <c r="P49" i="42"/>
  <c r="P50" i="42"/>
  <c r="P51" i="42"/>
  <c r="P52" i="42"/>
  <c r="P53" i="42"/>
  <c r="P54" i="42"/>
  <c r="P55" i="42"/>
  <c r="P56" i="42"/>
  <c r="P57" i="42"/>
  <c r="P58" i="42"/>
  <c r="P59" i="42"/>
  <c r="P60" i="42"/>
  <c r="P61" i="42"/>
  <c r="P62" i="42"/>
  <c r="P63" i="42"/>
  <c r="P64" i="42"/>
  <c r="P65" i="42"/>
  <c r="P66" i="42"/>
  <c r="P67" i="42"/>
  <c r="P68" i="42"/>
  <c r="P69" i="42"/>
  <c r="P70" i="42"/>
  <c r="P71" i="42"/>
  <c r="P72" i="42"/>
  <c r="P73" i="42"/>
  <c r="P74" i="42"/>
  <c r="P75" i="42"/>
  <c r="P76" i="42"/>
  <c r="P77" i="42"/>
  <c r="P78" i="42"/>
  <c r="P79" i="42"/>
  <c r="P80" i="42"/>
  <c r="P81" i="42"/>
  <c r="P82" i="42"/>
  <c r="P83" i="42"/>
  <c r="P84" i="42"/>
  <c r="P85" i="42"/>
  <c r="P86" i="42"/>
  <c r="P87" i="42"/>
  <c r="P88" i="42"/>
  <c r="P89" i="42"/>
  <c r="P90" i="42"/>
  <c r="P91" i="42"/>
  <c r="P92" i="42"/>
  <c r="P93" i="42"/>
  <c r="P94" i="42"/>
  <c r="P95" i="42"/>
  <c r="P96" i="42"/>
  <c r="P97" i="42"/>
  <c r="P98" i="42"/>
  <c r="P99" i="42"/>
  <c r="P100" i="42"/>
  <c r="P101" i="42"/>
  <c r="P102" i="42"/>
  <c r="P103" i="42"/>
  <c r="P104" i="42"/>
  <c r="P105" i="42"/>
  <c r="P106" i="42"/>
  <c r="P107" i="42"/>
  <c r="P108" i="42"/>
  <c r="P109" i="42"/>
  <c r="P110" i="42"/>
  <c r="P111" i="42"/>
  <c r="P112" i="42"/>
  <c r="P113" i="42"/>
  <c r="P114" i="42"/>
  <c r="P115" i="42"/>
  <c r="P116" i="42"/>
  <c r="P117" i="42"/>
  <c r="P118" i="42"/>
  <c r="P119" i="42"/>
  <c r="P120" i="42"/>
  <c r="P121" i="42"/>
  <c r="P122" i="42"/>
  <c r="P123" i="42"/>
  <c r="P124" i="42"/>
  <c r="P125" i="42"/>
  <c r="P126" i="42"/>
  <c r="P127" i="42"/>
  <c r="P128" i="42"/>
  <c r="P129" i="42"/>
  <c r="P130" i="42"/>
  <c r="P131" i="42"/>
  <c r="P132" i="42"/>
  <c r="P133" i="42"/>
  <c r="P134" i="42"/>
  <c r="P135" i="42"/>
  <c r="P136" i="42"/>
  <c r="P137" i="42"/>
  <c r="P138" i="42"/>
  <c r="P139" i="42"/>
  <c r="P140" i="42"/>
  <c r="P141" i="42"/>
  <c r="P142" i="42"/>
  <c r="P143" i="42"/>
  <c r="P144" i="42"/>
  <c r="P145" i="42"/>
  <c r="P146" i="42"/>
  <c r="P147" i="42"/>
  <c r="P148" i="42"/>
  <c r="P149" i="42"/>
  <c r="P150" i="42"/>
  <c r="P151" i="42"/>
  <c r="P152" i="42"/>
  <c r="P153" i="42"/>
  <c r="P154" i="42"/>
  <c r="P155" i="42"/>
  <c r="P156" i="42"/>
  <c r="P157" i="42"/>
  <c r="P158" i="42"/>
  <c r="P159" i="42"/>
  <c r="P160" i="42"/>
  <c r="P161" i="42"/>
  <c r="P162" i="42"/>
  <c r="P163" i="42"/>
  <c r="P164" i="42"/>
  <c r="P165" i="42"/>
  <c r="P166" i="42"/>
  <c r="P167" i="42"/>
  <c r="P168" i="42"/>
  <c r="P169" i="42"/>
  <c r="P170" i="42"/>
  <c r="P171" i="42"/>
  <c r="P172" i="42"/>
  <c r="P173" i="42"/>
  <c r="P174" i="42"/>
  <c r="P175" i="42"/>
  <c r="P176" i="42"/>
  <c r="P177" i="42"/>
  <c r="P178" i="42"/>
  <c r="P179" i="42"/>
  <c r="P180" i="42"/>
  <c r="P181" i="42"/>
  <c r="P182" i="42"/>
  <c r="P183" i="42"/>
  <c r="P184" i="42"/>
  <c r="P185" i="42"/>
  <c r="P186" i="42"/>
  <c r="P187" i="42"/>
  <c r="P188" i="42"/>
  <c r="P189" i="42"/>
  <c r="P190" i="42"/>
  <c r="P191" i="42"/>
  <c r="P192" i="42"/>
  <c r="P193" i="42"/>
  <c r="P194" i="42"/>
  <c r="P195" i="42"/>
  <c r="P196" i="42"/>
  <c r="P197" i="42"/>
  <c r="P198" i="42"/>
  <c r="P199" i="42"/>
  <c r="P200" i="42"/>
  <c r="P201" i="42"/>
  <c r="P202" i="42"/>
  <c r="P203" i="42"/>
  <c r="P204" i="42"/>
  <c r="P205" i="42"/>
  <c r="P206" i="42"/>
  <c r="P207" i="42"/>
  <c r="P208" i="42"/>
  <c r="P209" i="42"/>
  <c r="P210" i="42"/>
  <c r="P211" i="42"/>
  <c r="P212" i="42"/>
  <c r="P213" i="42"/>
  <c r="P214" i="42"/>
  <c r="P215" i="42"/>
  <c r="P216" i="42"/>
  <c r="P217" i="42"/>
  <c r="P218" i="42"/>
  <c r="P219" i="42"/>
  <c r="P220" i="42"/>
  <c r="P221" i="42"/>
  <c r="P222" i="42"/>
  <c r="P223" i="42"/>
  <c r="P224" i="42"/>
  <c r="P225" i="42"/>
  <c r="P226" i="42"/>
  <c r="P227" i="42"/>
  <c r="P228" i="42"/>
  <c r="P229" i="42"/>
  <c r="P230" i="42"/>
  <c r="P231" i="42"/>
  <c r="P232" i="42"/>
  <c r="P233" i="42"/>
  <c r="P234" i="42"/>
  <c r="P235" i="42"/>
  <c r="P236" i="42"/>
  <c r="P237" i="42"/>
  <c r="P238" i="42"/>
  <c r="P239" i="42"/>
  <c r="P240" i="42"/>
  <c r="P241" i="42"/>
  <c r="P242" i="42"/>
  <c r="P243" i="42"/>
  <c r="P244" i="42"/>
  <c r="P245" i="42"/>
  <c r="P246" i="42"/>
  <c r="P247" i="42"/>
  <c r="P248" i="42"/>
  <c r="P249" i="42"/>
  <c r="P250" i="42"/>
  <c r="P251" i="42"/>
  <c r="P252" i="42"/>
  <c r="P253" i="42"/>
  <c r="P254" i="42"/>
  <c r="P255" i="42"/>
  <c r="P256" i="42"/>
  <c r="P257" i="42"/>
  <c r="P258" i="42"/>
  <c r="P259" i="42"/>
  <c r="P260" i="42"/>
  <c r="P261" i="42"/>
  <c r="P262" i="42"/>
  <c r="P263" i="42"/>
  <c r="P264" i="42"/>
  <c r="P265" i="42"/>
  <c r="P266" i="42"/>
  <c r="P267" i="42"/>
  <c r="P268" i="42"/>
  <c r="P269" i="42"/>
  <c r="P270" i="42"/>
  <c r="P271" i="42"/>
  <c r="P272" i="42"/>
  <c r="P273" i="42"/>
  <c r="P274" i="42"/>
  <c r="P275" i="42"/>
  <c r="P276" i="42"/>
  <c r="P277" i="42"/>
  <c r="P278" i="42"/>
  <c r="P279" i="42"/>
  <c r="P280" i="42"/>
  <c r="P281" i="42"/>
  <c r="P282" i="42"/>
  <c r="P283" i="42"/>
  <c r="P284" i="42"/>
  <c r="P285" i="42"/>
  <c r="P286" i="42"/>
  <c r="P287" i="42"/>
  <c r="P288" i="42"/>
  <c r="P289" i="42"/>
  <c r="P290" i="42"/>
  <c r="P291" i="42"/>
  <c r="P292" i="42"/>
  <c r="P293" i="42"/>
  <c r="P294" i="42"/>
  <c r="P295" i="42"/>
  <c r="P296" i="42"/>
  <c r="P297" i="42"/>
  <c r="P298" i="42"/>
  <c r="P299" i="42"/>
  <c r="P300" i="42"/>
  <c r="P301" i="42"/>
  <c r="P302" i="42"/>
  <c r="P303" i="42"/>
  <c r="P304" i="42"/>
  <c r="P305" i="42"/>
  <c r="P306" i="42"/>
  <c r="P307" i="42"/>
  <c r="P308" i="42"/>
  <c r="P309" i="42"/>
  <c r="P310" i="42"/>
  <c r="P311" i="42"/>
  <c r="P312" i="42"/>
  <c r="P313" i="42"/>
  <c r="P314" i="42"/>
  <c r="P315" i="42"/>
  <c r="P316" i="42"/>
  <c r="P317" i="42"/>
  <c r="P318" i="42"/>
  <c r="P319" i="42"/>
  <c r="P320" i="42"/>
  <c r="P321" i="42"/>
  <c r="P322" i="42"/>
  <c r="P323" i="42"/>
  <c r="P324" i="42"/>
  <c r="P325" i="42"/>
  <c r="P326" i="42"/>
  <c r="P327" i="42"/>
  <c r="P328" i="42"/>
  <c r="P329" i="42"/>
  <c r="P330" i="42"/>
  <c r="P331" i="42"/>
  <c r="P332" i="42"/>
  <c r="P333" i="42"/>
  <c r="P334" i="42"/>
  <c r="P335" i="42"/>
  <c r="P336" i="42"/>
  <c r="P337" i="42"/>
  <c r="P338" i="42"/>
  <c r="P339" i="42"/>
  <c r="P340" i="42"/>
  <c r="P341" i="42"/>
  <c r="P342" i="42"/>
  <c r="P343" i="42"/>
  <c r="P344" i="42"/>
  <c r="P345" i="42"/>
  <c r="P346" i="42"/>
  <c r="P347" i="42"/>
  <c r="P348" i="42"/>
  <c r="P349" i="42"/>
  <c r="P350" i="42"/>
  <c r="P351" i="42"/>
  <c r="P352" i="42"/>
  <c r="P353" i="42"/>
  <c r="P354" i="42"/>
  <c r="P355" i="42"/>
  <c r="P356" i="42"/>
  <c r="P357" i="42"/>
  <c r="P8" i="42"/>
  <c r="H10" i="9"/>
  <c r="I10" i="9"/>
  <c r="L10" i="9"/>
  <c r="M10" i="9"/>
  <c r="O10" i="9"/>
  <c r="Q10" i="9"/>
  <c r="H11" i="9"/>
  <c r="I11" i="9"/>
  <c r="L11" i="9"/>
  <c r="M11" i="9"/>
  <c r="O11" i="9"/>
  <c r="Q11" i="9"/>
  <c r="H12" i="9"/>
  <c r="I12" i="9"/>
  <c r="L12" i="9"/>
  <c r="M12" i="9"/>
  <c r="O12" i="9"/>
  <c r="Q12" i="9"/>
  <c r="H13" i="9"/>
  <c r="I13" i="9"/>
  <c r="L13" i="9"/>
  <c r="M13" i="9"/>
  <c r="O13" i="9"/>
  <c r="Q13" i="9"/>
  <c r="H14" i="9"/>
  <c r="I14" i="9"/>
  <c r="L14" i="9"/>
  <c r="M14" i="9"/>
  <c r="O14" i="9"/>
  <c r="Q14" i="9"/>
  <c r="H15" i="9"/>
  <c r="I15" i="9"/>
  <c r="L15" i="9"/>
  <c r="M15" i="9"/>
  <c r="O15" i="9"/>
  <c r="Q15" i="9"/>
  <c r="H16" i="9"/>
  <c r="I16" i="9"/>
  <c r="L16" i="9"/>
  <c r="M16" i="9"/>
  <c r="O16" i="9"/>
  <c r="Q16" i="9"/>
  <c r="H17" i="9"/>
  <c r="I17" i="9"/>
  <c r="L17" i="9"/>
  <c r="M17" i="9"/>
  <c r="O17" i="9"/>
  <c r="Q17" i="9"/>
  <c r="H18" i="9"/>
  <c r="I18" i="9"/>
  <c r="L18" i="9"/>
  <c r="M18" i="9"/>
  <c r="O18" i="9"/>
  <c r="Q18" i="9"/>
  <c r="H19" i="9"/>
  <c r="I19" i="9"/>
  <c r="L19" i="9"/>
  <c r="M19" i="9"/>
  <c r="O19" i="9"/>
  <c r="Q19" i="9"/>
  <c r="H20" i="9"/>
  <c r="I20" i="9"/>
  <c r="L20" i="9"/>
  <c r="M20" i="9"/>
  <c r="O20" i="9"/>
  <c r="Q20" i="9"/>
  <c r="H21" i="9"/>
  <c r="I21" i="9"/>
  <c r="L21" i="9"/>
  <c r="M21" i="9"/>
  <c r="O21" i="9"/>
  <c r="Q21" i="9"/>
  <c r="H22" i="9"/>
  <c r="I22" i="9"/>
  <c r="L22" i="9"/>
  <c r="M22" i="9"/>
  <c r="O22" i="9"/>
  <c r="Q22" i="9"/>
  <c r="H23" i="9"/>
  <c r="I23" i="9"/>
  <c r="L23" i="9"/>
  <c r="M23" i="9"/>
  <c r="O23" i="9"/>
  <c r="Q23" i="9"/>
  <c r="H24" i="9"/>
  <c r="I24" i="9"/>
  <c r="L24" i="9"/>
  <c r="M24" i="9"/>
  <c r="O24" i="9"/>
  <c r="Q24" i="9"/>
  <c r="H25" i="9"/>
  <c r="I25" i="9"/>
  <c r="L25" i="9"/>
  <c r="M25" i="9"/>
  <c r="O25" i="9"/>
  <c r="Q25" i="9"/>
  <c r="H26" i="9"/>
  <c r="I26" i="9"/>
  <c r="L26" i="9"/>
  <c r="M26" i="9"/>
  <c r="O26" i="9"/>
  <c r="Q26" i="9"/>
  <c r="H27" i="9"/>
  <c r="I27" i="9"/>
  <c r="L27" i="9"/>
  <c r="M27" i="9"/>
  <c r="O27" i="9"/>
  <c r="Q27" i="9"/>
  <c r="H28" i="9"/>
  <c r="I28" i="9"/>
  <c r="L28" i="9"/>
  <c r="M28" i="9"/>
  <c r="O28" i="9"/>
  <c r="Q28" i="9"/>
  <c r="H29" i="9"/>
  <c r="I29" i="9"/>
  <c r="L29" i="9"/>
  <c r="M29" i="9"/>
  <c r="O29" i="9"/>
  <c r="Q29" i="9"/>
  <c r="H30" i="9"/>
  <c r="I30" i="9"/>
  <c r="L30" i="9"/>
  <c r="M30" i="9"/>
  <c r="O30" i="9"/>
  <c r="Q30" i="9"/>
  <c r="H31" i="9"/>
  <c r="I31" i="9"/>
  <c r="L31" i="9"/>
  <c r="M31" i="9"/>
  <c r="O31" i="9"/>
  <c r="Q31" i="9"/>
  <c r="H32" i="9"/>
  <c r="I32" i="9"/>
  <c r="L32" i="9"/>
  <c r="M32" i="9"/>
  <c r="O32" i="9"/>
  <c r="Q32" i="9"/>
  <c r="H33" i="9"/>
  <c r="I33" i="9"/>
  <c r="L33" i="9"/>
  <c r="M33" i="9"/>
  <c r="O33" i="9"/>
  <c r="Q33" i="9"/>
  <c r="H34" i="9"/>
  <c r="I34" i="9"/>
  <c r="L34" i="9"/>
  <c r="M34" i="9"/>
  <c r="O34" i="9"/>
  <c r="Q34" i="9"/>
  <c r="H35" i="9"/>
  <c r="I35" i="9"/>
  <c r="L35" i="9"/>
  <c r="M35" i="9"/>
  <c r="O35" i="9"/>
  <c r="Q35" i="9"/>
  <c r="H36" i="9"/>
  <c r="I36" i="9"/>
  <c r="L36" i="9"/>
  <c r="M36" i="9"/>
  <c r="O36" i="9"/>
  <c r="Q36" i="9"/>
  <c r="H37" i="9"/>
  <c r="I37" i="9"/>
  <c r="L37" i="9"/>
  <c r="M37" i="9"/>
  <c r="O37" i="9"/>
  <c r="Q37" i="9"/>
  <c r="H38" i="9"/>
  <c r="I38" i="9"/>
  <c r="L38" i="9"/>
  <c r="M38" i="9"/>
  <c r="O38" i="9"/>
  <c r="Q38" i="9"/>
  <c r="H39" i="9"/>
  <c r="I39" i="9"/>
  <c r="L39" i="9"/>
  <c r="M39" i="9"/>
  <c r="O39" i="9"/>
  <c r="Q39" i="9"/>
  <c r="H40" i="9"/>
  <c r="I40" i="9"/>
  <c r="L40" i="9"/>
  <c r="M40" i="9"/>
  <c r="O40" i="9"/>
  <c r="Q40" i="9"/>
  <c r="H41" i="9"/>
  <c r="I41" i="9"/>
  <c r="L41" i="9"/>
  <c r="M41" i="9"/>
  <c r="O41" i="9"/>
  <c r="Q41" i="9"/>
  <c r="H42" i="9"/>
  <c r="I42" i="9"/>
  <c r="L42" i="9"/>
  <c r="M42" i="9"/>
  <c r="O42" i="9"/>
  <c r="Q42" i="9"/>
  <c r="H43" i="9"/>
  <c r="I43" i="9"/>
  <c r="L43" i="9"/>
  <c r="M43" i="9"/>
  <c r="O43" i="9"/>
  <c r="Q43" i="9"/>
  <c r="H44" i="9"/>
  <c r="I44" i="9"/>
  <c r="L44" i="9"/>
  <c r="M44" i="9"/>
  <c r="O44" i="9"/>
  <c r="Q44" i="9"/>
  <c r="H45" i="9"/>
  <c r="I45" i="9"/>
  <c r="L45" i="9"/>
  <c r="M45" i="9"/>
  <c r="O45" i="9"/>
  <c r="Q45" i="9"/>
  <c r="H46" i="9"/>
  <c r="I46" i="9"/>
  <c r="L46" i="9"/>
  <c r="M46" i="9"/>
  <c r="O46" i="9"/>
  <c r="Q46" i="9"/>
  <c r="H47" i="9"/>
  <c r="I47" i="9"/>
  <c r="L47" i="9"/>
  <c r="M47" i="9"/>
  <c r="O47" i="9"/>
  <c r="Q47" i="9"/>
  <c r="H48" i="9"/>
  <c r="I48" i="9"/>
  <c r="L48" i="9"/>
  <c r="M48" i="9"/>
  <c r="O48" i="9"/>
  <c r="Q48" i="9"/>
  <c r="H49" i="9"/>
  <c r="I49" i="9"/>
  <c r="L49" i="9"/>
  <c r="M49" i="9"/>
  <c r="O49" i="9"/>
  <c r="Q49" i="9"/>
  <c r="H50" i="9"/>
  <c r="I50" i="9"/>
  <c r="L50" i="9"/>
  <c r="M50" i="9"/>
  <c r="O50" i="9"/>
  <c r="Q50" i="9"/>
  <c r="H51" i="9"/>
  <c r="I51" i="9"/>
  <c r="L51" i="9"/>
  <c r="M51" i="9"/>
  <c r="O51" i="9"/>
  <c r="Q51" i="9"/>
  <c r="H52" i="9"/>
  <c r="I52" i="9"/>
  <c r="L52" i="9"/>
  <c r="M52" i="9"/>
  <c r="O52" i="9"/>
  <c r="Q52" i="9"/>
  <c r="H53" i="9"/>
  <c r="I53" i="9"/>
  <c r="L53" i="9"/>
  <c r="M53" i="9"/>
  <c r="O53" i="9"/>
  <c r="Q53" i="9"/>
  <c r="H54" i="9"/>
  <c r="I54" i="9"/>
  <c r="L54" i="9"/>
  <c r="M54" i="9"/>
  <c r="O54" i="9"/>
  <c r="Q54" i="9"/>
  <c r="H55" i="9"/>
  <c r="I55" i="9"/>
  <c r="L55" i="9"/>
  <c r="M55" i="9"/>
  <c r="O55" i="9"/>
  <c r="Q55" i="9"/>
  <c r="H56" i="9"/>
  <c r="I56" i="9"/>
  <c r="L56" i="9"/>
  <c r="M56" i="9"/>
  <c r="O56" i="9"/>
  <c r="Q56" i="9"/>
  <c r="H57" i="9"/>
  <c r="I57" i="9"/>
  <c r="L57" i="9"/>
  <c r="M57" i="9"/>
  <c r="O57" i="9"/>
  <c r="Q57" i="9"/>
  <c r="H58" i="9"/>
  <c r="I58" i="9"/>
  <c r="L58" i="9"/>
  <c r="M58" i="9"/>
  <c r="O58" i="9"/>
  <c r="Q58" i="9"/>
  <c r="H59" i="9"/>
  <c r="I59" i="9"/>
  <c r="L59" i="9"/>
  <c r="M59" i="9"/>
  <c r="O59" i="9"/>
  <c r="Q59" i="9"/>
  <c r="H60" i="9"/>
  <c r="I60" i="9"/>
  <c r="L60" i="9"/>
  <c r="M60" i="9"/>
  <c r="O60" i="9"/>
  <c r="Q60" i="9"/>
  <c r="H61" i="9"/>
  <c r="I61" i="9"/>
  <c r="L61" i="9"/>
  <c r="M61" i="9"/>
  <c r="O61" i="9"/>
  <c r="Q61" i="9"/>
  <c r="H62" i="9"/>
  <c r="I62" i="9"/>
  <c r="L62" i="9"/>
  <c r="M62" i="9"/>
  <c r="O62" i="9"/>
  <c r="Q62" i="9"/>
  <c r="H63" i="9"/>
  <c r="I63" i="9"/>
  <c r="L63" i="9"/>
  <c r="M63" i="9"/>
  <c r="O63" i="9"/>
  <c r="Q63" i="9"/>
  <c r="H64" i="9"/>
  <c r="I64" i="9"/>
  <c r="L64" i="9"/>
  <c r="M64" i="9"/>
  <c r="O64" i="9"/>
  <c r="Q64" i="9"/>
  <c r="H65" i="9"/>
  <c r="I65" i="9"/>
  <c r="L65" i="9"/>
  <c r="M65" i="9"/>
  <c r="O65" i="9"/>
  <c r="Q65" i="9"/>
  <c r="H66" i="9"/>
  <c r="I66" i="9"/>
  <c r="L66" i="9"/>
  <c r="M66" i="9"/>
  <c r="O66" i="9"/>
  <c r="Q66" i="9"/>
  <c r="H67" i="9"/>
  <c r="I67" i="9"/>
  <c r="L67" i="9"/>
  <c r="M67" i="9"/>
  <c r="O67" i="9"/>
  <c r="Q67" i="9"/>
  <c r="H68" i="9"/>
  <c r="I68" i="9"/>
  <c r="L68" i="9"/>
  <c r="M68" i="9"/>
  <c r="O68" i="9"/>
  <c r="Q68" i="9"/>
  <c r="H69" i="9"/>
  <c r="I69" i="9"/>
  <c r="L69" i="9"/>
  <c r="M69" i="9"/>
  <c r="O69" i="9"/>
  <c r="Q69" i="9"/>
  <c r="H70" i="9"/>
  <c r="I70" i="9"/>
  <c r="L70" i="9"/>
  <c r="M70" i="9"/>
  <c r="O70" i="9"/>
  <c r="Q70" i="9"/>
  <c r="H71" i="9"/>
  <c r="I71" i="9"/>
  <c r="L71" i="9"/>
  <c r="M71" i="9"/>
  <c r="O71" i="9"/>
  <c r="Q71" i="9"/>
  <c r="H72" i="9"/>
  <c r="I72" i="9"/>
  <c r="L72" i="9"/>
  <c r="M72" i="9"/>
  <c r="O72" i="9"/>
  <c r="Q72" i="9"/>
  <c r="H73" i="9"/>
  <c r="I73" i="9"/>
  <c r="L73" i="9"/>
  <c r="M73" i="9"/>
  <c r="O73" i="9"/>
  <c r="Q73" i="9"/>
  <c r="H74" i="9"/>
  <c r="I74" i="9"/>
  <c r="L74" i="9"/>
  <c r="M74" i="9"/>
  <c r="O74" i="9"/>
  <c r="Q74" i="9"/>
  <c r="H75" i="9"/>
  <c r="I75" i="9"/>
  <c r="L75" i="9"/>
  <c r="M75" i="9"/>
  <c r="O75" i="9"/>
  <c r="Q75" i="9"/>
  <c r="H76" i="9"/>
  <c r="I76" i="9"/>
  <c r="L76" i="9"/>
  <c r="M76" i="9"/>
  <c r="O76" i="9"/>
  <c r="Q76" i="9"/>
  <c r="H77" i="9"/>
  <c r="I77" i="9"/>
  <c r="L77" i="9"/>
  <c r="M77" i="9"/>
  <c r="O77" i="9"/>
  <c r="Q77" i="9"/>
  <c r="H78" i="9"/>
  <c r="I78" i="9"/>
  <c r="L78" i="9"/>
  <c r="M78" i="9"/>
  <c r="O78" i="9"/>
  <c r="Q78" i="9"/>
  <c r="H79" i="9"/>
  <c r="I79" i="9"/>
  <c r="L79" i="9"/>
  <c r="M79" i="9"/>
  <c r="O79" i="9"/>
  <c r="Q79" i="9"/>
  <c r="H80" i="9"/>
  <c r="I80" i="9"/>
  <c r="L80" i="9"/>
  <c r="M80" i="9"/>
  <c r="O80" i="9"/>
  <c r="Q80" i="9"/>
  <c r="H81" i="9"/>
  <c r="I81" i="9"/>
  <c r="L81" i="9"/>
  <c r="M81" i="9"/>
  <c r="O81" i="9"/>
  <c r="Q81" i="9"/>
  <c r="H82" i="9"/>
  <c r="I82" i="9"/>
  <c r="L82" i="9"/>
  <c r="M82" i="9"/>
  <c r="O82" i="9"/>
  <c r="Q82" i="9"/>
  <c r="H83" i="9"/>
  <c r="I83" i="9"/>
  <c r="L83" i="9"/>
  <c r="M83" i="9"/>
  <c r="O83" i="9"/>
  <c r="Q83" i="9"/>
  <c r="H84" i="9"/>
  <c r="I84" i="9"/>
  <c r="L84" i="9"/>
  <c r="M84" i="9"/>
  <c r="O84" i="9"/>
  <c r="Q84" i="9"/>
  <c r="H85" i="9"/>
  <c r="I85" i="9"/>
  <c r="L85" i="9"/>
  <c r="M85" i="9"/>
  <c r="O85" i="9"/>
  <c r="Q85" i="9"/>
  <c r="H86" i="9"/>
  <c r="I86" i="9"/>
  <c r="L86" i="9"/>
  <c r="M86" i="9"/>
  <c r="O86" i="9"/>
  <c r="Q86" i="9"/>
  <c r="H87" i="9"/>
  <c r="I87" i="9"/>
  <c r="L87" i="9"/>
  <c r="M87" i="9"/>
  <c r="O87" i="9"/>
  <c r="Q87" i="9"/>
  <c r="H88" i="9"/>
  <c r="I88" i="9"/>
  <c r="L88" i="9"/>
  <c r="M88" i="9"/>
  <c r="O88" i="9"/>
  <c r="Q88" i="9"/>
  <c r="H89" i="9"/>
  <c r="I89" i="9"/>
  <c r="L89" i="9"/>
  <c r="M89" i="9"/>
  <c r="O89" i="9"/>
  <c r="Q89" i="9"/>
  <c r="H90" i="9"/>
  <c r="I90" i="9"/>
  <c r="L90" i="9"/>
  <c r="M90" i="9"/>
  <c r="O90" i="9"/>
  <c r="Q90" i="9"/>
  <c r="H91" i="9"/>
  <c r="I91" i="9"/>
  <c r="L91" i="9"/>
  <c r="M91" i="9"/>
  <c r="O91" i="9"/>
  <c r="Q91" i="9"/>
  <c r="H92" i="9"/>
  <c r="I92" i="9"/>
  <c r="L92" i="9"/>
  <c r="M92" i="9"/>
  <c r="O92" i="9"/>
  <c r="Q92" i="9"/>
  <c r="H93" i="9"/>
  <c r="I93" i="9"/>
  <c r="L93" i="9"/>
  <c r="M93" i="9"/>
  <c r="O93" i="9"/>
  <c r="Q93" i="9"/>
  <c r="H94" i="9"/>
  <c r="I94" i="9"/>
  <c r="L94" i="9"/>
  <c r="M94" i="9"/>
  <c r="O94" i="9"/>
  <c r="Q94" i="9"/>
  <c r="H95" i="9"/>
  <c r="I95" i="9"/>
  <c r="L95" i="9"/>
  <c r="M95" i="9"/>
  <c r="O95" i="9"/>
  <c r="Q95" i="9"/>
  <c r="H96" i="9"/>
  <c r="I96" i="9"/>
  <c r="L96" i="9"/>
  <c r="M96" i="9"/>
  <c r="O96" i="9"/>
  <c r="Q96" i="9"/>
  <c r="H97" i="9"/>
  <c r="I97" i="9"/>
  <c r="L97" i="9"/>
  <c r="M97" i="9"/>
  <c r="O97" i="9"/>
  <c r="Q97" i="9"/>
  <c r="H98" i="9"/>
  <c r="I98" i="9"/>
  <c r="L98" i="9"/>
  <c r="M98" i="9"/>
  <c r="O98" i="9"/>
  <c r="Q98" i="9"/>
  <c r="H99" i="9"/>
  <c r="I99" i="9"/>
  <c r="L99" i="9"/>
  <c r="M99" i="9"/>
  <c r="O99" i="9"/>
  <c r="Q99" i="9"/>
  <c r="H100" i="9"/>
  <c r="I100" i="9"/>
  <c r="L100" i="9"/>
  <c r="M100" i="9"/>
  <c r="O100" i="9"/>
  <c r="Q100" i="9"/>
  <c r="H101" i="9"/>
  <c r="I101" i="9"/>
  <c r="L101" i="9"/>
  <c r="M101" i="9"/>
  <c r="O101" i="9"/>
  <c r="Q101" i="9"/>
  <c r="H102" i="9"/>
  <c r="I102" i="9"/>
  <c r="L102" i="9"/>
  <c r="M102" i="9"/>
  <c r="O102" i="9"/>
  <c r="Q102" i="9"/>
  <c r="H103" i="9"/>
  <c r="I103" i="9"/>
  <c r="L103" i="9"/>
  <c r="M103" i="9"/>
  <c r="O103" i="9"/>
  <c r="Q103" i="9"/>
  <c r="H104" i="9"/>
  <c r="I104" i="9"/>
  <c r="L104" i="9"/>
  <c r="M104" i="9"/>
  <c r="O104" i="9"/>
  <c r="Q104" i="9"/>
  <c r="H105" i="9"/>
  <c r="I105" i="9"/>
  <c r="L105" i="9"/>
  <c r="M105" i="9"/>
  <c r="O105" i="9"/>
  <c r="Q105" i="9"/>
  <c r="H106" i="9"/>
  <c r="I106" i="9"/>
  <c r="L106" i="9"/>
  <c r="M106" i="9"/>
  <c r="O106" i="9"/>
  <c r="Q106" i="9"/>
  <c r="H107" i="9"/>
  <c r="I107" i="9"/>
  <c r="L107" i="9"/>
  <c r="M107" i="9"/>
  <c r="O107" i="9"/>
  <c r="Q107" i="9"/>
  <c r="H108" i="9"/>
  <c r="I108" i="9"/>
  <c r="L108" i="9"/>
  <c r="M108" i="9"/>
  <c r="O108" i="9"/>
  <c r="Q108" i="9"/>
  <c r="H109" i="9"/>
  <c r="I109" i="9"/>
  <c r="L109" i="9"/>
  <c r="M109" i="9"/>
  <c r="O109" i="9"/>
  <c r="Q109" i="9"/>
  <c r="H110" i="9"/>
  <c r="I110" i="9"/>
  <c r="L110" i="9"/>
  <c r="M110" i="9"/>
  <c r="O110" i="9"/>
  <c r="Q110" i="9"/>
  <c r="H111" i="9"/>
  <c r="I111" i="9"/>
  <c r="L111" i="9"/>
  <c r="M111" i="9"/>
  <c r="O111" i="9"/>
  <c r="Q111" i="9"/>
  <c r="H112" i="9"/>
  <c r="I112" i="9"/>
  <c r="L112" i="9"/>
  <c r="M112" i="9"/>
  <c r="O112" i="9"/>
  <c r="Q112" i="9"/>
  <c r="H113" i="9"/>
  <c r="I113" i="9"/>
  <c r="L113" i="9"/>
  <c r="M113" i="9"/>
  <c r="O113" i="9"/>
  <c r="Q113" i="9"/>
  <c r="H114" i="9"/>
  <c r="I114" i="9"/>
  <c r="L114" i="9"/>
  <c r="M114" i="9"/>
  <c r="O114" i="9"/>
  <c r="Q114" i="9"/>
  <c r="H115" i="9"/>
  <c r="I115" i="9"/>
  <c r="L115" i="9"/>
  <c r="M115" i="9"/>
  <c r="O115" i="9"/>
  <c r="Q115" i="9"/>
  <c r="H116" i="9"/>
  <c r="I116" i="9"/>
  <c r="L116" i="9"/>
  <c r="M116" i="9"/>
  <c r="O116" i="9"/>
  <c r="Q116" i="9"/>
  <c r="H117" i="9"/>
  <c r="I117" i="9"/>
  <c r="L117" i="9"/>
  <c r="M117" i="9"/>
  <c r="O117" i="9"/>
  <c r="Q117" i="9"/>
  <c r="H118" i="9"/>
  <c r="I118" i="9"/>
  <c r="L118" i="9"/>
  <c r="M118" i="9"/>
  <c r="O118" i="9"/>
  <c r="Q118" i="9"/>
  <c r="H119" i="9"/>
  <c r="I119" i="9"/>
  <c r="L119" i="9"/>
  <c r="M119" i="9"/>
  <c r="O119" i="9"/>
  <c r="Q119" i="9"/>
  <c r="H120" i="9"/>
  <c r="I120" i="9"/>
  <c r="L120" i="9"/>
  <c r="M120" i="9"/>
  <c r="O120" i="9"/>
  <c r="Q120" i="9"/>
  <c r="H121" i="9"/>
  <c r="I121" i="9"/>
  <c r="L121" i="9"/>
  <c r="M121" i="9"/>
  <c r="O121" i="9"/>
  <c r="Q121" i="9"/>
  <c r="H122" i="9"/>
  <c r="I122" i="9"/>
  <c r="L122" i="9"/>
  <c r="M122" i="9"/>
  <c r="O122" i="9"/>
  <c r="Q122" i="9"/>
  <c r="H123" i="9"/>
  <c r="I123" i="9"/>
  <c r="L123" i="9"/>
  <c r="M123" i="9"/>
  <c r="O123" i="9"/>
  <c r="Q123" i="9"/>
  <c r="H124" i="9"/>
  <c r="I124" i="9"/>
  <c r="L124" i="9"/>
  <c r="M124" i="9"/>
  <c r="O124" i="9"/>
  <c r="Q124" i="9"/>
  <c r="H125" i="9"/>
  <c r="I125" i="9"/>
  <c r="L125" i="9"/>
  <c r="M125" i="9"/>
  <c r="O125" i="9"/>
  <c r="Q125" i="9"/>
  <c r="H126" i="9"/>
  <c r="I126" i="9"/>
  <c r="L126" i="9"/>
  <c r="M126" i="9"/>
  <c r="O126" i="9"/>
  <c r="Q126" i="9"/>
  <c r="H127" i="9"/>
  <c r="I127" i="9"/>
  <c r="L127" i="9"/>
  <c r="M127" i="9"/>
  <c r="O127" i="9"/>
  <c r="Q127" i="9"/>
  <c r="H128" i="9"/>
  <c r="I128" i="9"/>
  <c r="L128" i="9"/>
  <c r="M128" i="9"/>
  <c r="O128" i="9"/>
  <c r="Q128" i="9"/>
  <c r="H129" i="9"/>
  <c r="I129" i="9"/>
  <c r="L129" i="9"/>
  <c r="M129" i="9"/>
  <c r="O129" i="9"/>
  <c r="Q129" i="9"/>
  <c r="H130" i="9"/>
  <c r="I130" i="9"/>
  <c r="L130" i="9"/>
  <c r="M130" i="9"/>
  <c r="O130" i="9"/>
  <c r="Q130" i="9"/>
  <c r="H131" i="9"/>
  <c r="I131" i="9"/>
  <c r="L131" i="9"/>
  <c r="M131" i="9"/>
  <c r="O131" i="9"/>
  <c r="Q131" i="9"/>
  <c r="H132" i="9"/>
  <c r="I132" i="9"/>
  <c r="L132" i="9"/>
  <c r="M132" i="9"/>
  <c r="O132" i="9"/>
  <c r="Q132" i="9"/>
  <c r="H133" i="9"/>
  <c r="I133" i="9"/>
  <c r="L133" i="9"/>
  <c r="M133" i="9"/>
  <c r="O133" i="9"/>
  <c r="Q133" i="9"/>
  <c r="H134" i="9"/>
  <c r="I134" i="9"/>
  <c r="L134" i="9"/>
  <c r="M134" i="9"/>
  <c r="O134" i="9"/>
  <c r="Q134" i="9"/>
  <c r="H135" i="9"/>
  <c r="I135" i="9"/>
  <c r="L135" i="9"/>
  <c r="M135" i="9"/>
  <c r="O135" i="9"/>
  <c r="Q135" i="9"/>
  <c r="H136" i="9"/>
  <c r="I136" i="9"/>
  <c r="L136" i="9"/>
  <c r="M136" i="9"/>
  <c r="O136" i="9"/>
  <c r="Q136" i="9"/>
  <c r="H137" i="9"/>
  <c r="I137" i="9"/>
  <c r="L137" i="9"/>
  <c r="M137" i="9"/>
  <c r="O137" i="9"/>
  <c r="Q137" i="9"/>
  <c r="H138" i="9"/>
  <c r="I138" i="9"/>
  <c r="L138" i="9"/>
  <c r="M138" i="9"/>
  <c r="O138" i="9"/>
  <c r="Q138" i="9"/>
  <c r="H139" i="9"/>
  <c r="I139" i="9"/>
  <c r="L139" i="9"/>
  <c r="M139" i="9"/>
  <c r="O139" i="9"/>
  <c r="Q139" i="9"/>
  <c r="H140" i="9"/>
  <c r="I140" i="9"/>
  <c r="L140" i="9"/>
  <c r="M140" i="9"/>
  <c r="O140" i="9"/>
  <c r="Q140" i="9"/>
  <c r="H141" i="9"/>
  <c r="I141" i="9"/>
  <c r="L141" i="9"/>
  <c r="M141" i="9"/>
  <c r="O141" i="9"/>
  <c r="Q141" i="9"/>
  <c r="H142" i="9"/>
  <c r="I142" i="9"/>
  <c r="L142" i="9"/>
  <c r="M142" i="9"/>
  <c r="O142" i="9"/>
  <c r="Q142" i="9"/>
  <c r="H143" i="9"/>
  <c r="I143" i="9"/>
  <c r="L143" i="9"/>
  <c r="M143" i="9"/>
  <c r="O143" i="9"/>
  <c r="Q143" i="9"/>
  <c r="H144" i="9"/>
  <c r="I144" i="9"/>
  <c r="L144" i="9"/>
  <c r="M144" i="9"/>
  <c r="O144" i="9"/>
  <c r="Q144" i="9"/>
  <c r="H145" i="9"/>
  <c r="I145" i="9"/>
  <c r="L145" i="9"/>
  <c r="M145" i="9"/>
  <c r="O145" i="9"/>
  <c r="Q145" i="9"/>
  <c r="H146" i="9"/>
  <c r="I146" i="9"/>
  <c r="L146" i="9"/>
  <c r="M146" i="9"/>
  <c r="O146" i="9"/>
  <c r="Q146" i="9"/>
  <c r="H147" i="9"/>
  <c r="I147" i="9"/>
  <c r="L147" i="9"/>
  <c r="M147" i="9"/>
  <c r="O147" i="9"/>
  <c r="Q147" i="9"/>
  <c r="H148" i="9"/>
  <c r="I148" i="9"/>
  <c r="L148" i="9"/>
  <c r="M148" i="9"/>
  <c r="O148" i="9"/>
  <c r="Q148" i="9"/>
  <c r="H149" i="9"/>
  <c r="I149" i="9"/>
  <c r="L149" i="9"/>
  <c r="M149" i="9"/>
  <c r="O149" i="9"/>
  <c r="Q149" i="9"/>
  <c r="H150" i="9"/>
  <c r="I150" i="9"/>
  <c r="L150" i="9"/>
  <c r="M150" i="9"/>
  <c r="O150" i="9"/>
  <c r="Q150" i="9"/>
  <c r="H151" i="9"/>
  <c r="I151" i="9"/>
  <c r="L151" i="9"/>
  <c r="M151" i="9"/>
  <c r="O151" i="9"/>
  <c r="Q151" i="9"/>
  <c r="H152" i="9"/>
  <c r="I152" i="9"/>
  <c r="L152" i="9"/>
  <c r="M152" i="9"/>
  <c r="O152" i="9"/>
  <c r="Q152" i="9"/>
  <c r="H153" i="9"/>
  <c r="I153" i="9"/>
  <c r="L153" i="9"/>
  <c r="M153" i="9"/>
  <c r="O153" i="9"/>
  <c r="Q153" i="9"/>
  <c r="H154" i="9"/>
  <c r="I154" i="9"/>
  <c r="L154" i="9"/>
  <c r="M154" i="9"/>
  <c r="O154" i="9"/>
  <c r="Q154" i="9"/>
  <c r="H155" i="9"/>
  <c r="I155" i="9"/>
  <c r="L155" i="9"/>
  <c r="M155" i="9"/>
  <c r="O155" i="9"/>
  <c r="Q155" i="9"/>
  <c r="H156" i="9"/>
  <c r="I156" i="9"/>
  <c r="L156" i="9"/>
  <c r="M156" i="9"/>
  <c r="O156" i="9"/>
  <c r="Q156" i="9"/>
  <c r="H157" i="9"/>
  <c r="I157" i="9"/>
  <c r="L157" i="9"/>
  <c r="M157" i="9"/>
  <c r="O157" i="9"/>
  <c r="Q157" i="9"/>
  <c r="H158" i="9"/>
  <c r="I158" i="9"/>
  <c r="L158" i="9"/>
  <c r="M158" i="9"/>
  <c r="O158" i="9"/>
  <c r="Q158" i="9"/>
  <c r="H159" i="9"/>
  <c r="I159" i="9"/>
  <c r="L159" i="9"/>
  <c r="M159" i="9"/>
  <c r="O159" i="9"/>
  <c r="Q159" i="9"/>
  <c r="H160" i="9"/>
  <c r="I160" i="9"/>
  <c r="L160" i="9"/>
  <c r="M160" i="9"/>
  <c r="O160" i="9"/>
  <c r="Q160" i="9"/>
  <c r="H161" i="9"/>
  <c r="I161" i="9"/>
  <c r="L161" i="9"/>
  <c r="M161" i="9"/>
  <c r="O161" i="9"/>
  <c r="Q161" i="9"/>
  <c r="H162" i="9"/>
  <c r="I162" i="9"/>
  <c r="L162" i="9"/>
  <c r="M162" i="9"/>
  <c r="O162" i="9"/>
  <c r="Q162" i="9"/>
  <c r="H163" i="9"/>
  <c r="I163" i="9"/>
  <c r="L163" i="9"/>
  <c r="M163" i="9"/>
  <c r="O163" i="9"/>
  <c r="Q163" i="9"/>
  <c r="H164" i="9"/>
  <c r="I164" i="9"/>
  <c r="L164" i="9"/>
  <c r="M164" i="9"/>
  <c r="O164" i="9"/>
  <c r="Q164" i="9"/>
  <c r="H165" i="9"/>
  <c r="I165" i="9"/>
  <c r="L165" i="9"/>
  <c r="M165" i="9"/>
  <c r="O165" i="9"/>
  <c r="Q165" i="9"/>
  <c r="H166" i="9"/>
  <c r="I166" i="9"/>
  <c r="L166" i="9"/>
  <c r="M166" i="9"/>
  <c r="O166" i="9"/>
  <c r="Q166" i="9"/>
  <c r="H167" i="9"/>
  <c r="I167" i="9"/>
  <c r="L167" i="9"/>
  <c r="M167" i="9"/>
  <c r="O167" i="9"/>
  <c r="Q167" i="9"/>
  <c r="H168" i="9"/>
  <c r="I168" i="9"/>
  <c r="L168" i="9"/>
  <c r="M168" i="9"/>
  <c r="O168" i="9"/>
  <c r="Q168" i="9"/>
  <c r="H169" i="9"/>
  <c r="I169" i="9"/>
  <c r="L169" i="9"/>
  <c r="M169" i="9"/>
  <c r="O169" i="9"/>
  <c r="Q169" i="9"/>
  <c r="H170" i="9"/>
  <c r="I170" i="9"/>
  <c r="L170" i="9"/>
  <c r="M170" i="9"/>
  <c r="O170" i="9"/>
  <c r="Q170" i="9"/>
  <c r="H171" i="9"/>
  <c r="I171" i="9"/>
  <c r="L171" i="9"/>
  <c r="M171" i="9"/>
  <c r="O171" i="9"/>
  <c r="Q171" i="9"/>
  <c r="H172" i="9"/>
  <c r="I172" i="9"/>
  <c r="L172" i="9"/>
  <c r="M172" i="9"/>
  <c r="O172" i="9"/>
  <c r="Q172" i="9"/>
  <c r="H173" i="9"/>
  <c r="I173" i="9"/>
  <c r="L173" i="9"/>
  <c r="M173" i="9"/>
  <c r="O173" i="9"/>
  <c r="Q173" i="9"/>
  <c r="H174" i="9"/>
  <c r="I174" i="9"/>
  <c r="L174" i="9"/>
  <c r="M174" i="9"/>
  <c r="O174" i="9"/>
  <c r="Q174" i="9"/>
  <c r="H175" i="9"/>
  <c r="I175" i="9"/>
  <c r="L175" i="9"/>
  <c r="M175" i="9"/>
  <c r="O175" i="9"/>
  <c r="Q175" i="9"/>
  <c r="H176" i="9"/>
  <c r="I176" i="9"/>
  <c r="L176" i="9"/>
  <c r="M176" i="9"/>
  <c r="O176" i="9"/>
  <c r="Q176" i="9"/>
  <c r="H177" i="9"/>
  <c r="I177" i="9"/>
  <c r="L177" i="9"/>
  <c r="M177" i="9"/>
  <c r="O177" i="9"/>
  <c r="Q177" i="9"/>
  <c r="H178" i="9"/>
  <c r="I178" i="9"/>
  <c r="L178" i="9"/>
  <c r="M178" i="9"/>
  <c r="O178" i="9"/>
  <c r="Q178" i="9"/>
  <c r="H179" i="9"/>
  <c r="I179" i="9"/>
  <c r="L179" i="9"/>
  <c r="M179" i="9"/>
  <c r="O179" i="9"/>
  <c r="Q179" i="9"/>
  <c r="H180" i="9"/>
  <c r="I180" i="9"/>
  <c r="L180" i="9"/>
  <c r="M180" i="9"/>
  <c r="O180" i="9"/>
  <c r="Q180" i="9"/>
  <c r="H181" i="9"/>
  <c r="I181" i="9"/>
  <c r="L181" i="9"/>
  <c r="M181" i="9"/>
  <c r="O181" i="9"/>
  <c r="Q181" i="9"/>
  <c r="H182" i="9"/>
  <c r="I182" i="9"/>
  <c r="L182" i="9"/>
  <c r="M182" i="9"/>
  <c r="O182" i="9"/>
  <c r="Q182" i="9"/>
  <c r="H183" i="9"/>
  <c r="I183" i="9"/>
  <c r="L183" i="9"/>
  <c r="M183" i="9"/>
  <c r="O183" i="9"/>
  <c r="Q183" i="9"/>
  <c r="H184" i="9"/>
  <c r="I184" i="9"/>
  <c r="L184" i="9"/>
  <c r="M184" i="9"/>
  <c r="O184" i="9"/>
  <c r="Q184" i="9"/>
  <c r="H185" i="9"/>
  <c r="I185" i="9"/>
  <c r="L185" i="9"/>
  <c r="M185" i="9"/>
  <c r="O185" i="9"/>
  <c r="Q185" i="9"/>
  <c r="H186" i="9"/>
  <c r="I186" i="9"/>
  <c r="L186" i="9"/>
  <c r="M186" i="9"/>
  <c r="O186" i="9"/>
  <c r="Q186" i="9"/>
  <c r="H187" i="9"/>
  <c r="I187" i="9"/>
  <c r="L187" i="9"/>
  <c r="M187" i="9"/>
  <c r="O187" i="9"/>
  <c r="Q187" i="9"/>
  <c r="H188" i="9"/>
  <c r="I188" i="9"/>
  <c r="L188" i="9"/>
  <c r="M188" i="9"/>
  <c r="O188" i="9"/>
  <c r="Q188" i="9"/>
  <c r="H189" i="9"/>
  <c r="I189" i="9"/>
  <c r="L189" i="9"/>
  <c r="M189" i="9"/>
  <c r="O189" i="9"/>
  <c r="Q189" i="9"/>
  <c r="H190" i="9"/>
  <c r="I190" i="9"/>
  <c r="L190" i="9"/>
  <c r="M190" i="9"/>
  <c r="O190" i="9"/>
  <c r="Q190" i="9"/>
  <c r="H191" i="9"/>
  <c r="I191" i="9"/>
  <c r="L191" i="9"/>
  <c r="M191" i="9"/>
  <c r="O191" i="9"/>
  <c r="Q191" i="9"/>
  <c r="H192" i="9"/>
  <c r="I192" i="9"/>
  <c r="L192" i="9"/>
  <c r="M192" i="9"/>
  <c r="O192" i="9"/>
  <c r="Q192" i="9"/>
  <c r="H193" i="9"/>
  <c r="I193" i="9"/>
  <c r="L193" i="9"/>
  <c r="M193" i="9"/>
  <c r="O193" i="9"/>
  <c r="Q193" i="9"/>
  <c r="H194" i="9"/>
  <c r="I194" i="9"/>
  <c r="L194" i="9"/>
  <c r="M194" i="9"/>
  <c r="O194" i="9"/>
  <c r="Q194" i="9"/>
  <c r="H195" i="9"/>
  <c r="I195" i="9"/>
  <c r="L195" i="9"/>
  <c r="M195" i="9"/>
  <c r="O195" i="9"/>
  <c r="Q195" i="9"/>
  <c r="H196" i="9"/>
  <c r="I196" i="9"/>
  <c r="L196" i="9"/>
  <c r="M196" i="9"/>
  <c r="O196" i="9"/>
  <c r="Q196" i="9"/>
  <c r="H197" i="9"/>
  <c r="I197" i="9"/>
  <c r="L197" i="9"/>
  <c r="M197" i="9"/>
  <c r="O197" i="9"/>
  <c r="Q197" i="9"/>
  <c r="H198" i="9"/>
  <c r="I198" i="9"/>
  <c r="L198" i="9"/>
  <c r="M198" i="9"/>
  <c r="O198" i="9"/>
  <c r="Q198" i="9"/>
  <c r="H199" i="9"/>
  <c r="I199" i="9"/>
  <c r="L199" i="9"/>
  <c r="M199" i="9"/>
  <c r="O199" i="9"/>
  <c r="Q199" i="9"/>
  <c r="H200" i="9"/>
  <c r="I200" i="9"/>
  <c r="L200" i="9"/>
  <c r="M200" i="9"/>
  <c r="O200" i="9"/>
  <c r="Q200" i="9"/>
  <c r="H201" i="9"/>
  <c r="I201" i="9"/>
  <c r="L201" i="9"/>
  <c r="M201" i="9"/>
  <c r="O201" i="9"/>
  <c r="Q201" i="9"/>
  <c r="H202" i="9"/>
  <c r="I202" i="9"/>
  <c r="L202" i="9"/>
  <c r="M202" i="9"/>
  <c r="O202" i="9"/>
  <c r="Q202" i="9"/>
  <c r="H203" i="9"/>
  <c r="I203" i="9"/>
  <c r="L203" i="9"/>
  <c r="M203" i="9"/>
  <c r="O203" i="9"/>
  <c r="Q203" i="9"/>
  <c r="H204" i="9"/>
  <c r="I204" i="9"/>
  <c r="L204" i="9"/>
  <c r="M204" i="9"/>
  <c r="O204" i="9"/>
  <c r="Q204" i="9"/>
  <c r="H205" i="9"/>
  <c r="I205" i="9"/>
  <c r="L205" i="9"/>
  <c r="M205" i="9"/>
  <c r="O205" i="9"/>
  <c r="Q205" i="9"/>
  <c r="H206" i="9"/>
  <c r="I206" i="9"/>
  <c r="L206" i="9"/>
  <c r="M206" i="9"/>
  <c r="O206" i="9"/>
  <c r="Q206" i="9"/>
  <c r="H207" i="9"/>
  <c r="I207" i="9"/>
  <c r="L207" i="9"/>
  <c r="M207" i="9"/>
  <c r="O207" i="9"/>
  <c r="Q207" i="9"/>
  <c r="H208" i="9"/>
  <c r="I208" i="9"/>
  <c r="L208" i="9"/>
  <c r="M208" i="9"/>
  <c r="O208" i="9"/>
  <c r="Q208" i="9"/>
  <c r="H209" i="9"/>
  <c r="I209" i="9"/>
  <c r="L209" i="9"/>
  <c r="M209" i="9"/>
  <c r="O209" i="9"/>
  <c r="Q209" i="9"/>
  <c r="H210" i="9"/>
  <c r="I210" i="9"/>
  <c r="L210" i="9"/>
  <c r="M210" i="9"/>
  <c r="O210" i="9"/>
  <c r="Q210" i="9"/>
  <c r="H211" i="9"/>
  <c r="I211" i="9"/>
  <c r="L211" i="9"/>
  <c r="M211" i="9"/>
  <c r="O211" i="9"/>
  <c r="Q211" i="9"/>
  <c r="H212" i="9"/>
  <c r="I212" i="9"/>
  <c r="L212" i="9"/>
  <c r="M212" i="9"/>
  <c r="O212" i="9"/>
  <c r="Q212" i="9"/>
  <c r="H213" i="9"/>
  <c r="I213" i="9"/>
  <c r="L213" i="9"/>
  <c r="M213" i="9"/>
  <c r="O213" i="9"/>
  <c r="Q213" i="9"/>
  <c r="H214" i="9"/>
  <c r="I214" i="9"/>
  <c r="L214" i="9"/>
  <c r="M214" i="9"/>
  <c r="O214" i="9"/>
  <c r="Q214" i="9"/>
  <c r="H215" i="9"/>
  <c r="I215" i="9"/>
  <c r="L215" i="9"/>
  <c r="M215" i="9"/>
  <c r="O215" i="9"/>
  <c r="Q215" i="9"/>
  <c r="H216" i="9"/>
  <c r="I216" i="9"/>
  <c r="L216" i="9"/>
  <c r="M216" i="9"/>
  <c r="O216" i="9"/>
  <c r="Q216" i="9"/>
  <c r="H217" i="9"/>
  <c r="I217" i="9"/>
  <c r="L217" i="9"/>
  <c r="M217" i="9"/>
  <c r="O217" i="9"/>
  <c r="Q217" i="9"/>
  <c r="H218" i="9"/>
  <c r="I218" i="9"/>
  <c r="L218" i="9"/>
  <c r="M218" i="9"/>
  <c r="O218" i="9"/>
  <c r="Q218" i="9"/>
  <c r="H219" i="9"/>
  <c r="I219" i="9"/>
  <c r="L219" i="9"/>
  <c r="M219" i="9"/>
  <c r="O219" i="9"/>
  <c r="Q219" i="9"/>
  <c r="H220" i="9"/>
  <c r="I220" i="9"/>
  <c r="L220" i="9"/>
  <c r="M220" i="9"/>
  <c r="O220" i="9"/>
  <c r="Q220" i="9"/>
  <c r="H221" i="9"/>
  <c r="I221" i="9"/>
  <c r="L221" i="9"/>
  <c r="M221" i="9"/>
  <c r="O221" i="9"/>
  <c r="Q221" i="9"/>
  <c r="H222" i="9"/>
  <c r="I222" i="9"/>
  <c r="L222" i="9"/>
  <c r="M222" i="9"/>
  <c r="O222" i="9"/>
  <c r="Q222" i="9"/>
  <c r="H223" i="9"/>
  <c r="I223" i="9"/>
  <c r="L223" i="9"/>
  <c r="M223" i="9"/>
  <c r="O223" i="9"/>
  <c r="Q223" i="9"/>
  <c r="H224" i="9"/>
  <c r="I224" i="9"/>
  <c r="L224" i="9"/>
  <c r="M224" i="9"/>
  <c r="O224" i="9"/>
  <c r="Q224" i="9"/>
  <c r="H225" i="9"/>
  <c r="I225" i="9"/>
  <c r="L225" i="9"/>
  <c r="M225" i="9"/>
  <c r="O225" i="9"/>
  <c r="Q225" i="9"/>
  <c r="H226" i="9"/>
  <c r="I226" i="9"/>
  <c r="L226" i="9"/>
  <c r="M226" i="9"/>
  <c r="O226" i="9"/>
  <c r="Q226" i="9"/>
  <c r="H227" i="9"/>
  <c r="I227" i="9"/>
  <c r="L227" i="9"/>
  <c r="M227" i="9"/>
  <c r="O227" i="9"/>
  <c r="Q227" i="9"/>
  <c r="H228" i="9"/>
  <c r="I228" i="9"/>
  <c r="L228" i="9"/>
  <c r="M228" i="9"/>
  <c r="O228" i="9"/>
  <c r="Q228" i="9"/>
  <c r="H229" i="9"/>
  <c r="I229" i="9"/>
  <c r="L229" i="9"/>
  <c r="M229" i="9"/>
  <c r="O229" i="9"/>
  <c r="Q229" i="9"/>
  <c r="H230" i="9"/>
  <c r="I230" i="9"/>
  <c r="L230" i="9"/>
  <c r="M230" i="9"/>
  <c r="O230" i="9"/>
  <c r="Q230" i="9"/>
  <c r="H231" i="9"/>
  <c r="I231" i="9"/>
  <c r="L231" i="9"/>
  <c r="M231" i="9"/>
  <c r="O231" i="9"/>
  <c r="Q231" i="9"/>
  <c r="H232" i="9"/>
  <c r="I232" i="9"/>
  <c r="L232" i="9"/>
  <c r="M232" i="9"/>
  <c r="O232" i="9"/>
  <c r="Q232" i="9"/>
  <c r="H233" i="9"/>
  <c r="I233" i="9"/>
  <c r="L233" i="9"/>
  <c r="M233" i="9"/>
  <c r="O233" i="9"/>
  <c r="Q233" i="9"/>
  <c r="H234" i="9"/>
  <c r="I234" i="9"/>
  <c r="L234" i="9"/>
  <c r="M234" i="9"/>
  <c r="O234" i="9"/>
  <c r="Q234" i="9"/>
  <c r="H235" i="9"/>
  <c r="I235" i="9"/>
  <c r="L235" i="9"/>
  <c r="M235" i="9"/>
  <c r="O235" i="9"/>
  <c r="Q235" i="9"/>
  <c r="H236" i="9"/>
  <c r="I236" i="9"/>
  <c r="L236" i="9"/>
  <c r="M236" i="9"/>
  <c r="O236" i="9"/>
  <c r="Q236" i="9"/>
  <c r="H237" i="9"/>
  <c r="I237" i="9"/>
  <c r="L237" i="9"/>
  <c r="M237" i="9"/>
  <c r="O237" i="9"/>
  <c r="Q237" i="9"/>
  <c r="H238" i="9"/>
  <c r="I238" i="9"/>
  <c r="L238" i="9"/>
  <c r="M238" i="9"/>
  <c r="O238" i="9"/>
  <c r="Q238" i="9"/>
  <c r="H239" i="9"/>
  <c r="I239" i="9"/>
  <c r="L239" i="9"/>
  <c r="M239" i="9"/>
  <c r="O239" i="9"/>
  <c r="Q239" i="9"/>
  <c r="H240" i="9"/>
  <c r="I240" i="9"/>
  <c r="L240" i="9"/>
  <c r="M240" i="9"/>
  <c r="O240" i="9"/>
  <c r="Q240" i="9"/>
  <c r="H241" i="9"/>
  <c r="I241" i="9"/>
  <c r="L241" i="9"/>
  <c r="M241" i="9"/>
  <c r="O241" i="9"/>
  <c r="Q241" i="9"/>
  <c r="H242" i="9"/>
  <c r="I242" i="9"/>
  <c r="L242" i="9"/>
  <c r="M242" i="9"/>
  <c r="O242" i="9"/>
  <c r="Q242" i="9"/>
  <c r="H243" i="9"/>
  <c r="I243" i="9"/>
  <c r="L243" i="9"/>
  <c r="M243" i="9"/>
  <c r="O243" i="9"/>
  <c r="Q243" i="9"/>
  <c r="H244" i="9"/>
  <c r="I244" i="9"/>
  <c r="L244" i="9"/>
  <c r="M244" i="9"/>
  <c r="O244" i="9"/>
  <c r="Q244" i="9"/>
  <c r="H245" i="9"/>
  <c r="I245" i="9"/>
  <c r="L245" i="9"/>
  <c r="M245" i="9"/>
  <c r="O245" i="9"/>
  <c r="Q245" i="9"/>
  <c r="H246" i="9"/>
  <c r="I246" i="9"/>
  <c r="L246" i="9"/>
  <c r="M246" i="9"/>
  <c r="O246" i="9"/>
  <c r="Q246" i="9"/>
  <c r="H247" i="9"/>
  <c r="I247" i="9"/>
  <c r="L247" i="9"/>
  <c r="M247" i="9"/>
  <c r="O247" i="9"/>
  <c r="Q247" i="9"/>
  <c r="H248" i="9"/>
  <c r="I248" i="9"/>
  <c r="L248" i="9"/>
  <c r="M248" i="9"/>
  <c r="O248" i="9"/>
  <c r="Q248" i="9"/>
  <c r="H249" i="9"/>
  <c r="I249" i="9"/>
  <c r="L249" i="9"/>
  <c r="M249" i="9"/>
  <c r="O249" i="9"/>
  <c r="Q249" i="9"/>
  <c r="H250" i="9"/>
  <c r="I250" i="9"/>
  <c r="L250" i="9"/>
  <c r="M250" i="9"/>
  <c r="O250" i="9"/>
  <c r="Q250" i="9"/>
  <c r="H251" i="9"/>
  <c r="I251" i="9"/>
  <c r="L251" i="9"/>
  <c r="M251" i="9"/>
  <c r="O251" i="9"/>
  <c r="Q251" i="9"/>
  <c r="H252" i="9"/>
  <c r="I252" i="9"/>
  <c r="L252" i="9"/>
  <c r="M252" i="9"/>
  <c r="O252" i="9"/>
  <c r="Q252" i="9"/>
  <c r="H253" i="9"/>
  <c r="I253" i="9"/>
  <c r="L253" i="9"/>
  <c r="M253" i="9"/>
  <c r="O253" i="9"/>
  <c r="Q253" i="9"/>
  <c r="H254" i="9"/>
  <c r="I254" i="9"/>
  <c r="L254" i="9"/>
  <c r="M254" i="9"/>
  <c r="O254" i="9"/>
  <c r="Q254" i="9"/>
  <c r="H255" i="9"/>
  <c r="I255" i="9"/>
  <c r="L255" i="9"/>
  <c r="M255" i="9"/>
  <c r="O255" i="9"/>
  <c r="Q255" i="9"/>
  <c r="H256" i="9"/>
  <c r="I256" i="9"/>
  <c r="L256" i="9"/>
  <c r="M256" i="9"/>
  <c r="O256" i="9"/>
  <c r="Q256" i="9"/>
  <c r="H257" i="9"/>
  <c r="I257" i="9"/>
  <c r="L257" i="9"/>
  <c r="M257" i="9"/>
  <c r="O257" i="9"/>
  <c r="Q257" i="9"/>
  <c r="H258" i="9"/>
  <c r="I258" i="9"/>
  <c r="L258" i="9"/>
  <c r="M258" i="9"/>
  <c r="O258" i="9"/>
  <c r="Q258" i="9"/>
  <c r="H259" i="9"/>
  <c r="I259" i="9"/>
  <c r="L259" i="9"/>
  <c r="M259" i="9"/>
  <c r="O259" i="9"/>
  <c r="Q259" i="9"/>
  <c r="H260" i="9"/>
  <c r="I260" i="9"/>
  <c r="L260" i="9"/>
  <c r="M260" i="9"/>
  <c r="O260" i="9"/>
  <c r="Q260" i="9"/>
  <c r="H261" i="9"/>
  <c r="I261" i="9"/>
  <c r="L261" i="9"/>
  <c r="M261" i="9"/>
  <c r="O261" i="9"/>
  <c r="Q261" i="9"/>
  <c r="H262" i="9"/>
  <c r="I262" i="9"/>
  <c r="L262" i="9"/>
  <c r="M262" i="9"/>
  <c r="O262" i="9"/>
  <c r="Q262" i="9"/>
  <c r="H263" i="9"/>
  <c r="I263" i="9"/>
  <c r="L263" i="9"/>
  <c r="M263" i="9"/>
  <c r="O263" i="9"/>
  <c r="Q263" i="9"/>
  <c r="H264" i="9"/>
  <c r="I264" i="9"/>
  <c r="L264" i="9"/>
  <c r="M264" i="9"/>
  <c r="O264" i="9"/>
  <c r="Q264" i="9"/>
  <c r="H265" i="9"/>
  <c r="I265" i="9"/>
  <c r="L265" i="9"/>
  <c r="M265" i="9"/>
  <c r="O265" i="9"/>
  <c r="Q265" i="9"/>
  <c r="H266" i="9"/>
  <c r="I266" i="9"/>
  <c r="L266" i="9"/>
  <c r="M266" i="9"/>
  <c r="O266" i="9"/>
  <c r="Q266" i="9"/>
  <c r="H267" i="9"/>
  <c r="I267" i="9"/>
  <c r="L267" i="9"/>
  <c r="M267" i="9"/>
  <c r="O267" i="9"/>
  <c r="Q267" i="9"/>
  <c r="H268" i="9"/>
  <c r="I268" i="9"/>
  <c r="L268" i="9"/>
  <c r="M268" i="9"/>
  <c r="O268" i="9"/>
  <c r="Q268" i="9"/>
  <c r="H269" i="9"/>
  <c r="I269" i="9"/>
  <c r="L269" i="9"/>
  <c r="M269" i="9"/>
  <c r="O269" i="9"/>
  <c r="Q269" i="9"/>
  <c r="H270" i="9"/>
  <c r="I270" i="9"/>
  <c r="L270" i="9"/>
  <c r="M270" i="9"/>
  <c r="O270" i="9"/>
  <c r="Q270" i="9"/>
  <c r="H271" i="9"/>
  <c r="I271" i="9"/>
  <c r="L271" i="9"/>
  <c r="M271" i="9"/>
  <c r="O271" i="9"/>
  <c r="Q271" i="9"/>
  <c r="H272" i="9"/>
  <c r="I272" i="9"/>
  <c r="L272" i="9"/>
  <c r="M272" i="9"/>
  <c r="O272" i="9"/>
  <c r="Q272" i="9"/>
  <c r="H273" i="9"/>
  <c r="I273" i="9"/>
  <c r="L273" i="9"/>
  <c r="M273" i="9"/>
  <c r="O273" i="9"/>
  <c r="Q273" i="9"/>
  <c r="H274" i="9"/>
  <c r="I274" i="9"/>
  <c r="L274" i="9"/>
  <c r="M274" i="9"/>
  <c r="O274" i="9"/>
  <c r="Q274" i="9"/>
  <c r="H275" i="9"/>
  <c r="I275" i="9"/>
  <c r="L275" i="9"/>
  <c r="M275" i="9"/>
  <c r="O275" i="9"/>
  <c r="Q275" i="9"/>
  <c r="H276" i="9"/>
  <c r="I276" i="9"/>
  <c r="L276" i="9"/>
  <c r="M276" i="9"/>
  <c r="O276" i="9"/>
  <c r="Q276" i="9"/>
  <c r="H277" i="9"/>
  <c r="I277" i="9"/>
  <c r="L277" i="9"/>
  <c r="M277" i="9"/>
  <c r="O277" i="9"/>
  <c r="Q277" i="9"/>
  <c r="H278" i="9"/>
  <c r="I278" i="9"/>
  <c r="L278" i="9"/>
  <c r="M278" i="9"/>
  <c r="O278" i="9"/>
  <c r="Q278" i="9"/>
  <c r="H279" i="9"/>
  <c r="I279" i="9"/>
  <c r="L279" i="9"/>
  <c r="M279" i="9"/>
  <c r="O279" i="9"/>
  <c r="Q279" i="9"/>
  <c r="H280" i="9"/>
  <c r="I280" i="9"/>
  <c r="L280" i="9"/>
  <c r="M280" i="9"/>
  <c r="O280" i="9"/>
  <c r="Q280" i="9"/>
  <c r="H281" i="9"/>
  <c r="I281" i="9"/>
  <c r="L281" i="9"/>
  <c r="M281" i="9"/>
  <c r="O281" i="9"/>
  <c r="Q281" i="9"/>
  <c r="H282" i="9"/>
  <c r="I282" i="9"/>
  <c r="L282" i="9"/>
  <c r="M282" i="9"/>
  <c r="O282" i="9"/>
  <c r="Q282" i="9"/>
  <c r="H283" i="9"/>
  <c r="I283" i="9"/>
  <c r="L283" i="9"/>
  <c r="M283" i="9"/>
  <c r="O283" i="9"/>
  <c r="Q283" i="9"/>
  <c r="H284" i="9"/>
  <c r="I284" i="9"/>
  <c r="L284" i="9"/>
  <c r="M284" i="9"/>
  <c r="O284" i="9"/>
  <c r="Q284" i="9"/>
  <c r="H285" i="9"/>
  <c r="I285" i="9"/>
  <c r="L285" i="9"/>
  <c r="M285" i="9"/>
  <c r="O285" i="9"/>
  <c r="Q285" i="9"/>
  <c r="H286" i="9"/>
  <c r="I286" i="9"/>
  <c r="L286" i="9"/>
  <c r="M286" i="9"/>
  <c r="O286" i="9"/>
  <c r="Q286" i="9"/>
  <c r="H287" i="9"/>
  <c r="I287" i="9"/>
  <c r="L287" i="9"/>
  <c r="M287" i="9"/>
  <c r="O287" i="9"/>
  <c r="Q287" i="9"/>
  <c r="H288" i="9"/>
  <c r="I288" i="9"/>
  <c r="L288" i="9"/>
  <c r="M288" i="9"/>
  <c r="O288" i="9"/>
  <c r="Q288" i="9"/>
  <c r="H289" i="9"/>
  <c r="I289" i="9"/>
  <c r="L289" i="9"/>
  <c r="M289" i="9"/>
  <c r="O289" i="9"/>
  <c r="Q289" i="9"/>
  <c r="H290" i="9"/>
  <c r="I290" i="9"/>
  <c r="L290" i="9"/>
  <c r="M290" i="9"/>
  <c r="O290" i="9"/>
  <c r="Q290" i="9"/>
  <c r="H291" i="9"/>
  <c r="I291" i="9"/>
  <c r="L291" i="9"/>
  <c r="M291" i="9"/>
  <c r="O291" i="9"/>
  <c r="Q291" i="9"/>
  <c r="H292" i="9"/>
  <c r="I292" i="9"/>
  <c r="L292" i="9"/>
  <c r="M292" i="9"/>
  <c r="O292" i="9"/>
  <c r="Q292" i="9"/>
  <c r="H293" i="9"/>
  <c r="I293" i="9"/>
  <c r="L293" i="9"/>
  <c r="M293" i="9"/>
  <c r="O293" i="9"/>
  <c r="Q293" i="9"/>
  <c r="H294" i="9"/>
  <c r="I294" i="9"/>
  <c r="L294" i="9"/>
  <c r="M294" i="9"/>
  <c r="O294" i="9"/>
  <c r="Q294" i="9"/>
  <c r="H295" i="9"/>
  <c r="I295" i="9"/>
  <c r="L295" i="9"/>
  <c r="M295" i="9"/>
  <c r="O295" i="9"/>
  <c r="Q295" i="9"/>
  <c r="H296" i="9"/>
  <c r="I296" i="9"/>
  <c r="L296" i="9"/>
  <c r="M296" i="9"/>
  <c r="O296" i="9"/>
  <c r="Q296" i="9"/>
  <c r="H297" i="9"/>
  <c r="I297" i="9"/>
  <c r="L297" i="9"/>
  <c r="M297" i="9"/>
  <c r="O297" i="9"/>
  <c r="Q297" i="9"/>
  <c r="H298" i="9"/>
  <c r="I298" i="9"/>
  <c r="L298" i="9"/>
  <c r="M298" i="9"/>
  <c r="O298" i="9"/>
  <c r="Q298" i="9"/>
  <c r="H299" i="9"/>
  <c r="I299" i="9"/>
  <c r="L299" i="9"/>
  <c r="M299" i="9"/>
  <c r="O299" i="9"/>
  <c r="Q299" i="9"/>
  <c r="H300" i="9"/>
  <c r="I300" i="9"/>
  <c r="L300" i="9"/>
  <c r="M300" i="9"/>
  <c r="O300" i="9"/>
  <c r="Q300" i="9"/>
  <c r="H301" i="9"/>
  <c r="I301" i="9"/>
  <c r="L301" i="9"/>
  <c r="M301" i="9"/>
  <c r="O301" i="9"/>
  <c r="Q301" i="9"/>
  <c r="H302" i="9"/>
  <c r="I302" i="9"/>
  <c r="L302" i="9"/>
  <c r="M302" i="9"/>
  <c r="O302" i="9"/>
  <c r="Q302" i="9"/>
  <c r="H303" i="9"/>
  <c r="I303" i="9"/>
  <c r="L303" i="9"/>
  <c r="M303" i="9"/>
  <c r="O303" i="9"/>
  <c r="Q303" i="9"/>
  <c r="H304" i="9"/>
  <c r="I304" i="9"/>
  <c r="L304" i="9"/>
  <c r="M304" i="9"/>
  <c r="O304" i="9"/>
  <c r="Q304" i="9"/>
  <c r="H305" i="9"/>
  <c r="I305" i="9"/>
  <c r="L305" i="9"/>
  <c r="M305" i="9"/>
  <c r="O305" i="9"/>
  <c r="Q305" i="9"/>
  <c r="H306" i="9"/>
  <c r="I306" i="9"/>
  <c r="L306" i="9"/>
  <c r="M306" i="9"/>
  <c r="O306" i="9"/>
  <c r="Q306" i="9"/>
  <c r="H307" i="9"/>
  <c r="I307" i="9"/>
  <c r="L307" i="9"/>
  <c r="M307" i="9"/>
  <c r="O307" i="9"/>
  <c r="Q307" i="9"/>
  <c r="H308" i="9"/>
  <c r="I308" i="9"/>
  <c r="L308" i="9"/>
  <c r="M308" i="9"/>
  <c r="O308" i="9"/>
  <c r="Q308" i="9"/>
  <c r="H309" i="9"/>
  <c r="I309" i="9"/>
  <c r="L309" i="9"/>
  <c r="M309" i="9"/>
  <c r="O309" i="9"/>
  <c r="Q309" i="9"/>
  <c r="H310" i="9"/>
  <c r="I310" i="9"/>
  <c r="L310" i="9"/>
  <c r="M310" i="9"/>
  <c r="O310" i="9"/>
  <c r="Q310" i="9"/>
  <c r="H311" i="9"/>
  <c r="I311" i="9"/>
  <c r="L311" i="9"/>
  <c r="M311" i="9"/>
  <c r="O311" i="9"/>
  <c r="Q311" i="9"/>
  <c r="H312" i="9"/>
  <c r="I312" i="9"/>
  <c r="L312" i="9"/>
  <c r="M312" i="9"/>
  <c r="O312" i="9"/>
  <c r="Q312" i="9"/>
  <c r="H313" i="9"/>
  <c r="I313" i="9"/>
  <c r="L313" i="9"/>
  <c r="M313" i="9"/>
  <c r="O313" i="9"/>
  <c r="Q313" i="9"/>
  <c r="H314" i="9"/>
  <c r="I314" i="9"/>
  <c r="L314" i="9"/>
  <c r="M314" i="9"/>
  <c r="O314" i="9"/>
  <c r="Q314" i="9"/>
  <c r="H315" i="9"/>
  <c r="I315" i="9"/>
  <c r="L315" i="9"/>
  <c r="M315" i="9"/>
  <c r="O315" i="9"/>
  <c r="Q315" i="9"/>
  <c r="H316" i="9"/>
  <c r="I316" i="9"/>
  <c r="L316" i="9"/>
  <c r="M316" i="9"/>
  <c r="O316" i="9"/>
  <c r="Q316" i="9"/>
  <c r="H317" i="9"/>
  <c r="I317" i="9"/>
  <c r="L317" i="9"/>
  <c r="M317" i="9"/>
  <c r="O317" i="9"/>
  <c r="Q317" i="9"/>
  <c r="H318" i="9"/>
  <c r="I318" i="9"/>
  <c r="L318" i="9"/>
  <c r="M318" i="9"/>
  <c r="O318" i="9"/>
  <c r="Q318" i="9"/>
  <c r="H319" i="9"/>
  <c r="I319" i="9"/>
  <c r="L319" i="9"/>
  <c r="M319" i="9"/>
  <c r="O319" i="9"/>
  <c r="Q319" i="9"/>
  <c r="H320" i="9"/>
  <c r="I320" i="9"/>
  <c r="L320" i="9"/>
  <c r="M320" i="9"/>
  <c r="O320" i="9"/>
  <c r="Q320" i="9"/>
  <c r="H321" i="9"/>
  <c r="I321" i="9"/>
  <c r="L321" i="9"/>
  <c r="M321" i="9"/>
  <c r="O321" i="9"/>
  <c r="Q321" i="9"/>
  <c r="H322" i="9"/>
  <c r="I322" i="9"/>
  <c r="L322" i="9"/>
  <c r="M322" i="9"/>
  <c r="O322" i="9"/>
  <c r="Q322" i="9"/>
  <c r="H323" i="9"/>
  <c r="I323" i="9"/>
  <c r="L323" i="9"/>
  <c r="M323" i="9"/>
  <c r="O323" i="9"/>
  <c r="Q323" i="9"/>
  <c r="H324" i="9"/>
  <c r="I324" i="9"/>
  <c r="L324" i="9"/>
  <c r="M324" i="9"/>
  <c r="O324" i="9"/>
  <c r="Q324" i="9"/>
  <c r="H325" i="9"/>
  <c r="I325" i="9"/>
  <c r="L325" i="9"/>
  <c r="M325" i="9"/>
  <c r="O325" i="9"/>
  <c r="Q325" i="9"/>
  <c r="H326" i="9"/>
  <c r="I326" i="9"/>
  <c r="L326" i="9"/>
  <c r="M326" i="9"/>
  <c r="O326" i="9"/>
  <c r="Q326" i="9"/>
  <c r="H327" i="9"/>
  <c r="I327" i="9"/>
  <c r="L327" i="9"/>
  <c r="M327" i="9"/>
  <c r="O327" i="9"/>
  <c r="Q327" i="9"/>
  <c r="H328" i="9"/>
  <c r="I328" i="9"/>
  <c r="L328" i="9"/>
  <c r="M328" i="9"/>
  <c r="O328" i="9"/>
  <c r="Q328" i="9"/>
  <c r="H329" i="9"/>
  <c r="I329" i="9"/>
  <c r="L329" i="9"/>
  <c r="M329" i="9"/>
  <c r="O329" i="9"/>
  <c r="Q329" i="9"/>
  <c r="H330" i="9"/>
  <c r="I330" i="9"/>
  <c r="L330" i="9"/>
  <c r="M330" i="9"/>
  <c r="O330" i="9"/>
  <c r="Q330" i="9"/>
  <c r="H331" i="9"/>
  <c r="I331" i="9"/>
  <c r="L331" i="9"/>
  <c r="M331" i="9"/>
  <c r="O331" i="9"/>
  <c r="Q331" i="9"/>
  <c r="H332" i="9"/>
  <c r="I332" i="9"/>
  <c r="L332" i="9"/>
  <c r="M332" i="9"/>
  <c r="O332" i="9"/>
  <c r="Q332" i="9"/>
  <c r="H333" i="9"/>
  <c r="I333" i="9"/>
  <c r="L333" i="9"/>
  <c r="M333" i="9"/>
  <c r="O333" i="9"/>
  <c r="Q333" i="9"/>
  <c r="H334" i="9"/>
  <c r="I334" i="9"/>
  <c r="L334" i="9"/>
  <c r="M334" i="9"/>
  <c r="O334" i="9"/>
  <c r="Q334" i="9"/>
  <c r="H335" i="9"/>
  <c r="I335" i="9"/>
  <c r="L335" i="9"/>
  <c r="M335" i="9"/>
  <c r="O335" i="9"/>
  <c r="Q335" i="9"/>
  <c r="H336" i="9"/>
  <c r="I336" i="9"/>
  <c r="L336" i="9"/>
  <c r="M336" i="9"/>
  <c r="O336" i="9"/>
  <c r="Q336" i="9"/>
  <c r="H337" i="9"/>
  <c r="I337" i="9"/>
  <c r="L337" i="9"/>
  <c r="M337" i="9"/>
  <c r="O337" i="9"/>
  <c r="Q337" i="9"/>
  <c r="H338" i="9"/>
  <c r="I338" i="9"/>
  <c r="L338" i="9"/>
  <c r="M338" i="9"/>
  <c r="O338" i="9"/>
  <c r="Q338" i="9"/>
  <c r="H339" i="9"/>
  <c r="I339" i="9"/>
  <c r="L339" i="9"/>
  <c r="M339" i="9"/>
  <c r="O339" i="9"/>
  <c r="Q339" i="9"/>
  <c r="H340" i="9"/>
  <c r="I340" i="9"/>
  <c r="L340" i="9"/>
  <c r="M340" i="9"/>
  <c r="O340" i="9"/>
  <c r="Q340" i="9"/>
  <c r="H341" i="9"/>
  <c r="I341" i="9"/>
  <c r="L341" i="9"/>
  <c r="M341" i="9"/>
  <c r="O341" i="9"/>
  <c r="Q341" i="9"/>
  <c r="H342" i="9"/>
  <c r="I342" i="9"/>
  <c r="L342" i="9"/>
  <c r="M342" i="9"/>
  <c r="O342" i="9"/>
  <c r="Q342" i="9"/>
  <c r="H343" i="9"/>
  <c r="I343" i="9"/>
  <c r="L343" i="9"/>
  <c r="M343" i="9"/>
  <c r="O343" i="9"/>
  <c r="Q343" i="9"/>
  <c r="H344" i="9"/>
  <c r="I344" i="9"/>
  <c r="L344" i="9"/>
  <c r="M344" i="9"/>
  <c r="O344" i="9"/>
  <c r="Q344" i="9"/>
  <c r="H345" i="9"/>
  <c r="I345" i="9"/>
  <c r="L345" i="9"/>
  <c r="M345" i="9"/>
  <c r="O345" i="9"/>
  <c r="Q345" i="9"/>
  <c r="H346" i="9"/>
  <c r="I346" i="9"/>
  <c r="L346" i="9"/>
  <c r="M346" i="9"/>
  <c r="O346" i="9"/>
  <c r="Q346" i="9"/>
  <c r="H347" i="9"/>
  <c r="I347" i="9"/>
  <c r="L347" i="9"/>
  <c r="M347" i="9"/>
  <c r="O347" i="9"/>
  <c r="Q347" i="9"/>
  <c r="H348" i="9"/>
  <c r="I348" i="9"/>
  <c r="L348" i="9"/>
  <c r="M348" i="9"/>
  <c r="O348" i="9"/>
  <c r="Q348" i="9"/>
  <c r="H349" i="9"/>
  <c r="I349" i="9"/>
  <c r="L349" i="9"/>
  <c r="M349" i="9"/>
  <c r="O349" i="9"/>
  <c r="Q349" i="9"/>
  <c r="H350" i="9"/>
  <c r="I350" i="9"/>
  <c r="L350" i="9"/>
  <c r="M350" i="9"/>
  <c r="O350" i="9"/>
  <c r="Q350" i="9"/>
  <c r="H351" i="9"/>
  <c r="I351" i="9"/>
  <c r="L351" i="9"/>
  <c r="M351" i="9"/>
  <c r="O351" i="9"/>
  <c r="Q351" i="9"/>
  <c r="H352" i="9"/>
  <c r="I352" i="9"/>
  <c r="L352" i="9"/>
  <c r="M352" i="9"/>
  <c r="O352" i="9"/>
  <c r="Q352" i="9"/>
  <c r="H353" i="9"/>
  <c r="I353" i="9"/>
  <c r="L353" i="9"/>
  <c r="M353" i="9"/>
  <c r="O353" i="9"/>
  <c r="Q353" i="9"/>
  <c r="H354" i="9"/>
  <c r="I354" i="9"/>
  <c r="L354" i="9"/>
  <c r="M354" i="9"/>
  <c r="O354" i="9"/>
  <c r="Q354" i="9"/>
  <c r="H355" i="9"/>
  <c r="I355" i="9"/>
  <c r="L355" i="9"/>
  <c r="M355" i="9"/>
  <c r="O355" i="9"/>
  <c r="Q355" i="9"/>
  <c r="H356" i="9"/>
  <c r="I356" i="9"/>
  <c r="L356" i="9"/>
  <c r="M356" i="9"/>
  <c r="O356" i="9"/>
  <c r="Q356" i="9"/>
  <c r="H357" i="9"/>
  <c r="I357" i="9"/>
  <c r="L357" i="9"/>
  <c r="M357" i="9"/>
  <c r="O357" i="9"/>
  <c r="Q357" i="9"/>
  <c r="H358" i="9"/>
  <c r="I358" i="9" s="1"/>
  <c r="L358" i="9"/>
  <c r="M358" i="9"/>
  <c r="O358" i="9"/>
  <c r="Q358" i="9"/>
  <c r="Q9" i="9"/>
  <c r="O9" i="9"/>
  <c r="L9" i="9"/>
  <c r="M9" i="9" s="1"/>
  <c r="H9" i="9"/>
  <c r="I9" i="9" s="1"/>
  <c r="K19" i="51"/>
  <c r="N2" i="9"/>
  <c r="S9" i="51"/>
  <c r="R9" i="51"/>
  <c r="Q9" i="51"/>
  <c r="P9" i="51"/>
  <c r="K18" i="51"/>
  <c r="L18" i="51"/>
  <c r="M18" i="51"/>
  <c r="N18" i="51"/>
  <c r="P18" i="51"/>
  <c r="Q18" i="51"/>
  <c r="R18" i="51"/>
  <c r="S18" i="51"/>
  <c r="U18" i="51"/>
  <c r="V18" i="51"/>
  <c r="W18" i="51"/>
  <c r="X18" i="51"/>
  <c r="X19" i="51"/>
  <c r="W19" i="51"/>
  <c r="V19" i="51"/>
  <c r="U19" i="51"/>
  <c r="S19" i="51"/>
  <c r="R19" i="51"/>
  <c r="Q19" i="51"/>
  <c r="P19" i="51"/>
  <c r="N19" i="51"/>
  <c r="M19" i="51"/>
  <c r="L19" i="51"/>
  <c r="I19" i="51"/>
  <c r="H19" i="51"/>
  <c r="G19" i="51"/>
  <c r="I18" i="51"/>
  <c r="H18" i="51"/>
  <c r="G18" i="51"/>
  <c r="F19" i="51"/>
  <c r="F18" i="51"/>
  <c r="X17" i="51"/>
  <c r="W17" i="51"/>
  <c r="V17" i="51"/>
  <c r="U17" i="51"/>
  <c r="S17" i="51"/>
  <c r="R17" i="51"/>
  <c r="Q17" i="51"/>
  <c r="P17" i="51"/>
  <c r="D19" i="51"/>
  <c r="D18" i="51"/>
  <c r="C19" i="51"/>
  <c r="C18" i="51"/>
  <c r="T19" i="51" l="1"/>
  <c r="T17" i="51"/>
  <c r="T18" i="51"/>
  <c r="I30" i="51"/>
  <c r="I29" i="51"/>
  <c r="H30" i="51"/>
  <c r="H29" i="51"/>
  <c r="G30" i="51"/>
  <c r="G29" i="51"/>
  <c r="F30" i="51"/>
  <c r="F29" i="51"/>
  <c r="D30" i="51"/>
  <c r="D29" i="51"/>
  <c r="C30" i="51"/>
  <c r="C29" i="51"/>
  <c r="AI357" i="56"/>
  <c r="AJ357" i="56" s="1"/>
  <c r="AI356" i="56"/>
  <c r="AJ356" i="56" s="1"/>
  <c r="AI355" i="56"/>
  <c r="AJ355" i="56" s="1"/>
  <c r="AI354" i="56"/>
  <c r="AJ354" i="56" s="1"/>
  <c r="AI353" i="56"/>
  <c r="AJ353" i="56" s="1"/>
  <c r="AI352" i="56"/>
  <c r="AJ352" i="56" s="1"/>
  <c r="AI351" i="56"/>
  <c r="AJ351" i="56" s="1"/>
  <c r="AI350" i="56"/>
  <c r="AJ350" i="56" s="1"/>
  <c r="AI349" i="56"/>
  <c r="AJ349" i="56" s="1"/>
  <c r="AI348" i="56"/>
  <c r="AJ348" i="56" s="1"/>
  <c r="AI347" i="56"/>
  <c r="AJ347" i="56" s="1"/>
  <c r="AI346" i="56"/>
  <c r="AJ346" i="56" s="1"/>
  <c r="AI345" i="56"/>
  <c r="AJ345" i="56" s="1"/>
  <c r="AI344" i="56"/>
  <c r="AJ344" i="56" s="1"/>
  <c r="AI343" i="56"/>
  <c r="AJ343" i="56" s="1"/>
  <c r="AI342" i="56"/>
  <c r="AJ342" i="56" s="1"/>
  <c r="AI341" i="56"/>
  <c r="AJ341" i="56" s="1"/>
  <c r="AI340" i="56"/>
  <c r="AJ340" i="56" s="1"/>
  <c r="AI339" i="56"/>
  <c r="AJ339" i="56" s="1"/>
  <c r="AI338" i="56"/>
  <c r="AJ338" i="56" s="1"/>
  <c r="AI337" i="56"/>
  <c r="AJ337" i="56" s="1"/>
  <c r="AI336" i="56"/>
  <c r="AJ336" i="56" s="1"/>
  <c r="AI335" i="56"/>
  <c r="AJ335" i="56" s="1"/>
  <c r="AI334" i="56"/>
  <c r="AJ334" i="56" s="1"/>
  <c r="AI333" i="56"/>
  <c r="AJ333" i="56" s="1"/>
  <c r="AI332" i="56"/>
  <c r="AJ332" i="56" s="1"/>
  <c r="AI331" i="56"/>
  <c r="AJ331" i="56" s="1"/>
  <c r="AI330" i="56"/>
  <c r="AJ330" i="56" s="1"/>
  <c r="AI329" i="56"/>
  <c r="AJ329" i="56" s="1"/>
  <c r="AI328" i="56"/>
  <c r="AJ328" i="56" s="1"/>
  <c r="AI327" i="56"/>
  <c r="AJ327" i="56" s="1"/>
  <c r="AI326" i="56"/>
  <c r="AJ326" i="56" s="1"/>
  <c r="AI325" i="56"/>
  <c r="AJ325" i="56" s="1"/>
  <c r="AI324" i="56"/>
  <c r="AJ324" i="56" s="1"/>
  <c r="AI323" i="56"/>
  <c r="AJ323" i="56" s="1"/>
  <c r="AI322" i="56"/>
  <c r="AJ322" i="56" s="1"/>
  <c r="AI321" i="56"/>
  <c r="AJ321" i="56" s="1"/>
  <c r="AI320" i="56"/>
  <c r="AJ320" i="56" s="1"/>
  <c r="AI319" i="56"/>
  <c r="AJ319" i="56" s="1"/>
  <c r="AI318" i="56"/>
  <c r="AJ318" i="56" s="1"/>
  <c r="AI317" i="56"/>
  <c r="AJ317" i="56" s="1"/>
  <c r="AI316" i="56"/>
  <c r="AJ316" i="56" s="1"/>
  <c r="AI315" i="56"/>
  <c r="AJ315" i="56" s="1"/>
  <c r="AI314" i="56"/>
  <c r="AJ314" i="56" s="1"/>
  <c r="AI313" i="56"/>
  <c r="AJ313" i="56" s="1"/>
  <c r="AI312" i="56"/>
  <c r="AJ312" i="56" s="1"/>
  <c r="AI311" i="56"/>
  <c r="AJ311" i="56" s="1"/>
  <c r="AI310" i="56"/>
  <c r="AJ310" i="56" s="1"/>
  <c r="AI309" i="56"/>
  <c r="AJ309" i="56" s="1"/>
  <c r="AI308" i="56"/>
  <c r="AJ308" i="56" s="1"/>
  <c r="AI307" i="56"/>
  <c r="AJ307" i="56" s="1"/>
  <c r="AI306" i="56"/>
  <c r="AJ306" i="56" s="1"/>
  <c r="AI305" i="56"/>
  <c r="AJ305" i="56" s="1"/>
  <c r="AI304" i="56"/>
  <c r="AJ304" i="56" s="1"/>
  <c r="AI303" i="56"/>
  <c r="AJ303" i="56" s="1"/>
  <c r="AI302" i="56"/>
  <c r="AJ302" i="56" s="1"/>
  <c r="AI301" i="56"/>
  <c r="AJ301" i="56" s="1"/>
  <c r="AI300" i="56"/>
  <c r="AJ300" i="56" s="1"/>
  <c r="AI299" i="56"/>
  <c r="AJ299" i="56" s="1"/>
  <c r="AI298" i="56"/>
  <c r="AJ298" i="56" s="1"/>
  <c r="AI297" i="56"/>
  <c r="AJ297" i="56" s="1"/>
  <c r="AI296" i="56"/>
  <c r="AJ296" i="56" s="1"/>
  <c r="AI295" i="56"/>
  <c r="AJ295" i="56" s="1"/>
  <c r="AI294" i="56"/>
  <c r="AJ294" i="56" s="1"/>
  <c r="AI293" i="56"/>
  <c r="AJ293" i="56" s="1"/>
  <c r="AI292" i="56"/>
  <c r="AJ292" i="56" s="1"/>
  <c r="AI291" i="56"/>
  <c r="AJ291" i="56" s="1"/>
  <c r="AI290" i="56"/>
  <c r="AJ290" i="56" s="1"/>
  <c r="AI289" i="56"/>
  <c r="AJ289" i="56" s="1"/>
  <c r="AI288" i="56"/>
  <c r="AJ288" i="56" s="1"/>
  <c r="AI287" i="56"/>
  <c r="AJ287" i="56" s="1"/>
  <c r="AI286" i="56"/>
  <c r="AJ286" i="56" s="1"/>
  <c r="AI285" i="56"/>
  <c r="AJ285" i="56" s="1"/>
  <c r="AI284" i="56"/>
  <c r="AJ284" i="56" s="1"/>
  <c r="AI283" i="56"/>
  <c r="AJ283" i="56" s="1"/>
  <c r="AI282" i="56"/>
  <c r="AJ282" i="56" s="1"/>
  <c r="AI281" i="56"/>
  <c r="AJ281" i="56" s="1"/>
  <c r="AI280" i="56"/>
  <c r="AJ280" i="56" s="1"/>
  <c r="AI279" i="56"/>
  <c r="AJ279" i="56" s="1"/>
  <c r="AI278" i="56"/>
  <c r="AJ278" i="56" s="1"/>
  <c r="AI277" i="56"/>
  <c r="AJ277" i="56" s="1"/>
  <c r="AI276" i="56"/>
  <c r="AJ276" i="56" s="1"/>
  <c r="AI275" i="56"/>
  <c r="AJ275" i="56" s="1"/>
  <c r="AI274" i="56"/>
  <c r="AJ274" i="56" s="1"/>
  <c r="AI273" i="56"/>
  <c r="AJ273" i="56" s="1"/>
  <c r="AI272" i="56"/>
  <c r="AJ272" i="56" s="1"/>
  <c r="AI271" i="56"/>
  <c r="AJ271" i="56" s="1"/>
  <c r="AI270" i="56"/>
  <c r="AJ270" i="56" s="1"/>
  <c r="AI269" i="56"/>
  <c r="AJ269" i="56" s="1"/>
  <c r="AI268" i="56"/>
  <c r="AJ268" i="56" s="1"/>
  <c r="AI267" i="56"/>
  <c r="AJ267" i="56" s="1"/>
  <c r="AI266" i="56"/>
  <c r="AJ266" i="56" s="1"/>
  <c r="AI265" i="56"/>
  <c r="AJ265" i="56" s="1"/>
  <c r="AI264" i="56"/>
  <c r="AJ264" i="56" s="1"/>
  <c r="AI263" i="56"/>
  <c r="AJ263" i="56" s="1"/>
  <c r="AI262" i="56"/>
  <c r="AJ262" i="56" s="1"/>
  <c r="AI261" i="56"/>
  <c r="AJ261" i="56" s="1"/>
  <c r="AI260" i="56"/>
  <c r="AJ260" i="56" s="1"/>
  <c r="AI259" i="56"/>
  <c r="AJ259" i="56" s="1"/>
  <c r="AI258" i="56"/>
  <c r="AJ258" i="56" s="1"/>
  <c r="AI257" i="56"/>
  <c r="AJ257" i="56" s="1"/>
  <c r="AI256" i="56"/>
  <c r="AJ256" i="56" s="1"/>
  <c r="AI255" i="56"/>
  <c r="AJ255" i="56" s="1"/>
  <c r="AI254" i="56"/>
  <c r="AJ254" i="56" s="1"/>
  <c r="AI253" i="56"/>
  <c r="AJ253" i="56" s="1"/>
  <c r="AI252" i="56"/>
  <c r="AJ252" i="56" s="1"/>
  <c r="AI251" i="56"/>
  <c r="AJ251" i="56" s="1"/>
  <c r="AI250" i="56"/>
  <c r="AJ250" i="56" s="1"/>
  <c r="AI249" i="56"/>
  <c r="AJ249" i="56" s="1"/>
  <c r="AI248" i="56"/>
  <c r="AJ248" i="56" s="1"/>
  <c r="AI247" i="56"/>
  <c r="AJ247" i="56" s="1"/>
  <c r="AI246" i="56"/>
  <c r="AJ246" i="56" s="1"/>
  <c r="AI245" i="56"/>
  <c r="AJ245" i="56" s="1"/>
  <c r="AI244" i="56"/>
  <c r="AJ244" i="56" s="1"/>
  <c r="AI243" i="56"/>
  <c r="AJ243" i="56" s="1"/>
  <c r="AI242" i="56"/>
  <c r="AJ242" i="56" s="1"/>
  <c r="AI241" i="56"/>
  <c r="AJ241" i="56" s="1"/>
  <c r="AI240" i="56"/>
  <c r="AJ240" i="56" s="1"/>
  <c r="AI239" i="56"/>
  <c r="AJ239" i="56" s="1"/>
  <c r="AI238" i="56"/>
  <c r="AJ238" i="56" s="1"/>
  <c r="AI237" i="56"/>
  <c r="AJ237" i="56" s="1"/>
  <c r="AI236" i="56"/>
  <c r="AJ236" i="56" s="1"/>
  <c r="AI235" i="56"/>
  <c r="AJ235" i="56" s="1"/>
  <c r="AI234" i="56"/>
  <c r="AJ234" i="56" s="1"/>
  <c r="AI233" i="56"/>
  <c r="AJ233" i="56" s="1"/>
  <c r="AI232" i="56"/>
  <c r="AJ232" i="56" s="1"/>
  <c r="AI231" i="56"/>
  <c r="AJ231" i="56" s="1"/>
  <c r="AI230" i="56"/>
  <c r="AJ230" i="56" s="1"/>
  <c r="AI229" i="56"/>
  <c r="AJ229" i="56" s="1"/>
  <c r="AI228" i="56"/>
  <c r="AJ228" i="56" s="1"/>
  <c r="AI227" i="56"/>
  <c r="AJ227" i="56" s="1"/>
  <c r="AI226" i="56"/>
  <c r="AJ226" i="56" s="1"/>
  <c r="AI225" i="56"/>
  <c r="AJ225" i="56" s="1"/>
  <c r="AI224" i="56"/>
  <c r="AJ224" i="56" s="1"/>
  <c r="AI223" i="56"/>
  <c r="AJ223" i="56" s="1"/>
  <c r="AI222" i="56"/>
  <c r="AJ222" i="56" s="1"/>
  <c r="AI221" i="56"/>
  <c r="AJ221" i="56" s="1"/>
  <c r="AI220" i="56"/>
  <c r="AJ220" i="56" s="1"/>
  <c r="AI219" i="56"/>
  <c r="AJ219" i="56" s="1"/>
  <c r="AI218" i="56"/>
  <c r="AJ218" i="56" s="1"/>
  <c r="AI217" i="56"/>
  <c r="AJ217" i="56" s="1"/>
  <c r="AI216" i="56"/>
  <c r="AJ216" i="56" s="1"/>
  <c r="AI215" i="56"/>
  <c r="AJ215" i="56" s="1"/>
  <c r="AI214" i="56"/>
  <c r="AJ214" i="56" s="1"/>
  <c r="AI213" i="56"/>
  <c r="AJ213" i="56" s="1"/>
  <c r="AI212" i="56"/>
  <c r="AJ212" i="56" s="1"/>
  <c r="AI211" i="56"/>
  <c r="AJ211" i="56" s="1"/>
  <c r="AI210" i="56"/>
  <c r="AJ210" i="56" s="1"/>
  <c r="AI209" i="56"/>
  <c r="AJ209" i="56" s="1"/>
  <c r="AI208" i="56"/>
  <c r="AJ208" i="56" s="1"/>
  <c r="AI207" i="56"/>
  <c r="AJ207" i="56" s="1"/>
  <c r="AI206" i="56"/>
  <c r="AJ206" i="56" s="1"/>
  <c r="AI205" i="56"/>
  <c r="AJ205" i="56" s="1"/>
  <c r="AI204" i="56"/>
  <c r="AJ204" i="56" s="1"/>
  <c r="AI203" i="56"/>
  <c r="AJ203" i="56" s="1"/>
  <c r="AI202" i="56"/>
  <c r="AJ202" i="56" s="1"/>
  <c r="AI201" i="56"/>
  <c r="AJ201" i="56" s="1"/>
  <c r="AI200" i="56"/>
  <c r="AJ200" i="56" s="1"/>
  <c r="AI199" i="56"/>
  <c r="AJ199" i="56" s="1"/>
  <c r="AI198" i="56"/>
  <c r="AJ198" i="56" s="1"/>
  <c r="AI197" i="56"/>
  <c r="AJ197" i="56" s="1"/>
  <c r="AI196" i="56"/>
  <c r="AJ196" i="56" s="1"/>
  <c r="AI195" i="56"/>
  <c r="AJ195" i="56" s="1"/>
  <c r="AI194" i="56"/>
  <c r="AJ194" i="56" s="1"/>
  <c r="AI193" i="56"/>
  <c r="AJ193" i="56" s="1"/>
  <c r="AI192" i="56"/>
  <c r="AJ192" i="56" s="1"/>
  <c r="AI191" i="56"/>
  <c r="AJ191" i="56" s="1"/>
  <c r="AI190" i="56"/>
  <c r="AJ190" i="56" s="1"/>
  <c r="AI189" i="56"/>
  <c r="AJ189" i="56" s="1"/>
  <c r="AI188" i="56"/>
  <c r="AJ188" i="56" s="1"/>
  <c r="AI187" i="56"/>
  <c r="AJ187" i="56" s="1"/>
  <c r="AI186" i="56"/>
  <c r="AJ186" i="56" s="1"/>
  <c r="AI185" i="56"/>
  <c r="AJ185" i="56" s="1"/>
  <c r="AI184" i="56"/>
  <c r="AJ184" i="56" s="1"/>
  <c r="AI183" i="56"/>
  <c r="AJ183" i="56" s="1"/>
  <c r="AI182" i="56"/>
  <c r="AJ182" i="56" s="1"/>
  <c r="AI181" i="56"/>
  <c r="AJ181" i="56" s="1"/>
  <c r="AI180" i="56"/>
  <c r="AJ180" i="56" s="1"/>
  <c r="AI179" i="56"/>
  <c r="AJ179" i="56" s="1"/>
  <c r="AI178" i="56"/>
  <c r="AJ178" i="56" s="1"/>
  <c r="AI177" i="56"/>
  <c r="AJ177" i="56" s="1"/>
  <c r="AI176" i="56"/>
  <c r="AJ176" i="56" s="1"/>
  <c r="AI175" i="56"/>
  <c r="AJ175" i="56" s="1"/>
  <c r="AI174" i="56"/>
  <c r="AJ174" i="56" s="1"/>
  <c r="AI173" i="56"/>
  <c r="AJ173" i="56" s="1"/>
  <c r="AI172" i="56"/>
  <c r="AJ172" i="56" s="1"/>
  <c r="AI171" i="56"/>
  <c r="AJ171" i="56" s="1"/>
  <c r="AI170" i="56"/>
  <c r="AJ170" i="56" s="1"/>
  <c r="AI169" i="56"/>
  <c r="AJ169" i="56" s="1"/>
  <c r="AI168" i="56"/>
  <c r="AJ168" i="56" s="1"/>
  <c r="AI167" i="56"/>
  <c r="AJ167" i="56" s="1"/>
  <c r="AI166" i="56"/>
  <c r="AJ166" i="56" s="1"/>
  <c r="AI165" i="56"/>
  <c r="AJ165" i="56" s="1"/>
  <c r="AI164" i="56"/>
  <c r="AJ164" i="56" s="1"/>
  <c r="AI163" i="56"/>
  <c r="AJ163" i="56" s="1"/>
  <c r="AI162" i="56"/>
  <c r="AJ162" i="56" s="1"/>
  <c r="AI161" i="56"/>
  <c r="AJ161" i="56" s="1"/>
  <c r="AI160" i="56"/>
  <c r="AJ160" i="56" s="1"/>
  <c r="AI159" i="56"/>
  <c r="AJ159" i="56" s="1"/>
  <c r="AI158" i="56"/>
  <c r="AJ158" i="56" s="1"/>
  <c r="AI157" i="56"/>
  <c r="AJ157" i="56" s="1"/>
  <c r="AI156" i="56"/>
  <c r="AJ156" i="56" s="1"/>
  <c r="AI155" i="56"/>
  <c r="AJ155" i="56" s="1"/>
  <c r="AI154" i="56"/>
  <c r="AJ154" i="56" s="1"/>
  <c r="AI153" i="56"/>
  <c r="AJ153" i="56" s="1"/>
  <c r="AI152" i="56"/>
  <c r="AJ152" i="56" s="1"/>
  <c r="AI151" i="56"/>
  <c r="AJ151" i="56" s="1"/>
  <c r="AI150" i="56"/>
  <c r="AJ150" i="56" s="1"/>
  <c r="AI149" i="56"/>
  <c r="AJ149" i="56" s="1"/>
  <c r="AI148" i="56"/>
  <c r="AJ148" i="56" s="1"/>
  <c r="AI147" i="56"/>
  <c r="AJ147" i="56" s="1"/>
  <c r="AI146" i="56"/>
  <c r="AJ146" i="56" s="1"/>
  <c r="AI145" i="56"/>
  <c r="AJ145" i="56" s="1"/>
  <c r="AI144" i="56"/>
  <c r="AJ144" i="56" s="1"/>
  <c r="AI143" i="56"/>
  <c r="AJ143" i="56" s="1"/>
  <c r="AI142" i="56"/>
  <c r="AJ142" i="56" s="1"/>
  <c r="AI141" i="56"/>
  <c r="AJ141" i="56" s="1"/>
  <c r="AI140" i="56"/>
  <c r="AJ140" i="56" s="1"/>
  <c r="AI139" i="56"/>
  <c r="AJ139" i="56" s="1"/>
  <c r="AI138" i="56"/>
  <c r="AJ138" i="56" s="1"/>
  <c r="AI137" i="56"/>
  <c r="AJ137" i="56" s="1"/>
  <c r="AI136" i="56"/>
  <c r="AJ136" i="56" s="1"/>
  <c r="AI135" i="56"/>
  <c r="AJ135" i="56" s="1"/>
  <c r="AI134" i="56"/>
  <c r="AJ134" i="56" s="1"/>
  <c r="AI133" i="56"/>
  <c r="AJ133" i="56" s="1"/>
  <c r="AI132" i="56"/>
  <c r="AJ132" i="56" s="1"/>
  <c r="AI131" i="56"/>
  <c r="AJ131" i="56" s="1"/>
  <c r="AI130" i="56"/>
  <c r="AJ130" i="56" s="1"/>
  <c r="AI129" i="56"/>
  <c r="AJ129" i="56" s="1"/>
  <c r="AI128" i="56"/>
  <c r="AJ128" i="56" s="1"/>
  <c r="AI127" i="56"/>
  <c r="AJ127" i="56" s="1"/>
  <c r="AI126" i="56"/>
  <c r="AJ126" i="56" s="1"/>
  <c r="AI125" i="56"/>
  <c r="AJ125" i="56" s="1"/>
  <c r="AI124" i="56"/>
  <c r="AJ124" i="56" s="1"/>
  <c r="AI123" i="56"/>
  <c r="AJ123" i="56" s="1"/>
  <c r="AI122" i="56"/>
  <c r="AJ122" i="56" s="1"/>
  <c r="AI121" i="56"/>
  <c r="AJ121" i="56" s="1"/>
  <c r="AI120" i="56"/>
  <c r="AJ120" i="56" s="1"/>
  <c r="AI119" i="56"/>
  <c r="AJ119" i="56" s="1"/>
  <c r="AI118" i="56"/>
  <c r="AJ118" i="56" s="1"/>
  <c r="AI117" i="56"/>
  <c r="AJ117" i="56" s="1"/>
  <c r="AI116" i="56"/>
  <c r="AJ116" i="56" s="1"/>
  <c r="AI115" i="56"/>
  <c r="AJ115" i="56" s="1"/>
  <c r="AI114" i="56"/>
  <c r="AJ114" i="56" s="1"/>
  <c r="AI113" i="56"/>
  <c r="AJ113" i="56" s="1"/>
  <c r="AI112" i="56"/>
  <c r="AJ112" i="56" s="1"/>
  <c r="AI111" i="56"/>
  <c r="AJ111" i="56" s="1"/>
  <c r="AI110" i="56"/>
  <c r="AJ110" i="56" s="1"/>
  <c r="AI109" i="56"/>
  <c r="AJ109" i="56" s="1"/>
  <c r="AI108" i="56"/>
  <c r="AJ108" i="56" s="1"/>
  <c r="AI107" i="56"/>
  <c r="AJ107" i="56" s="1"/>
  <c r="AI106" i="56"/>
  <c r="AJ106" i="56" s="1"/>
  <c r="AI105" i="56"/>
  <c r="AJ105" i="56" s="1"/>
  <c r="AI104" i="56"/>
  <c r="AJ104" i="56" s="1"/>
  <c r="AI103" i="56"/>
  <c r="AJ103" i="56" s="1"/>
  <c r="AI102" i="56"/>
  <c r="AJ102" i="56" s="1"/>
  <c r="AI101" i="56"/>
  <c r="AJ101" i="56" s="1"/>
  <c r="AI100" i="56"/>
  <c r="AJ100" i="56" s="1"/>
  <c r="AI99" i="56"/>
  <c r="AJ99" i="56" s="1"/>
  <c r="AI98" i="56"/>
  <c r="AJ98" i="56" s="1"/>
  <c r="AI97" i="56"/>
  <c r="AJ97" i="56" s="1"/>
  <c r="AI96" i="56"/>
  <c r="AJ96" i="56" s="1"/>
  <c r="AI95" i="56"/>
  <c r="AJ95" i="56" s="1"/>
  <c r="AI94" i="56"/>
  <c r="AJ94" i="56" s="1"/>
  <c r="AI93" i="56"/>
  <c r="AJ93" i="56" s="1"/>
  <c r="AI92" i="56"/>
  <c r="AJ92" i="56" s="1"/>
  <c r="AI91" i="56"/>
  <c r="AJ91" i="56" s="1"/>
  <c r="AI90" i="56"/>
  <c r="AJ90" i="56" s="1"/>
  <c r="AI89" i="56"/>
  <c r="AJ89" i="56" s="1"/>
  <c r="AI88" i="56"/>
  <c r="AJ88" i="56" s="1"/>
  <c r="AI87" i="56"/>
  <c r="AJ87" i="56" s="1"/>
  <c r="AI86" i="56"/>
  <c r="AJ86" i="56" s="1"/>
  <c r="AI85" i="56"/>
  <c r="AJ85" i="56" s="1"/>
  <c r="AI84" i="56"/>
  <c r="AJ84" i="56" s="1"/>
  <c r="AI83" i="56"/>
  <c r="AJ83" i="56" s="1"/>
  <c r="AI82" i="56"/>
  <c r="AJ82" i="56" s="1"/>
  <c r="AI81" i="56"/>
  <c r="AJ81" i="56" s="1"/>
  <c r="AI80" i="56"/>
  <c r="AJ80" i="56" s="1"/>
  <c r="AI79" i="56"/>
  <c r="AJ79" i="56" s="1"/>
  <c r="AI78" i="56"/>
  <c r="AJ78" i="56" s="1"/>
  <c r="AI77" i="56"/>
  <c r="AJ77" i="56" s="1"/>
  <c r="AI76" i="56"/>
  <c r="AJ76" i="56" s="1"/>
  <c r="AI75" i="56"/>
  <c r="AJ75" i="56" s="1"/>
  <c r="AI74" i="56"/>
  <c r="AJ74" i="56" s="1"/>
  <c r="AI73" i="56"/>
  <c r="AJ73" i="56" s="1"/>
  <c r="AI72" i="56"/>
  <c r="AJ72" i="56" s="1"/>
  <c r="AI71" i="56"/>
  <c r="AJ71" i="56" s="1"/>
  <c r="AI70" i="56"/>
  <c r="AJ70" i="56" s="1"/>
  <c r="AI69" i="56"/>
  <c r="AJ69" i="56" s="1"/>
  <c r="AI68" i="56"/>
  <c r="AJ68" i="56" s="1"/>
  <c r="AI67" i="56"/>
  <c r="AJ67" i="56" s="1"/>
  <c r="AI66" i="56"/>
  <c r="AJ66" i="56" s="1"/>
  <c r="AI65" i="56"/>
  <c r="AJ65" i="56" s="1"/>
  <c r="AI64" i="56"/>
  <c r="AJ64" i="56" s="1"/>
  <c r="AI63" i="56"/>
  <c r="AJ63" i="56" s="1"/>
  <c r="AI62" i="56"/>
  <c r="AJ62" i="56" s="1"/>
  <c r="AI61" i="56"/>
  <c r="AJ61" i="56" s="1"/>
  <c r="AI60" i="56"/>
  <c r="AJ60" i="56" s="1"/>
  <c r="AI59" i="56"/>
  <c r="AJ59" i="56" s="1"/>
  <c r="AI58" i="56"/>
  <c r="AJ58" i="56" s="1"/>
  <c r="AI57" i="56"/>
  <c r="AJ57" i="56" s="1"/>
  <c r="AI56" i="56"/>
  <c r="AJ56" i="56" s="1"/>
  <c r="AI55" i="56"/>
  <c r="AJ55" i="56" s="1"/>
  <c r="AI54" i="56"/>
  <c r="AJ54" i="56" s="1"/>
  <c r="AI53" i="56"/>
  <c r="AJ53" i="56" s="1"/>
  <c r="AI52" i="56"/>
  <c r="AJ52" i="56" s="1"/>
  <c r="AI51" i="56"/>
  <c r="AJ51" i="56" s="1"/>
  <c r="AI50" i="56"/>
  <c r="AJ50" i="56" s="1"/>
  <c r="AI49" i="56"/>
  <c r="AJ49" i="56" s="1"/>
  <c r="AI48" i="56"/>
  <c r="AJ48" i="56" s="1"/>
  <c r="AI47" i="56"/>
  <c r="AJ47" i="56" s="1"/>
  <c r="AI46" i="56"/>
  <c r="AJ46" i="56" s="1"/>
  <c r="AI45" i="56"/>
  <c r="AJ45" i="56" s="1"/>
  <c r="AI44" i="56"/>
  <c r="AJ44" i="56" s="1"/>
  <c r="AI43" i="56"/>
  <c r="AJ43" i="56" s="1"/>
  <c r="AI42" i="56"/>
  <c r="AJ42" i="56" s="1"/>
  <c r="AI41" i="56"/>
  <c r="AJ41" i="56" s="1"/>
  <c r="AI40" i="56"/>
  <c r="AJ40" i="56" s="1"/>
  <c r="AI39" i="56"/>
  <c r="AJ39" i="56" s="1"/>
  <c r="AI38" i="56"/>
  <c r="AJ38" i="56" s="1"/>
  <c r="AI37" i="56"/>
  <c r="AJ37" i="56" s="1"/>
  <c r="AI36" i="56"/>
  <c r="AJ36" i="56" s="1"/>
  <c r="AI35" i="56"/>
  <c r="AJ35" i="56" s="1"/>
  <c r="AI34" i="56"/>
  <c r="AJ34" i="56" s="1"/>
  <c r="AI33" i="56"/>
  <c r="AJ33" i="56" s="1"/>
  <c r="AI32" i="56"/>
  <c r="AJ32" i="56" s="1"/>
  <c r="AI31" i="56"/>
  <c r="AJ31" i="56" s="1"/>
  <c r="AI30" i="56"/>
  <c r="AJ30" i="56" s="1"/>
  <c r="AI29" i="56"/>
  <c r="AJ29" i="56" s="1"/>
  <c r="AI28" i="56"/>
  <c r="AJ28" i="56" s="1"/>
  <c r="AI27" i="56"/>
  <c r="AJ27" i="56" s="1"/>
  <c r="AI26" i="56"/>
  <c r="AJ26" i="56" s="1"/>
  <c r="AI25" i="56"/>
  <c r="AJ25" i="56" s="1"/>
  <c r="AI24" i="56"/>
  <c r="AJ24" i="56" s="1"/>
  <c r="AI23" i="56"/>
  <c r="AJ23" i="56" s="1"/>
  <c r="AI22" i="56"/>
  <c r="AJ22" i="56" s="1"/>
  <c r="AI21" i="56"/>
  <c r="AJ21" i="56" s="1"/>
  <c r="AI20" i="56"/>
  <c r="AJ20" i="56" s="1"/>
  <c r="AI19" i="56"/>
  <c r="AJ19" i="56" s="1"/>
  <c r="AI18" i="56"/>
  <c r="AJ18" i="56" s="1"/>
  <c r="AI17" i="56"/>
  <c r="AJ17" i="56" s="1"/>
  <c r="AI16" i="56"/>
  <c r="AJ16" i="56" s="1"/>
  <c r="AI15" i="56"/>
  <c r="AJ15" i="56" s="1"/>
  <c r="AI14" i="56"/>
  <c r="AJ14" i="56" s="1"/>
  <c r="AI13" i="56"/>
  <c r="AJ13" i="56" s="1"/>
  <c r="AI12" i="56"/>
  <c r="AJ12" i="56" s="1"/>
  <c r="AI11" i="56"/>
  <c r="AJ11" i="56" s="1"/>
  <c r="AI10" i="56"/>
  <c r="AJ10" i="56" s="1"/>
  <c r="AI9" i="56"/>
  <c r="AJ9" i="56" s="1"/>
  <c r="AI8" i="56"/>
  <c r="AJ8" i="56" s="1"/>
  <c r="S2" i="56"/>
  <c r="D2" i="56"/>
  <c r="AI357" i="55"/>
  <c r="AJ357" i="55" s="1"/>
  <c r="AI356" i="55"/>
  <c r="AJ356" i="55" s="1"/>
  <c r="AI355" i="55"/>
  <c r="AJ355" i="55" s="1"/>
  <c r="AI354" i="55"/>
  <c r="AJ354" i="55" s="1"/>
  <c r="AI353" i="55"/>
  <c r="AJ353" i="55" s="1"/>
  <c r="AI352" i="55"/>
  <c r="AJ352" i="55" s="1"/>
  <c r="AI351" i="55"/>
  <c r="AJ351" i="55" s="1"/>
  <c r="AI350" i="55"/>
  <c r="AJ350" i="55" s="1"/>
  <c r="AI349" i="55"/>
  <c r="AJ349" i="55" s="1"/>
  <c r="AI348" i="55"/>
  <c r="AJ348" i="55" s="1"/>
  <c r="AI347" i="55"/>
  <c r="AJ347" i="55" s="1"/>
  <c r="AI346" i="55"/>
  <c r="AJ346" i="55" s="1"/>
  <c r="AI345" i="55"/>
  <c r="AJ345" i="55" s="1"/>
  <c r="AI344" i="55"/>
  <c r="AJ344" i="55" s="1"/>
  <c r="AI343" i="55"/>
  <c r="AJ343" i="55" s="1"/>
  <c r="AI342" i="55"/>
  <c r="AJ342" i="55" s="1"/>
  <c r="AI341" i="55"/>
  <c r="AJ341" i="55" s="1"/>
  <c r="AI340" i="55"/>
  <c r="AJ340" i="55" s="1"/>
  <c r="AI339" i="55"/>
  <c r="AJ339" i="55" s="1"/>
  <c r="AI338" i="55"/>
  <c r="AJ338" i="55" s="1"/>
  <c r="AI337" i="55"/>
  <c r="AJ337" i="55" s="1"/>
  <c r="AI336" i="55"/>
  <c r="AJ336" i="55" s="1"/>
  <c r="AI335" i="55"/>
  <c r="AJ335" i="55" s="1"/>
  <c r="AI334" i="55"/>
  <c r="AJ334" i="55" s="1"/>
  <c r="AI333" i="55"/>
  <c r="AJ333" i="55" s="1"/>
  <c r="AI332" i="55"/>
  <c r="AJ332" i="55" s="1"/>
  <c r="AI331" i="55"/>
  <c r="AJ331" i="55" s="1"/>
  <c r="AI330" i="55"/>
  <c r="AJ330" i="55" s="1"/>
  <c r="AI329" i="55"/>
  <c r="AJ329" i="55" s="1"/>
  <c r="AI328" i="55"/>
  <c r="AJ328" i="55" s="1"/>
  <c r="AI327" i="55"/>
  <c r="AJ327" i="55" s="1"/>
  <c r="AI326" i="55"/>
  <c r="AJ326" i="55" s="1"/>
  <c r="AI325" i="55"/>
  <c r="AJ325" i="55" s="1"/>
  <c r="AI324" i="55"/>
  <c r="AJ324" i="55" s="1"/>
  <c r="AI323" i="55"/>
  <c r="AJ323" i="55" s="1"/>
  <c r="AI322" i="55"/>
  <c r="AJ322" i="55" s="1"/>
  <c r="AI321" i="55"/>
  <c r="AJ321" i="55" s="1"/>
  <c r="AI320" i="55"/>
  <c r="AJ320" i="55" s="1"/>
  <c r="AI319" i="55"/>
  <c r="AJ319" i="55" s="1"/>
  <c r="AI318" i="55"/>
  <c r="AJ318" i="55" s="1"/>
  <c r="AI317" i="55"/>
  <c r="AJ317" i="55" s="1"/>
  <c r="AI316" i="55"/>
  <c r="AJ316" i="55" s="1"/>
  <c r="AI315" i="55"/>
  <c r="AJ315" i="55" s="1"/>
  <c r="AI314" i="55"/>
  <c r="AJ314" i="55" s="1"/>
  <c r="AI313" i="55"/>
  <c r="AJ313" i="55" s="1"/>
  <c r="AI312" i="55"/>
  <c r="AJ312" i="55" s="1"/>
  <c r="AI311" i="55"/>
  <c r="AJ311" i="55" s="1"/>
  <c r="AI310" i="55"/>
  <c r="AJ310" i="55" s="1"/>
  <c r="AI309" i="55"/>
  <c r="AJ309" i="55" s="1"/>
  <c r="AI308" i="55"/>
  <c r="AJ308" i="55" s="1"/>
  <c r="AI307" i="55"/>
  <c r="AJ307" i="55" s="1"/>
  <c r="AI306" i="55"/>
  <c r="AJ306" i="55" s="1"/>
  <c r="AI305" i="55"/>
  <c r="AJ305" i="55" s="1"/>
  <c r="AI304" i="55"/>
  <c r="AJ304" i="55" s="1"/>
  <c r="AI303" i="55"/>
  <c r="AJ303" i="55" s="1"/>
  <c r="AI302" i="55"/>
  <c r="AJ302" i="55" s="1"/>
  <c r="AI301" i="55"/>
  <c r="AJ301" i="55" s="1"/>
  <c r="AI300" i="55"/>
  <c r="AJ300" i="55" s="1"/>
  <c r="AI299" i="55"/>
  <c r="AJ299" i="55" s="1"/>
  <c r="AI298" i="55"/>
  <c r="AJ298" i="55" s="1"/>
  <c r="AI297" i="55"/>
  <c r="AJ297" i="55" s="1"/>
  <c r="AI296" i="55"/>
  <c r="AJ296" i="55" s="1"/>
  <c r="AI295" i="55"/>
  <c r="AJ295" i="55" s="1"/>
  <c r="AI294" i="55"/>
  <c r="AJ294" i="55" s="1"/>
  <c r="AI293" i="55"/>
  <c r="AJ293" i="55" s="1"/>
  <c r="AI292" i="55"/>
  <c r="AJ292" i="55" s="1"/>
  <c r="AI291" i="55"/>
  <c r="AJ291" i="55" s="1"/>
  <c r="AI290" i="55"/>
  <c r="AJ290" i="55" s="1"/>
  <c r="AI289" i="55"/>
  <c r="AJ289" i="55" s="1"/>
  <c r="AI288" i="55"/>
  <c r="AJ288" i="55" s="1"/>
  <c r="AI287" i="55"/>
  <c r="AJ287" i="55" s="1"/>
  <c r="AI286" i="55"/>
  <c r="AJ286" i="55" s="1"/>
  <c r="AI285" i="55"/>
  <c r="AJ285" i="55" s="1"/>
  <c r="AI284" i="55"/>
  <c r="AJ284" i="55" s="1"/>
  <c r="AI283" i="55"/>
  <c r="AJ283" i="55" s="1"/>
  <c r="AI282" i="55"/>
  <c r="AJ282" i="55" s="1"/>
  <c r="AI281" i="55"/>
  <c r="AJ281" i="55" s="1"/>
  <c r="AI280" i="55"/>
  <c r="AJ280" i="55" s="1"/>
  <c r="AI279" i="55"/>
  <c r="AJ279" i="55" s="1"/>
  <c r="AI278" i="55"/>
  <c r="AJ278" i="55" s="1"/>
  <c r="AI277" i="55"/>
  <c r="AJ277" i="55" s="1"/>
  <c r="AI276" i="55"/>
  <c r="AJ276" i="55" s="1"/>
  <c r="AI275" i="55"/>
  <c r="AJ275" i="55" s="1"/>
  <c r="AI274" i="55"/>
  <c r="AJ274" i="55" s="1"/>
  <c r="AI273" i="55"/>
  <c r="AJ273" i="55" s="1"/>
  <c r="AI272" i="55"/>
  <c r="AJ272" i="55" s="1"/>
  <c r="AI271" i="55"/>
  <c r="AJ271" i="55" s="1"/>
  <c r="AI270" i="55"/>
  <c r="AJ270" i="55" s="1"/>
  <c r="AI269" i="55"/>
  <c r="AJ269" i="55" s="1"/>
  <c r="AI268" i="55"/>
  <c r="AJ268" i="55" s="1"/>
  <c r="AI267" i="55"/>
  <c r="AJ267" i="55" s="1"/>
  <c r="AI266" i="55"/>
  <c r="AJ266" i="55" s="1"/>
  <c r="AI265" i="55"/>
  <c r="AJ265" i="55" s="1"/>
  <c r="AI264" i="55"/>
  <c r="AJ264" i="55" s="1"/>
  <c r="AI263" i="55"/>
  <c r="AJ263" i="55" s="1"/>
  <c r="AI262" i="55"/>
  <c r="AJ262" i="55" s="1"/>
  <c r="AI261" i="55"/>
  <c r="AJ261" i="55" s="1"/>
  <c r="AI260" i="55"/>
  <c r="AJ260" i="55" s="1"/>
  <c r="AI259" i="55"/>
  <c r="AJ259" i="55" s="1"/>
  <c r="AI258" i="55"/>
  <c r="AJ258" i="55" s="1"/>
  <c r="AI257" i="55"/>
  <c r="AJ257" i="55" s="1"/>
  <c r="AI256" i="55"/>
  <c r="AJ256" i="55" s="1"/>
  <c r="AI255" i="55"/>
  <c r="AJ255" i="55" s="1"/>
  <c r="AI254" i="55"/>
  <c r="AJ254" i="55" s="1"/>
  <c r="AI253" i="55"/>
  <c r="AJ253" i="55" s="1"/>
  <c r="AI252" i="55"/>
  <c r="AJ252" i="55" s="1"/>
  <c r="AI251" i="55"/>
  <c r="AJ251" i="55" s="1"/>
  <c r="AI250" i="55"/>
  <c r="AJ250" i="55" s="1"/>
  <c r="AI249" i="55"/>
  <c r="AJ249" i="55" s="1"/>
  <c r="AI248" i="55"/>
  <c r="AJ248" i="55" s="1"/>
  <c r="AI247" i="55"/>
  <c r="AJ247" i="55" s="1"/>
  <c r="AI246" i="55"/>
  <c r="AJ246" i="55" s="1"/>
  <c r="AI245" i="55"/>
  <c r="AJ245" i="55" s="1"/>
  <c r="AI244" i="55"/>
  <c r="AJ244" i="55" s="1"/>
  <c r="AI243" i="55"/>
  <c r="AJ243" i="55" s="1"/>
  <c r="AI242" i="55"/>
  <c r="AJ242" i="55" s="1"/>
  <c r="AI241" i="55"/>
  <c r="AJ241" i="55" s="1"/>
  <c r="AI240" i="55"/>
  <c r="AJ240" i="55" s="1"/>
  <c r="AI239" i="55"/>
  <c r="AJ239" i="55" s="1"/>
  <c r="AI238" i="55"/>
  <c r="AJ238" i="55" s="1"/>
  <c r="AI237" i="55"/>
  <c r="AJ237" i="55" s="1"/>
  <c r="AI236" i="55"/>
  <c r="AJ236" i="55" s="1"/>
  <c r="AI235" i="55"/>
  <c r="AJ235" i="55" s="1"/>
  <c r="AI234" i="55"/>
  <c r="AJ234" i="55" s="1"/>
  <c r="AI233" i="55"/>
  <c r="AJ233" i="55" s="1"/>
  <c r="AI232" i="55"/>
  <c r="AJ232" i="55" s="1"/>
  <c r="AI231" i="55"/>
  <c r="AJ231" i="55" s="1"/>
  <c r="AI230" i="55"/>
  <c r="AJ230" i="55" s="1"/>
  <c r="AI229" i="55"/>
  <c r="AJ229" i="55" s="1"/>
  <c r="AI228" i="55"/>
  <c r="AJ228" i="55" s="1"/>
  <c r="AI227" i="55"/>
  <c r="AJ227" i="55" s="1"/>
  <c r="AI226" i="55"/>
  <c r="AJ226" i="55" s="1"/>
  <c r="AI225" i="55"/>
  <c r="AJ225" i="55" s="1"/>
  <c r="AI224" i="55"/>
  <c r="AJ224" i="55" s="1"/>
  <c r="AI223" i="55"/>
  <c r="AJ223" i="55" s="1"/>
  <c r="AI222" i="55"/>
  <c r="AJ222" i="55" s="1"/>
  <c r="AI221" i="55"/>
  <c r="AJ221" i="55" s="1"/>
  <c r="AI220" i="55"/>
  <c r="AJ220" i="55" s="1"/>
  <c r="AI219" i="55"/>
  <c r="AJ219" i="55" s="1"/>
  <c r="AI218" i="55"/>
  <c r="AJ218" i="55" s="1"/>
  <c r="AI217" i="55"/>
  <c r="AJ217" i="55" s="1"/>
  <c r="AI216" i="55"/>
  <c r="AJ216" i="55" s="1"/>
  <c r="AI215" i="55"/>
  <c r="AJ215" i="55" s="1"/>
  <c r="AI214" i="55"/>
  <c r="AJ214" i="55" s="1"/>
  <c r="AI213" i="55"/>
  <c r="AJ213" i="55" s="1"/>
  <c r="AI212" i="55"/>
  <c r="AJ212" i="55" s="1"/>
  <c r="AI211" i="55"/>
  <c r="AJ211" i="55" s="1"/>
  <c r="AI210" i="55"/>
  <c r="AJ210" i="55" s="1"/>
  <c r="AI209" i="55"/>
  <c r="AJ209" i="55" s="1"/>
  <c r="AI208" i="55"/>
  <c r="AJ208" i="55" s="1"/>
  <c r="AI207" i="55"/>
  <c r="AJ207" i="55" s="1"/>
  <c r="AI206" i="55"/>
  <c r="AJ206" i="55" s="1"/>
  <c r="AI205" i="55"/>
  <c r="AJ205" i="55" s="1"/>
  <c r="AI204" i="55"/>
  <c r="AJ204" i="55" s="1"/>
  <c r="AI203" i="55"/>
  <c r="AJ203" i="55" s="1"/>
  <c r="AI202" i="55"/>
  <c r="AJ202" i="55" s="1"/>
  <c r="AI201" i="55"/>
  <c r="AJ201" i="55" s="1"/>
  <c r="AI200" i="55"/>
  <c r="AJ200" i="55" s="1"/>
  <c r="AI199" i="55"/>
  <c r="AJ199" i="55" s="1"/>
  <c r="AI198" i="55"/>
  <c r="AJ198" i="55" s="1"/>
  <c r="AI197" i="55"/>
  <c r="AJ197" i="55" s="1"/>
  <c r="AI196" i="55"/>
  <c r="AJ196" i="55" s="1"/>
  <c r="AI195" i="55"/>
  <c r="AJ195" i="55" s="1"/>
  <c r="AI194" i="55"/>
  <c r="AJ194" i="55" s="1"/>
  <c r="AI193" i="55"/>
  <c r="AJ193" i="55" s="1"/>
  <c r="AI192" i="55"/>
  <c r="AJ192" i="55" s="1"/>
  <c r="AI191" i="55"/>
  <c r="AJ191" i="55" s="1"/>
  <c r="AI190" i="55"/>
  <c r="AJ190" i="55" s="1"/>
  <c r="AI189" i="55"/>
  <c r="AJ189" i="55" s="1"/>
  <c r="AI188" i="55"/>
  <c r="AJ188" i="55" s="1"/>
  <c r="AI187" i="55"/>
  <c r="AJ187" i="55" s="1"/>
  <c r="AI186" i="55"/>
  <c r="AJ186" i="55" s="1"/>
  <c r="AI185" i="55"/>
  <c r="AJ185" i="55" s="1"/>
  <c r="AI184" i="55"/>
  <c r="AJ184" i="55" s="1"/>
  <c r="AI183" i="55"/>
  <c r="AJ183" i="55" s="1"/>
  <c r="AI182" i="55"/>
  <c r="AJ182" i="55" s="1"/>
  <c r="AI181" i="55"/>
  <c r="AJ181" i="55" s="1"/>
  <c r="AI180" i="55"/>
  <c r="AJ180" i="55" s="1"/>
  <c r="AI179" i="55"/>
  <c r="AJ179" i="55" s="1"/>
  <c r="AI178" i="55"/>
  <c r="AJ178" i="55" s="1"/>
  <c r="AI177" i="55"/>
  <c r="AJ177" i="55" s="1"/>
  <c r="AI176" i="55"/>
  <c r="AJ176" i="55" s="1"/>
  <c r="AI175" i="55"/>
  <c r="AJ175" i="55" s="1"/>
  <c r="AI174" i="55"/>
  <c r="AJ174" i="55" s="1"/>
  <c r="AI173" i="55"/>
  <c r="AJ173" i="55" s="1"/>
  <c r="AI172" i="55"/>
  <c r="AJ172" i="55" s="1"/>
  <c r="AI171" i="55"/>
  <c r="AJ171" i="55" s="1"/>
  <c r="AI170" i="55"/>
  <c r="AJ170" i="55" s="1"/>
  <c r="AI169" i="55"/>
  <c r="AJ169" i="55" s="1"/>
  <c r="AI168" i="55"/>
  <c r="AJ168" i="55" s="1"/>
  <c r="AI167" i="55"/>
  <c r="AJ167" i="55" s="1"/>
  <c r="AI166" i="55"/>
  <c r="AJ166" i="55" s="1"/>
  <c r="AI165" i="55"/>
  <c r="AJ165" i="55" s="1"/>
  <c r="AI164" i="55"/>
  <c r="AJ164" i="55" s="1"/>
  <c r="AI163" i="55"/>
  <c r="AJ163" i="55" s="1"/>
  <c r="AI162" i="55"/>
  <c r="AJ162" i="55" s="1"/>
  <c r="AI161" i="55"/>
  <c r="AJ161" i="55" s="1"/>
  <c r="AI160" i="55"/>
  <c r="AJ160" i="55" s="1"/>
  <c r="AI159" i="55"/>
  <c r="AJ159" i="55" s="1"/>
  <c r="AI158" i="55"/>
  <c r="AJ158" i="55" s="1"/>
  <c r="AI157" i="55"/>
  <c r="AJ157" i="55" s="1"/>
  <c r="AI156" i="55"/>
  <c r="AJ156" i="55" s="1"/>
  <c r="AI155" i="55"/>
  <c r="AJ155" i="55" s="1"/>
  <c r="AI154" i="55"/>
  <c r="AJ154" i="55" s="1"/>
  <c r="AI153" i="55"/>
  <c r="AJ153" i="55" s="1"/>
  <c r="AI152" i="55"/>
  <c r="AJ152" i="55" s="1"/>
  <c r="AI151" i="55"/>
  <c r="AJ151" i="55" s="1"/>
  <c r="AI150" i="55"/>
  <c r="AJ150" i="55" s="1"/>
  <c r="AI149" i="55"/>
  <c r="AJ149" i="55" s="1"/>
  <c r="AI148" i="55"/>
  <c r="AJ148" i="55" s="1"/>
  <c r="AI147" i="55"/>
  <c r="AJ147" i="55" s="1"/>
  <c r="AI146" i="55"/>
  <c r="AJ146" i="55" s="1"/>
  <c r="AI145" i="55"/>
  <c r="AJ145" i="55" s="1"/>
  <c r="AI144" i="55"/>
  <c r="AJ144" i="55" s="1"/>
  <c r="AI143" i="55"/>
  <c r="AJ143" i="55" s="1"/>
  <c r="AI142" i="55"/>
  <c r="AJ142" i="55" s="1"/>
  <c r="AI141" i="55"/>
  <c r="AJ141" i="55" s="1"/>
  <c r="AI140" i="55"/>
  <c r="AJ140" i="55" s="1"/>
  <c r="AI139" i="55"/>
  <c r="AJ139" i="55" s="1"/>
  <c r="AI138" i="55"/>
  <c r="AJ138" i="55" s="1"/>
  <c r="AI137" i="55"/>
  <c r="AJ137" i="55" s="1"/>
  <c r="AI136" i="55"/>
  <c r="AJ136" i="55" s="1"/>
  <c r="AI135" i="55"/>
  <c r="AJ135" i="55" s="1"/>
  <c r="AI134" i="55"/>
  <c r="AJ134" i="55" s="1"/>
  <c r="AI133" i="55"/>
  <c r="AJ133" i="55" s="1"/>
  <c r="AI132" i="55"/>
  <c r="AJ132" i="55" s="1"/>
  <c r="AI131" i="55"/>
  <c r="AJ131" i="55" s="1"/>
  <c r="AI130" i="55"/>
  <c r="AJ130" i="55" s="1"/>
  <c r="AI129" i="55"/>
  <c r="AJ129" i="55" s="1"/>
  <c r="AI128" i="55"/>
  <c r="AJ128" i="55" s="1"/>
  <c r="AI127" i="55"/>
  <c r="AJ127" i="55" s="1"/>
  <c r="AI126" i="55"/>
  <c r="AJ126" i="55" s="1"/>
  <c r="AI125" i="55"/>
  <c r="AJ125" i="55" s="1"/>
  <c r="AI124" i="55"/>
  <c r="AJ124" i="55" s="1"/>
  <c r="AI123" i="55"/>
  <c r="AJ123" i="55" s="1"/>
  <c r="AI122" i="55"/>
  <c r="AJ122" i="55" s="1"/>
  <c r="AI121" i="55"/>
  <c r="AJ121" i="55" s="1"/>
  <c r="AI120" i="55"/>
  <c r="AJ120" i="55" s="1"/>
  <c r="AI119" i="55"/>
  <c r="AJ119" i="55" s="1"/>
  <c r="AI118" i="55"/>
  <c r="AJ118" i="55" s="1"/>
  <c r="AI117" i="55"/>
  <c r="AJ117" i="55" s="1"/>
  <c r="AI116" i="55"/>
  <c r="AJ116" i="55" s="1"/>
  <c r="AI115" i="55"/>
  <c r="AJ115" i="55" s="1"/>
  <c r="AI114" i="55"/>
  <c r="AJ114" i="55" s="1"/>
  <c r="AI113" i="55"/>
  <c r="AJ113" i="55" s="1"/>
  <c r="AI112" i="55"/>
  <c r="AJ112" i="55" s="1"/>
  <c r="AI111" i="55"/>
  <c r="AJ111" i="55" s="1"/>
  <c r="AI110" i="55"/>
  <c r="AJ110" i="55" s="1"/>
  <c r="AI109" i="55"/>
  <c r="AJ109" i="55" s="1"/>
  <c r="AI108" i="55"/>
  <c r="AJ108" i="55" s="1"/>
  <c r="AI107" i="55"/>
  <c r="AJ107" i="55" s="1"/>
  <c r="AI106" i="55"/>
  <c r="AJ106" i="55" s="1"/>
  <c r="AI105" i="55"/>
  <c r="AJ105" i="55" s="1"/>
  <c r="AI104" i="55"/>
  <c r="AJ104" i="55" s="1"/>
  <c r="AI103" i="55"/>
  <c r="AJ103" i="55" s="1"/>
  <c r="AI102" i="55"/>
  <c r="AJ102" i="55" s="1"/>
  <c r="AI101" i="55"/>
  <c r="AJ101" i="55" s="1"/>
  <c r="AI100" i="55"/>
  <c r="AJ100" i="55" s="1"/>
  <c r="AI99" i="55"/>
  <c r="AJ99" i="55" s="1"/>
  <c r="AI98" i="55"/>
  <c r="AJ98" i="55" s="1"/>
  <c r="AI97" i="55"/>
  <c r="AJ97" i="55" s="1"/>
  <c r="AI96" i="55"/>
  <c r="AJ96" i="55" s="1"/>
  <c r="AI95" i="55"/>
  <c r="AJ95" i="55" s="1"/>
  <c r="AI94" i="55"/>
  <c r="AJ94" i="55" s="1"/>
  <c r="AI93" i="55"/>
  <c r="AJ93" i="55" s="1"/>
  <c r="AI92" i="55"/>
  <c r="AJ92" i="55" s="1"/>
  <c r="AI91" i="55"/>
  <c r="AJ91" i="55" s="1"/>
  <c r="AI90" i="55"/>
  <c r="AJ90" i="55" s="1"/>
  <c r="AI89" i="55"/>
  <c r="AJ89" i="55" s="1"/>
  <c r="AI88" i="55"/>
  <c r="AJ88" i="55" s="1"/>
  <c r="AI87" i="55"/>
  <c r="AJ87" i="55" s="1"/>
  <c r="AI86" i="55"/>
  <c r="AJ86" i="55" s="1"/>
  <c r="AI85" i="55"/>
  <c r="AJ85" i="55" s="1"/>
  <c r="AI84" i="55"/>
  <c r="AJ84" i="55" s="1"/>
  <c r="AI83" i="55"/>
  <c r="AJ83" i="55" s="1"/>
  <c r="AI82" i="55"/>
  <c r="AJ82" i="55" s="1"/>
  <c r="AI81" i="55"/>
  <c r="AJ81" i="55" s="1"/>
  <c r="AI80" i="55"/>
  <c r="AJ80" i="55" s="1"/>
  <c r="AI79" i="55"/>
  <c r="AJ79" i="55" s="1"/>
  <c r="AI78" i="55"/>
  <c r="AJ78" i="55" s="1"/>
  <c r="AI77" i="55"/>
  <c r="AJ77" i="55" s="1"/>
  <c r="AI76" i="55"/>
  <c r="AJ76" i="55" s="1"/>
  <c r="AI75" i="55"/>
  <c r="AJ75" i="55" s="1"/>
  <c r="AI74" i="55"/>
  <c r="AJ74" i="55" s="1"/>
  <c r="AI73" i="55"/>
  <c r="AJ73" i="55" s="1"/>
  <c r="AI72" i="55"/>
  <c r="AJ72" i="55" s="1"/>
  <c r="AI71" i="55"/>
  <c r="AJ71" i="55" s="1"/>
  <c r="AI70" i="55"/>
  <c r="AJ70" i="55" s="1"/>
  <c r="AI69" i="55"/>
  <c r="AJ69" i="55" s="1"/>
  <c r="AI68" i="55"/>
  <c r="AJ68" i="55" s="1"/>
  <c r="AI67" i="55"/>
  <c r="AJ67" i="55" s="1"/>
  <c r="AI66" i="55"/>
  <c r="AJ66" i="55" s="1"/>
  <c r="AI65" i="55"/>
  <c r="AJ65" i="55" s="1"/>
  <c r="AI64" i="55"/>
  <c r="AJ64" i="55" s="1"/>
  <c r="AI63" i="55"/>
  <c r="AJ63" i="55" s="1"/>
  <c r="AI62" i="55"/>
  <c r="AJ62" i="55" s="1"/>
  <c r="AI61" i="55"/>
  <c r="AJ61" i="55" s="1"/>
  <c r="AI60" i="55"/>
  <c r="AJ60" i="55" s="1"/>
  <c r="AI59" i="55"/>
  <c r="AJ59" i="55" s="1"/>
  <c r="AI58" i="55"/>
  <c r="AJ58" i="55" s="1"/>
  <c r="AI57" i="55"/>
  <c r="AJ57" i="55" s="1"/>
  <c r="AI56" i="55"/>
  <c r="AJ56" i="55" s="1"/>
  <c r="AI55" i="55"/>
  <c r="AJ55" i="55" s="1"/>
  <c r="AI54" i="55"/>
  <c r="AJ54" i="55" s="1"/>
  <c r="AI53" i="55"/>
  <c r="AJ53" i="55" s="1"/>
  <c r="AI52" i="55"/>
  <c r="AJ52" i="55" s="1"/>
  <c r="AI51" i="55"/>
  <c r="AJ51" i="55" s="1"/>
  <c r="AI50" i="55"/>
  <c r="AJ50" i="55" s="1"/>
  <c r="AI49" i="55"/>
  <c r="AJ49" i="55" s="1"/>
  <c r="AI48" i="55"/>
  <c r="AJ48" i="55" s="1"/>
  <c r="AI47" i="55"/>
  <c r="AJ47" i="55" s="1"/>
  <c r="AI46" i="55"/>
  <c r="AJ46" i="55" s="1"/>
  <c r="AI45" i="55"/>
  <c r="AJ45" i="55" s="1"/>
  <c r="AI44" i="55"/>
  <c r="AJ44" i="55" s="1"/>
  <c r="AI43" i="55"/>
  <c r="AJ43" i="55" s="1"/>
  <c r="AI42" i="55"/>
  <c r="AJ42" i="55" s="1"/>
  <c r="AI41" i="55"/>
  <c r="AJ41" i="55" s="1"/>
  <c r="AI40" i="55"/>
  <c r="AJ40" i="55" s="1"/>
  <c r="AI39" i="55"/>
  <c r="AJ39" i="55" s="1"/>
  <c r="AI38" i="55"/>
  <c r="AJ38" i="55" s="1"/>
  <c r="AI37" i="55"/>
  <c r="AJ37" i="55" s="1"/>
  <c r="AI36" i="55"/>
  <c r="AJ36" i="55" s="1"/>
  <c r="AI35" i="55"/>
  <c r="AJ35" i="55" s="1"/>
  <c r="AI34" i="55"/>
  <c r="AJ34" i="55" s="1"/>
  <c r="AI33" i="55"/>
  <c r="AJ33" i="55" s="1"/>
  <c r="AI32" i="55"/>
  <c r="AJ32" i="55" s="1"/>
  <c r="AI31" i="55"/>
  <c r="AJ31" i="55" s="1"/>
  <c r="AI30" i="55"/>
  <c r="AJ30" i="55" s="1"/>
  <c r="AI29" i="55"/>
  <c r="AJ29" i="55" s="1"/>
  <c r="AI28" i="55"/>
  <c r="AJ28" i="55" s="1"/>
  <c r="AI27" i="55"/>
  <c r="AJ27" i="55" s="1"/>
  <c r="AI26" i="55"/>
  <c r="AJ26" i="55" s="1"/>
  <c r="AI25" i="55"/>
  <c r="AJ25" i="55" s="1"/>
  <c r="AI24" i="55"/>
  <c r="AJ24" i="55" s="1"/>
  <c r="AI23" i="55"/>
  <c r="AJ23" i="55" s="1"/>
  <c r="AI22" i="55"/>
  <c r="AJ22" i="55" s="1"/>
  <c r="AI21" i="55"/>
  <c r="AJ21" i="55" s="1"/>
  <c r="AI20" i="55"/>
  <c r="AJ20" i="55" s="1"/>
  <c r="AI19" i="55"/>
  <c r="AJ19" i="55" s="1"/>
  <c r="AI18" i="55"/>
  <c r="AJ18" i="55" s="1"/>
  <c r="AI17" i="55"/>
  <c r="AJ17" i="55" s="1"/>
  <c r="AI16" i="55"/>
  <c r="AJ16" i="55" s="1"/>
  <c r="AI15" i="55"/>
  <c r="AJ15" i="55" s="1"/>
  <c r="AI14" i="55"/>
  <c r="AJ14" i="55" s="1"/>
  <c r="AI13" i="55"/>
  <c r="AJ13" i="55" s="1"/>
  <c r="AI12" i="55"/>
  <c r="AJ12" i="55" s="1"/>
  <c r="AI11" i="55"/>
  <c r="AJ11" i="55" s="1"/>
  <c r="AI10" i="55"/>
  <c r="AJ10" i="55" s="1"/>
  <c r="AI9" i="55"/>
  <c r="AJ9" i="55" s="1"/>
  <c r="AI8" i="55"/>
  <c r="AJ8" i="55" s="1"/>
  <c r="S2" i="55"/>
  <c r="D2" i="55"/>
  <c r="AI9" i="48"/>
  <c r="AJ9" i="48" s="1"/>
  <c r="AI10" i="48"/>
  <c r="AJ10" i="48" s="1"/>
  <c r="AI11" i="48"/>
  <c r="AJ11" i="48" s="1"/>
  <c r="AI12" i="48"/>
  <c r="AJ12" i="48" s="1"/>
  <c r="AI13" i="48"/>
  <c r="AJ13" i="48" s="1"/>
  <c r="AI14" i="48"/>
  <c r="AJ14" i="48" s="1"/>
  <c r="AI15" i="48"/>
  <c r="AJ15" i="48" s="1"/>
  <c r="AI16" i="48"/>
  <c r="AJ16" i="48" s="1"/>
  <c r="AI17" i="48"/>
  <c r="AJ17" i="48" s="1"/>
  <c r="AI18" i="48"/>
  <c r="AJ18" i="48" s="1"/>
  <c r="AI19" i="48"/>
  <c r="AJ19" i="48" s="1"/>
  <c r="AI20" i="48"/>
  <c r="AJ20" i="48" s="1"/>
  <c r="AI21" i="48"/>
  <c r="AJ21" i="48" s="1"/>
  <c r="AI22" i="48"/>
  <c r="AJ22" i="48" s="1"/>
  <c r="AI23" i="48"/>
  <c r="AJ23" i="48" s="1"/>
  <c r="AI24" i="48"/>
  <c r="AJ24" i="48" s="1"/>
  <c r="AI25" i="48"/>
  <c r="AJ25" i="48" s="1"/>
  <c r="AI26" i="48"/>
  <c r="AJ26" i="48" s="1"/>
  <c r="AI27" i="48"/>
  <c r="AJ27" i="48" s="1"/>
  <c r="AI28" i="48"/>
  <c r="AJ28" i="48" s="1"/>
  <c r="AI29" i="48"/>
  <c r="AJ29" i="48" s="1"/>
  <c r="AI30" i="48"/>
  <c r="AJ30" i="48" s="1"/>
  <c r="AI31" i="48"/>
  <c r="AJ31" i="48" s="1"/>
  <c r="AI32" i="48"/>
  <c r="AJ32" i="48" s="1"/>
  <c r="AI33" i="48"/>
  <c r="AJ33" i="48" s="1"/>
  <c r="AI34" i="48"/>
  <c r="AJ34" i="48" s="1"/>
  <c r="AI35" i="48"/>
  <c r="AJ35" i="48" s="1"/>
  <c r="AI36" i="48"/>
  <c r="AJ36" i="48" s="1"/>
  <c r="AI37" i="48"/>
  <c r="AJ37" i="48" s="1"/>
  <c r="AI38" i="48"/>
  <c r="AJ38" i="48" s="1"/>
  <c r="AI39" i="48"/>
  <c r="AJ39" i="48" s="1"/>
  <c r="AI40" i="48"/>
  <c r="AJ40" i="48" s="1"/>
  <c r="AI41" i="48"/>
  <c r="AJ41" i="48" s="1"/>
  <c r="AI42" i="48"/>
  <c r="AJ42" i="48" s="1"/>
  <c r="AI43" i="48"/>
  <c r="AJ43" i="48" s="1"/>
  <c r="AI44" i="48"/>
  <c r="AJ44" i="48" s="1"/>
  <c r="AI45" i="48"/>
  <c r="AJ45" i="48" s="1"/>
  <c r="AI46" i="48"/>
  <c r="AJ46" i="48" s="1"/>
  <c r="AI47" i="48"/>
  <c r="AJ47" i="48" s="1"/>
  <c r="AI48" i="48"/>
  <c r="AJ48" i="48" s="1"/>
  <c r="AI49" i="48"/>
  <c r="AJ49" i="48" s="1"/>
  <c r="AI50" i="48"/>
  <c r="AJ50" i="48" s="1"/>
  <c r="AI51" i="48"/>
  <c r="AJ51" i="48" s="1"/>
  <c r="AI52" i="48"/>
  <c r="AJ52" i="48" s="1"/>
  <c r="AI53" i="48"/>
  <c r="AJ53" i="48" s="1"/>
  <c r="AI54" i="48"/>
  <c r="AJ54" i="48" s="1"/>
  <c r="AI55" i="48"/>
  <c r="AJ55" i="48" s="1"/>
  <c r="AI56" i="48"/>
  <c r="AJ56" i="48" s="1"/>
  <c r="AI57" i="48"/>
  <c r="AJ57" i="48" s="1"/>
  <c r="AI58" i="48"/>
  <c r="AJ58" i="48" s="1"/>
  <c r="AI59" i="48"/>
  <c r="AJ59" i="48" s="1"/>
  <c r="AI60" i="48"/>
  <c r="AJ60" i="48" s="1"/>
  <c r="AI61" i="48"/>
  <c r="AJ61" i="48" s="1"/>
  <c r="AI62" i="48"/>
  <c r="AJ62" i="48" s="1"/>
  <c r="AI63" i="48"/>
  <c r="AJ63" i="48" s="1"/>
  <c r="AI64" i="48"/>
  <c r="AJ64" i="48" s="1"/>
  <c r="AI65" i="48"/>
  <c r="AJ65" i="48" s="1"/>
  <c r="AI66" i="48"/>
  <c r="AJ66" i="48" s="1"/>
  <c r="AI67" i="48"/>
  <c r="AJ67" i="48" s="1"/>
  <c r="AI68" i="48"/>
  <c r="AJ68" i="48" s="1"/>
  <c r="AI69" i="48"/>
  <c r="AJ69" i="48" s="1"/>
  <c r="AI70" i="48"/>
  <c r="AJ70" i="48" s="1"/>
  <c r="AI71" i="48"/>
  <c r="AJ71" i="48" s="1"/>
  <c r="AI72" i="48"/>
  <c r="AJ72" i="48" s="1"/>
  <c r="AI73" i="48"/>
  <c r="AJ73" i="48" s="1"/>
  <c r="AI74" i="48"/>
  <c r="AJ74" i="48" s="1"/>
  <c r="AI75" i="48"/>
  <c r="AJ75" i="48" s="1"/>
  <c r="AI76" i="48"/>
  <c r="AJ76" i="48" s="1"/>
  <c r="AI77" i="48"/>
  <c r="AJ77" i="48" s="1"/>
  <c r="AI78" i="48"/>
  <c r="AJ78" i="48" s="1"/>
  <c r="AI79" i="48"/>
  <c r="AJ79" i="48" s="1"/>
  <c r="AI80" i="48"/>
  <c r="AJ80" i="48" s="1"/>
  <c r="AI81" i="48"/>
  <c r="AJ81" i="48" s="1"/>
  <c r="AI82" i="48"/>
  <c r="AJ82" i="48" s="1"/>
  <c r="AI83" i="48"/>
  <c r="AJ83" i="48" s="1"/>
  <c r="AI84" i="48"/>
  <c r="AJ84" i="48" s="1"/>
  <c r="AI85" i="48"/>
  <c r="AJ85" i="48" s="1"/>
  <c r="AI86" i="48"/>
  <c r="AJ86" i="48" s="1"/>
  <c r="AI87" i="48"/>
  <c r="AJ87" i="48" s="1"/>
  <c r="AI88" i="48"/>
  <c r="AJ88" i="48" s="1"/>
  <c r="AI89" i="48"/>
  <c r="AJ89" i="48" s="1"/>
  <c r="AI90" i="48"/>
  <c r="AJ90" i="48" s="1"/>
  <c r="AI91" i="48"/>
  <c r="AJ91" i="48" s="1"/>
  <c r="AI92" i="48"/>
  <c r="AJ92" i="48" s="1"/>
  <c r="AI93" i="48"/>
  <c r="AJ93" i="48" s="1"/>
  <c r="AI94" i="48"/>
  <c r="AJ94" i="48" s="1"/>
  <c r="AI95" i="48"/>
  <c r="AJ95" i="48" s="1"/>
  <c r="AI96" i="48"/>
  <c r="AJ96" i="48" s="1"/>
  <c r="AI97" i="48"/>
  <c r="AJ97" i="48" s="1"/>
  <c r="AI98" i="48"/>
  <c r="AJ98" i="48" s="1"/>
  <c r="AI99" i="48"/>
  <c r="AJ99" i="48" s="1"/>
  <c r="AI100" i="48"/>
  <c r="AJ100" i="48" s="1"/>
  <c r="AI101" i="48"/>
  <c r="AJ101" i="48" s="1"/>
  <c r="AI102" i="48"/>
  <c r="AJ102" i="48" s="1"/>
  <c r="AI103" i="48"/>
  <c r="AJ103" i="48" s="1"/>
  <c r="AI104" i="48"/>
  <c r="AJ104" i="48" s="1"/>
  <c r="AI105" i="48"/>
  <c r="AJ105" i="48" s="1"/>
  <c r="AI106" i="48"/>
  <c r="AJ106" i="48" s="1"/>
  <c r="AI107" i="48"/>
  <c r="AJ107" i="48" s="1"/>
  <c r="AI108" i="48"/>
  <c r="AJ108" i="48" s="1"/>
  <c r="AI109" i="48"/>
  <c r="AJ109" i="48" s="1"/>
  <c r="AI110" i="48"/>
  <c r="AJ110" i="48" s="1"/>
  <c r="AI111" i="48"/>
  <c r="AJ111" i="48" s="1"/>
  <c r="AI112" i="48"/>
  <c r="AJ112" i="48" s="1"/>
  <c r="AI113" i="48"/>
  <c r="AJ113" i="48" s="1"/>
  <c r="AI114" i="48"/>
  <c r="AJ114" i="48" s="1"/>
  <c r="AI115" i="48"/>
  <c r="AJ115" i="48" s="1"/>
  <c r="AI116" i="48"/>
  <c r="AJ116" i="48" s="1"/>
  <c r="AI117" i="48"/>
  <c r="AJ117" i="48" s="1"/>
  <c r="AI118" i="48"/>
  <c r="AJ118" i="48" s="1"/>
  <c r="AI119" i="48"/>
  <c r="AJ119" i="48" s="1"/>
  <c r="AI120" i="48"/>
  <c r="AJ120" i="48" s="1"/>
  <c r="AI121" i="48"/>
  <c r="AJ121" i="48" s="1"/>
  <c r="AI122" i="48"/>
  <c r="AJ122" i="48" s="1"/>
  <c r="AI123" i="48"/>
  <c r="AJ123" i="48" s="1"/>
  <c r="AI124" i="48"/>
  <c r="AJ124" i="48" s="1"/>
  <c r="AI125" i="48"/>
  <c r="AJ125" i="48" s="1"/>
  <c r="AI126" i="48"/>
  <c r="AJ126" i="48" s="1"/>
  <c r="AI127" i="48"/>
  <c r="AJ127" i="48" s="1"/>
  <c r="AI128" i="48"/>
  <c r="AJ128" i="48" s="1"/>
  <c r="AI129" i="48"/>
  <c r="AJ129" i="48" s="1"/>
  <c r="AI130" i="48"/>
  <c r="AJ130" i="48" s="1"/>
  <c r="AI131" i="48"/>
  <c r="AJ131" i="48" s="1"/>
  <c r="AI132" i="48"/>
  <c r="AJ132" i="48" s="1"/>
  <c r="AI133" i="48"/>
  <c r="AJ133" i="48" s="1"/>
  <c r="AI134" i="48"/>
  <c r="AJ134" i="48" s="1"/>
  <c r="AI135" i="48"/>
  <c r="AJ135" i="48" s="1"/>
  <c r="AI136" i="48"/>
  <c r="AJ136" i="48" s="1"/>
  <c r="AI137" i="48"/>
  <c r="AJ137" i="48" s="1"/>
  <c r="AI138" i="48"/>
  <c r="AJ138" i="48" s="1"/>
  <c r="AI139" i="48"/>
  <c r="AJ139" i="48" s="1"/>
  <c r="AI140" i="48"/>
  <c r="AJ140" i="48" s="1"/>
  <c r="AI141" i="48"/>
  <c r="AJ141" i="48" s="1"/>
  <c r="AI142" i="48"/>
  <c r="AJ142" i="48" s="1"/>
  <c r="AI143" i="48"/>
  <c r="AJ143" i="48" s="1"/>
  <c r="AI144" i="48"/>
  <c r="AJ144" i="48" s="1"/>
  <c r="AI145" i="48"/>
  <c r="AJ145" i="48" s="1"/>
  <c r="AI146" i="48"/>
  <c r="AJ146" i="48" s="1"/>
  <c r="AI147" i="48"/>
  <c r="AJ147" i="48" s="1"/>
  <c r="AI148" i="48"/>
  <c r="AJ148" i="48" s="1"/>
  <c r="AI149" i="48"/>
  <c r="AJ149" i="48" s="1"/>
  <c r="AI150" i="48"/>
  <c r="AJ150" i="48" s="1"/>
  <c r="AI151" i="48"/>
  <c r="AJ151" i="48" s="1"/>
  <c r="AI152" i="48"/>
  <c r="AJ152" i="48" s="1"/>
  <c r="AI153" i="48"/>
  <c r="AJ153" i="48" s="1"/>
  <c r="AI154" i="48"/>
  <c r="AJ154" i="48" s="1"/>
  <c r="AI155" i="48"/>
  <c r="AJ155" i="48" s="1"/>
  <c r="AI156" i="48"/>
  <c r="AJ156" i="48" s="1"/>
  <c r="AI157" i="48"/>
  <c r="AJ157" i="48" s="1"/>
  <c r="AI158" i="48"/>
  <c r="AJ158" i="48" s="1"/>
  <c r="AI159" i="48"/>
  <c r="AJ159" i="48" s="1"/>
  <c r="AI160" i="48"/>
  <c r="AJ160" i="48" s="1"/>
  <c r="AI161" i="48"/>
  <c r="AJ161" i="48" s="1"/>
  <c r="AI162" i="48"/>
  <c r="AJ162" i="48" s="1"/>
  <c r="AI163" i="48"/>
  <c r="AJ163" i="48" s="1"/>
  <c r="AI164" i="48"/>
  <c r="AJ164" i="48" s="1"/>
  <c r="AI165" i="48"/>
  <c r="AJ165" i="48" s="1"/>
  <c r="AI166" i="48"/>
  <c r="AJ166" i="48" s="1"/>
  <c r="AI167" i="48"/>
  <c r="AJ167" i="48" s="1"/>
  <c r="AI168" i="48"/>
  <c r="AJ168" i="48" s="1"/>
  <c r="AI169" i="48"/>
  <c r="AJ169" i="48" s="1"/>
  <c r="AI170" i="48"/>
  <c r="AJ170" i="48" s="1"/>
  <c r="AI171" i="48"/>
  <c r="AJ171" i="48" s="1"/>
  <c r="AI172" i="48"/>
  <c r="AJ172" i="48" s="1"/>
  <c r="AI173" i="48"/>
  <c r="AJ173" i="48" s="1"/>
  <c r="AI174" i="48"/>
  <c r="AJ174" i="48" s="1"/>
  <c r="AI175" i="48"/>
  <c r="AJ175" i="48" s="1"/>
  <c r="AI176" i="48"/>
  <c r="AJ176" i="48" s="1"/>
  <c r="AI177" i="48"/>
  <c r="AJ177" i="48" s="1"/>
  <c r="AI178" i="48"/>
  <c r="AJ178" i="48" s="1"/>
  <c r="AI179" i="48"/>
  <c r="AJ179" i="48" s="1"/>
  <c r="AI180" i="48"/>
  <c r="AJ180" i="48" s="1"/>
  <c r="AI181" i="48"/>
  <c r="AJ181" i="48" s="1"/>
  <c r="AI182" i="48"/>
  <c r="AJ182" i="48" s="1"/>
  <c r="AI183" i="48"/>
  <c r="AJ183" i="48" s="1"/>
  <c r="AI184" i="48"/>
  <c r="AJ184" i="48" s="1"/>
  <c r="AI185" i="48"/>
  <c r="AJ185" i="48" s="1"/>
  <c r="AI186" i="48"/>
  <c r="AJ186" i="48" s="1"/>
  <c r="AI187" i="48"/>
  <c r="AJ187" i="48" s="1"/>
  <c r="AI188" i="48"/>
  <c r="AJ188" i="48" s="1"/>
  <c r="AI189" i="48"/>
  <c r="AJ189" i="48" s="1"/>
  <c r="AI190" i="48"/>
  <c r="AJ190" i="48" s="1"/>
  <c r="AI191" i="48"/>
  <c r="AJ191" i="48" s="1"/>
  <c r="AI192" i="48"/>
  <c r="AJ192" i="48" s="1"/>
  <c r="AI193" i="48"/>
  <c r="AJ193" i="48" s="1"/>
  <c r="AI194" i="48"/>
  <c r="AJ194" i="48" s="1"/>
  <c r="AI195" i="48"/>
  <c r="AJ195" i="48" s="1"/>
  <c r="AI196" i="48"/>
  <c r="AJ196" i="48" s="1"/>
  <c r="AI197" i="48"/>
  <c r="AJ197" i="48" s="1"/>
  <c r="AI198" i="48"/>
  <c r="AJ198" i="48" s="1"/>
  <c r="AI199" i="48"/>
  <c r="AJ199" i="48" s="1"/>
  <c r="AI200" i="48"/>
  <c r="AJ200" i="48" s="1"/>
  <c r="AI201" i="48"/>
  <c r="AJ201" i="48" s="1"/>
  <c r="AI202" i="48"/>
  <c r="AJ202" i="48" s="1"/>
  <c r="AI203" i="48"/>
  <c r="AJ203" i="48" s="1"/>
  <c r="AI204" i="48"/>
  <c r="AJ204" i="48" s="1"/>
  <c r="AI205" i="48"/>
  <c r="AJ205" i="48" s="1"/>
  <c r="AI206" i="48"/>
  <c r="AJ206" i="48" s="1"/>
  <c r="AI207" i="48"/>
  <c r="AJ207" i="48" s="1"/>
  <c r="AI208" i="48"/>
  <c r="AJ208" i="48" s="1"/>
  <c r="AI209" i="48"/>
  <c r="AJ209" i="48" s="1"/>
  <c r="AI210" i="48"/>
  <c r="AJ210" i="48" s="1"/>
  <c r="AI211" i="48"/>
  <c r="AJ211" i="48" s="1"/>
  <c r="AI212" i="48"/>
  <c r="AJ212" i="48" s="1"/>
  <c r="AI213" i="48"/>
  <c r="AJ213" i="48" s="1"/>
  <c r="AI214" i="48"/>
  <c r="AJ214" i="48" s="1"/>
  <c r="AI215" i="48"/>
  <c r="AJ215" i="48" s="1"/>
  <c r="AI216" i="48"/>
  <c r="AJ216" i="48" s="1"/>
  <c r="AI217" i="48"/>
  <c r="AJ217" i="48" s="1"/>
  <c r="AI218" i="48"/>
  <c r="AJ218" i="48" s="1"/>
  <c r="AI219" i="48"/>
  <c r="AJ219" i="48" s="1"/>
  <c r="AI220" i="48"/>
  <c r="AJ220" i="48" s="1"/>
  <c r="AI221" i="48"/>
  <c r="AJ221" i="48" s="1"/>
  <c r="AI222" i="48"/>
  <c r="AJ222" i="48" s="1"/>
  <c r="AI223" i="48"/>
  <c r="AJ223" i="48" s="1"/>
  <c r="AI224" i="48"/>
  <c r="AJ224" i="48" s="1"/>
  <c r="AI225" i="48"/>
  <c r="AJ225" i="48" s="1"/>
  <c r="AI226" i="48"/>
  <c r="AJ226" i="48" s="1"/>
  <c r="AI227" i="48"/>
  <c r="AJ227" i="48" s="1"/>
  <c r="AI228" i="48"/>
  <c r="AJ228" i="48" s="1"/>
  <c r="AI229" i="48"/>
  <c r="AJ229" i="48" s="1"/>
  <c r="AI230" i="48"/>
  <c r="AJ230" i="48" s="1"/>
  <c r="AI231" i="48"/>
  <c r="AJ231" i="48" s="1"/>
  <c r="AI232" i="48"/>
  <c r="AJ232" i="48" s="1"/>
  <c r="AI233" i="48"/>
  <c r="AJ233" i="48" s="1"/>
  <c r="AI234" i="48"/>
  <c r="AJ234" i="48" s="1"/>
  <c r="AI235" i="48"/>
  <c r="AJ235" i="48" s="1"/>
  <c r="AI236" i="48"/>
  <c r="AJ236" i="48" s="1"/>
  <c r="AI237" i="48"/>
  <c r="AJ237" i="48" s="1"/>
  <c r="AI238" i="48"/>
  <c r="AJ238" i="48" s="1"/>
  <c r="AI239" i="48"/>
  <c r="AJ239" i="48" s="1"/>
  <c r="AI240" i="48"/>
  <c r="AJ240" i="48" s="1"/>
  <c r="AI241" i="48"/>
  <c r="AJ241" i="48" s="1"/>
  <c r="AI242" i="48"/>
  <c r="AJ242" i="48" s="1"/>
  <c r="AI243" i="48"/>
  <c r="AJ243" i="48" s="1"/>
  <c r="AI244" i="48"/>
  <c r="AJ244" i="48" s="1"/>
  <c r="AI245" i="48"/>
  <c r="AJ245" i="48" s="1"/>
  <c r="AI246" i="48"/>
  <c r="AJ246" i="48" s="1"/>
  <c r="AI247" i="48"/>
  <c r="AJ247" i="48" s="1"/>
  <c r="AI248" i="48"/>
  <c r="AJ248" i="48" s="1"/>
  <c r="AI249" i="48"/>
  <c r="AJ249" i="48" s="1"/>
  <c r="AI250" i="48"/>
  <c r="AJ250" i="48" s="1"/>
  <c r="AI251" i="48"/>
  <c r="AJ251" i="48" s="1"/>
  <c r="AI252" i="48"/>
  <c r="AJ252" i="48" s="1"/>
  <c r="AI253" i="48"/>
  <c r="AJ253" i="48" s="1"/>
  <c r="AI254" i="48"/>
  <c r="AJ254" i="48" s="1"/>
  <c r="AI255" i="48"/>
  <c r="AJ255" i="48" s="1"/>
  <c r="AI256" i="48"/>
  <c r="AJ256" i="48" s="1"/>
  <c r="AI257" i="48"/>
  <c r="AJ257" i="48" s="1"/>
  <c r="AI258" i="48"/>
  <c r="AJ258" i="48" s="1"/>
  <c r="AI259" i="48"/>
  <c r="AJ259" i="48" s="1"/>
  <c r="AI260" i="48"/>
  <c r="AJ260" i="48" s="1"/>
  <c r="AI261" i="48"/>
  <c r="AJ261" i="48" s="1"/>
  <c r="AI262" i="48"/>
  <c r="AJ262" i="48" s="1"/>
  <c r="AI263" i="48"/>
  <c r="AJ263" i="48" s="1"/>
  <c r="AI264" i="48"/>
  <c r="AJ264" i="48" s="1"/>
  <c r="AI265" i="48"/>
  <c r="AJ265" i="48" s="1"/>
  <c r="AI266" i="48"/>
  <c r="AJ266" i="48" s="1"/>
  <c r="AI267" i="48"/>
  <c r="AJ267" i="48" s="1"/>
  <c r="AI268" i="48"/>
  <c r="AJ268" i="48" s="1"/>
  <c r="AI269" i="48"/>
  <c r="AJ269" i="48" s="1"/>
  <c r="AI270" i="48"/>
  <c r="AJ270" i="48" s="1"/>
  <c r="AI271" i="48"/>
  <c r="AJ271" i="48" s="1"/>
  <c r="AI272" i="48"/>
  <c r="AJ272" i="48" s="1"/>
  <c r="AI273" i="48"/>
  <c r="AJ273" i="48" s="1"/>
  <c r="AI274" i="48"/>
  <c r="AJ274" i="48" s="1"/>
  <c r="AI275" i="48"/>
  <c r="AJ275" i="48" s="1"/>
  <c r="AI276" i="48"/>
  <c r="AJ276" i="48" s="1"/>
  <c r="AI277" i="48"/>
  <c r="AJ277" i="48" s="1"/>
  <c r="AI278" i="48"/>
  <c r="AJ278" i="48" s="1"/>
  <c r="AI279" i="48"/>
  <c r="AJ279" i="48" s="1"/>
  <c r="AI280" i="48"/>
  <c r="AJ280" i="48" s="1"/>
  <c r="AI281" i="48"/>
  <c r="AJ281" i="48" s="1"/>
  <c r="AI282" i="48"/>
  <c r="AJ282" i="48" s="1"/>
  <c r="AI283" i="48"/>
  <c r="AJ283" i="48" s="1"/>
  <c r="AI284" i="48"/>
  <c r="AJ284" i="48" s="1"/>
  <c r="AI285" i="48"/>
  <c r="AJ285" i="48" s="1"/>
  <c r="AI286" i="48"/>
  <c r="AJ286" i="48" s="1"/>
  <c r="AI287" i="48"/>
  <c r="AJ287" i="48" s="1"/>
  <c r="AI288" i="48"/>
  <c r="AJ288" i="48" s="1"/>
  <c r="AI289" i="48"/>
  <c r="AJ289" i="48" s="1"/>
  <c r="AI290" i="48"/>
  <c r="AJ290" i="48" s="1"/>
  <c r="AI291" i="48"/>
  <c r="AJ291" i="48" s="1"/>
  <c r="AI292" i="48"/>
  <c r="AJ292" i="48" s="1"/>
  <c r="AI293" i="48"/>
  <c r="AJ293" i="48" s="1"/>
  <c r="AI294" i="48"/>
  <c r="AJ294" i="48" s="1"/>
  <c r="AI295" i="48"/>
  <c r="AJ295" i="48" s="1"/>
  <c r="AI296" i="48"/>
  <c r="AJ296" i="48" s="1"/>
  <c r="AI297" i="48"/>
  <c r="AJ297" i="48" s="1"/>
  <c r="AI298" i="48"/>
  <c r="AJ298" i="48" s="1"/>
  <c r="AI299" i="48"/>
  <c r="AJ299" i="48" s="1"/>
  <c r="AI300" i="48"/>
  <c r="AJ300" i="48" s="1"/>
  <c r="AI301" i="48"/>
  <c r="AJ301" i="48" s="1"/>
  <c r="AI302" i="48"/>
  <c r="AJ302" i="48" s="1"/>
  <c r="AI303" i="48"/>
  <c r="AJ303" i="48" s="1"/>
  <c r="AI304" i="48"/>
  <c r="AJ304" i="48" s="1"/>
  <c r="AI305" i="48"/>
  <c r="AJ305" i="48" s="1"/>
  <c r="AI306" i="48"/>
  <c r="AJ306" i="48" s="1"/>
  <c r="AI307" i="48"/>
  <c r="AJ307" i="48" s="1"/>
  <c r="AI308" i="48"/>
  <c r="AJ308" i="48" s="1"/>
  <c r="AI309" i="48"/>
  <c r="AJ309" i="48" s="1"/>
  <c r="AI310" i="48"/>
  <c r="AJ310" i="48" s="1"/>
  <c r="AI311" i="48"/>
  <c r="AJ311" i="48" s="1"/>
  <c r="AI312" i="48"/>
  <c r="AJ312" i="48" s="1"/>
  <c r="AI313" i="48"/>
  <c r="AJ313" i="48" s="1"/>
  <c r="AI314" i="48"/>
  <c r="AJ314" i="48" s="1"/>
  <c r="AI315" i="48"/>
  <c r="AJ315" i="48" s="1"/>
  <c r="AI316" i="48"/>
  <c r="AJ316" i="48" s="1"/>
  <c r="AI317" i="48"/>
  <c r="AJ317" i="48" s="1"/>
  <c r="AI318" i="48"/>
  <c r="AJ318" i="48" s="1"/>
  <c r="AI319" i="48"/>
  <c r="AJ319" i="48" s="1"/>
  <c r="AI320" i="48"/>
  <c r="AJ320" i="48" s="1"/>
  <c r="AI321" i="48"/>
  <c r="AJ321" i="48" s="1"/>
  <c r="AI322" i="48"/>
  <c r="AJ322" i="48" s="1"/>
  <c r="AI323" i="48"/>
  <c r="AJ323" i="48" s="1"/>
  <c r="AI324" i="48"/>
  <c r="AJ324" i="48" s="1"/>
  <c r="AI325" i="48"/>
  <c r="AJ325" i="48" s="1"/>
  <c r="AI326" i="48"/>
  <c r="AJ326" i="48" s="1"/>
  <c r="AI327" i="48"/>
  <c r="AJ327" i="48" s="1"/>
  <c r="AI328" i="48"/>
  <c r="AJ328" i="48" s="1"/>
  <c r="AI329" i="48"/>
  <c r="AJ329" i="48" s="1"/>
  <c r="AI330" i="48"/>
  <c r="AJ330" i="48" s="1"/>
  <c r="AI331" i="48"/>
  <c r="AJ331" i="48" s="1"/>
  <c r="AI332" i="48"/>
  <c r="AJ332" i="48" s="1"/>
  <c r="AI333" i="48"/>
  <c r="AJ333" i="48" s="1"/>
  <c r="AI334" i="48"/>
  <c r="AJ334" i="48" s="1"/>
  <c r="AI335" i="48"/>
  <c r="AJ335" i="48" s="1"/>
  <c r="AI336" i="48"/>
  <c r="AJ336" i="48" s="1"/>
  <c r="AI337" i="48"/>
  <c r="AJ337" i="48" s="1"/>
  <c r="AI338" i="48"/>
  <c r="AJ338" i="48" s="1"/>
  <c r="AI339" i="48"/>
  <c r="AJ339" i="48" s="1"/>
  <c r="AI340" i="48"/>
  <c r="AJ340" i="48" s="1"/>
  <c r="AI341" i="48"/>
  <c r="AJ341" i="48" s="1"/>
  <c r="AI342" i="48"/>
  <c r="AJ342" i="48" s="1"/>
  <c r="AI343" i="48"/>
  <c r="AJ343" i="48" s="1"/>
  <c r="AI344" i="48"/>
  <c r="AJ344" i="48" s="1"/>
  <c r="AI345" i="48"/>
  <c r="AJ345" i="48" s="1"/>
  <c r="AI346" i="48"/>
  <c r="AJ346" i="48" s="1"/>
  <c r="AI347" i="48"/>
  <c r="AJ347" i="48" s="1"/>
  <c r="AI348" i="48"/>
  <c r="AJ348" i="48" s="1"/>
  <c r="AI349" i="48"/>
  <c r="AJ349" i="48" s="1"/>
  <c r="AI350" i="48"/>
  <c r="AJ350" i="48" s="1"/>
  <c r="AI351" i="48"/>
  <c r="AJ351" i="48" s="1"/>
  <c r="AI352" i="48"/>
  <c r="AJ352" i="48" s="1"/>
  <c r="AI353" i="48"/>
  <c r="AJ353" i="48" s="1"/>
  <c r="AI354" i="48"/>
  <c r="AJ354" i="48" s="1"/>
  <c r="AI355" i="48"/>
  <c r="AJ355" i="48" s="1"/>
  <c r="AI356" i="48"/>
  <c r="AJ356" i="48" s="1"/>
  <c r="AI357" i="48"/>
  <c r="AJ357" i="48" s="1"/>
  <c r="AI8" i="48"/>
  <c r="AJ8" i="48" s="1"/>
  <c r="O9" i="54"/>
  <c r="P9" i="54" s="1"/>
  <c r="Q9" i="54"/>
  <c r="R9" i="54" s="1"/>
  <c r="O10" i="54"/>
  <c r="P10" i="54" s="1"/>
  <c r="Q10" i="54"/>
  <c r="R10" i="54" s="1"/>
  <c r="O11" i="54"/>
  <c r="P11" i="54" s="1"/>
  <c r="Q11" i="54"/>
  <c r="R11" i="54" s="1"/>
  <c r="O12" i="54"/>
  <c r="P12" i="54" s="1"/>
  <c r="Q12" i="54"/>
  <c r="R12" i="54" s="1"/>
  <c r="O13" i="54"/>
  <c r="P13" i="54" s="1"/>
  <c r="Q13" i="54"/>
  <c r="R13" i="54" s="1"/>
  <c r="O14" i="54"/>
  <c r="P14" i="54" s="1"/>
  <c r="Q14" i="54"/>
  <c r="R14" i="54" s="1"/>
  <c r="O15" i="54"/>
  <c r="P15" i="54" s="1"/>
  <c r="Q15" i="54"/>
  <c r="R15" i="54" s="1"/>
  <c r="O16" i="54"/>
  <c r="P16" i="54" s="1"/>
  <c r="Q16" i="54"/>
  <c r="R16" i="54" s="1"/>
  <c r="S16" i="54"/>
  <c r="T16" i="54" s="1"/>
  <c r="O17" i="54"/>
  <c r="P17" i="54" s="1"/>
  <c r="Q17" i="54"/>
  <c r="R17" i="54" s="1"/>
  <c r="O18" i="54"/>
  <c r="P18" i="54" s="1"/>
  <c r="Q18" i="54"/>
  <c r="R18" i="54" s="1"/>
  <c r="O19" i="54"/>
  <c r="P19" i="54" s="1"/>
  <c r="Q19" i="54"/>
  <c r="R19" i="54" s="1"/>
  <c r="O20" i="54"/>
  <c r="P20" i="54" s="1"/>
  <c r="Q20" i="54"/>
  <c r="R20" i="54" s="1"/>
  <c r="O21" i="54"/>
  <c r="P21" i="54" s="1"/>
  <c r="Q21" i="54"/>
  <c r="R21" i="54" s="1"/>
  <c r="O22" i="54"/>
  <c r="P22" i="54" s="1"/>
  <c r="Q22" i="54"/>
  <c r="R22" i="54" s="1"/>
  <c r="O23" i="54"/>
  <c r="P23" i="54" s="1"/>
  <c r="Q23" i="54"/>
  <c r="R23" i="54" s="1"/>
  <c r="O24" i="54"/>
  <c r="P24" i="54" s="1"/>
  <c r="Q24" i="54"/>
  <c r="R24" i="54" s="1"/>
  <c r="O25" i="54"/>
  <c r="P25" i="54" s="1"/>
  <c r="Q25" i="54"/>
  <c r="R25" i="54" s="1"/>
  <c r="O26" i="54"/>
  <c r="P26" i="54" s="1"/>
  <c r="Q26" i="54"/>
  <c r="R26" i="54" s="1"/>
  <c r="O27" i="54"/>
  <c r="P27" i="54" s="1"/>
  <c r="Q27" i="54"/>
  <c r="R27" i="54" s="1"/>
  <c r="S27" i="54"/>
  <c r="T27" i="54" s="1"/>
  <c r="O28" i="54"/>
  <c r="P28" i="54" s="1"/>
  <c r="Q28" i="54"/>
  <c r="R28" i="54" s="1"/>
  <c r="O29" i="54"/>
  <c r="P29" i="54" s="1"/>
  <c r="Q29" i="54"/>
  <c r="R29" i="54" s="1"/>
  <c r="O30" i="54"/>
  <c r="P30" i="54" s="1"/>
  <c r="Q30" i="54"/>
  <c r="R30" i="54" s="1"/>
  <c r="O31" i="54"/>
  <c r="P31" i="54" s="1"/>
  <c r="Q31" i="54"/>
  <c r="R31" i="54" s="1"/>
  <c r="O32" i="54"/>
  <c r="P32" i="54" s="1"/>
  <c r="Q32" i="54"/>
  <c r="R32" i="54" s="1"/>
  <c r="O33" i="54"/>
  <c r="P33" i="54" s="1"/>
  <c r="Q33" i="54"/>
  <c r="R33" i="54" s="1"/>
  <c r="O34" i="54"/>
  <c r="P34" i="54" s="1"/>
  <c r="Q34" i="54"/>
  <c r="R34" i="54" s="1"/>
  <c r="O35" i="54"/>
  <c r="P35" i="54" s="1"/>
  <c r="Q35" i="54"/>
  <c r="R35" i="54" s="1"/>
  <c r="O36" i="54"/>
  <c r="P36" i="54" s="1"/>
  <c r="Q36" i="54"/>
  <c r="R36" i="54" s="1"/>
  <c r="O37" i="54"/>
  <c r="P37" i="54" s="1"/>
  <c r="Q37" i="54"/>
  <c r="R37" i="54" s="1"/>
  <c r="O38" i="54"/>
  <c r="P38" i="54" s="1"/>
  <c r="Q38" i="54"/>
  <c r="R38" i="54" s="1"/>
  <c r="O39" i="54"/>
  <c r="P39" i="54" s="1"/>
  <c r="Q39" i="54"/>
  <c r="R39" i="54" s="1"/>
  <c r="O40" i="54"/>
  <c r="P40" i="54" s="1"/>
  <c r="Q40" i="54"/>
  <c r="R40" i="54" s="1"/>
  <c r="O41" i="54"/>
  <c r="P41" i="54" s="1"/>
  <c r="Q41" i="54"/>
  <c r="R41" i="54" s="1"/>
  <c r="O42" i="54"/>
  <c r="P42" i="54" s="1"/>
  <c r="Q42" i="54"/>
  <c r="R42" i="54" s="1"/>
  <c r="O43" i="54"/>
  <c r="P43" i="54" s="1"/>
  <c r="Q43" i="54"/>
  <c r="R43" i="54" s="1"/>
  <c r="S43" i="54"/>
  <c r="T43" i="54" s="1"/>
  <c r="O44" i="54"/>
  <c r="P44" i="54" s="1"/>
  <c r="Q44" i="54"/>
  <c r="R44" i="54" s="1"/>
  <c r="O45" i="54"/>
  <c r="P45" i="54" s="1"/>
  <c r="Q45" i="54"/>
  <c r="R45" i="54" s="1"/>
  <c r="O46" i="54"/>
  <c r="P46" i="54" s="1"/>
  <c r="Q46" i="54"/>
  <c r="R46" i="54" s="1"/>
  <c r="O47" i="54"/>
  <c r="P47" i="54" s="1"/>
  <c r="Q47" i="54"/>
  <c r="R47" i="54" s="1"/>
  <c r="O48" i="54"/>
  <c r="P48" i="54" s="1"/>
  <c r="Q48" i="54"/>
  <c r="R48" i="54" s="1"/>
  <c r="O49" i="54"/>
  <c r="P49" i="54" s="1"/>
  <c r="Q49" i="54"/>
  <c r="R49" i="54" s="1"/>
  <c r="O50" i="54"/>
  <c r="P50" i="54" s="1"/>
  <c r="Q50" i="54"/>
  <c r="R50" i="54" s="1"/>
  <c r="O51" i="54"/>
  <c r="P51" i="54" s="1"/>
  <c r="Q51" i="54"/>
  <c r="O52" i="54"/>
  <c r="P52" i="54" s="1"/>
  <c r="Q52" i="54"/>
  <c r="R52" i="54" s="1"/>
  <c r="O53" i="54"/>
  <c r="P53" i="54" s="1"/>
  <c r="Q53" i="54"/>
  <c r="R53" i="54" s="1"/>
  <c r="O54" i="54"/>
  <c r="P54" i="54" s="1"/>
  <c r="Q54" i="54"/>
  <c r="R54" i="54" s="1"/>
  <c r="O55" i="54"/>
  <c r="P55" i="54" s="1"/>
  <c r="Q55" i="54"/>
  <c r="R55" i="54" s="1"/>
  <c r="O56" i="54"/>
  <c r="P56" i="54" s="1"/>
  <c r="Q56" i="54"/>
  <c r="R56" i="54" s="1"/>
  <c r="O57" i="54"/>
  <c r="P57" i="54" s="1"/>
  <c r="Q57" i="54"/>
  <c r="R57" i="54" s="1"/>
  <c r="O58" i="54"/>
  <c r="P58" i="54" s="1"/>
  <c r="Q58" i="54"/>
  <c r="R58" i="54" s="1"/>
  <c r="O59" i="54"/>
  <c r="P59" i="54" s="1"/>
  <c r="Q59" i="54"/>
  <c r="R59" i="54" s="1"/>
  <c r="S59" i="54"/>
  <c r="T59" i="54" s="1"/>
  <c r="O60" i="54"/>
  <c r="P60" i="54" s="1"/>
  <c r="Q60" i="54"/>
  <c r="R60" i="54" s="1"/>
  <c r="O61" i="54"/>
  <c r="P61" i="54" s="1"/>
  <c r="Q61" i="54"/>
  <c r="R61" i="54" s="1"/>
  <c r="O62" i="54"/>
  <c r="P62" i="54" s="1"/>
  <c r="Q62" i="54"/>
  <c r="R62" i="54" s="1"/>
  <c r="O63" i="54"/>
  <c r="P63" i="54" s="1"/>
  <c r="Q63" i="54"/>
  <c r="R63" i="54" s="1"/>
  <c r="O64" i="54"/>
  <c r="P64" i="54" s="1"/>
  <c r="Q64" i="54"/>
  <c r="R64" i="54" s="1"/>
  <c r="O65" i="54"/>
  <c r="P65" i="54" s="1"/>
  <c r="Q65" i="54"/>
  <c r="R65" i="54" s="1"/>
  <c r="O66" i="54"/>
  <c r="P66" i="54" s="1"/>
  <c r="Q66" i="54"/>
  <c r="R66" i="54" s="1"/>
  <c r="O67" i="54"/>
  <c r="P67" i="54" s="1"/>
  <c r="Q67" i="54"/>
  <c r="O68" i="54"/>
  <c r="P68" i="54" s="1"/>
  <c r="Q68" i="54"/>
  <c r="R68" i="54" s="1"/>
  <c r="O69" i="54"/>
  <c r="P69" i="54" s="1"/>
  <c r="Q69" i="54"/>
  <c r="R69" i="54" s="1"/>
  <c r="O70" i="54"/>
  <c r="P70" i="54" s="1"/>
  <c r="Q70" i="54"/>
  <c r="R70" i="54" s="1"/>
  <c r="O71" i="54"/>
  <c r="P71" i="54" s="1"/>
  <c r="Q71" i="54"/>
  <c r="R71" i="54" s="1"/>
  <c r="O72" i="54"/>
  <c r="P72" i="54" s="1"/>
  <c r="Q72" i="54"/>
  <c r="R72" i="54" s="1"/>
  <c r="O73" i="54"/>
  <c r="P73" i="54" s="1"/>
  <c r="Q73" i="54"/>
  <c r="R73" i="54" s="1"/>
  <c r="O74" i="54"/>
  <c r="P74" i="54" s="1"/>
  <c r="Q74" i="54"/>
  <c r="R74" i="54" s="1"/>
  <c r="O75" i="54"/>
  <c r="P75" i="54" s="1"/>
  <c r="Q75" i="54"/>
  <c r="R75" i="54" s="1"/>
  <c r="S75" i="54"/>
  <c r="T75" i="54" s="1"/>
  <c r="O76" i="54"/>
  <c r="P76" i="54" s="1"/>
  <c r="Q76" i="54"/>
  <c r="R76" i="54" s="1"/>
  <c r="O77" i="54"/>
  <c r="P77" i="54" s="1"/>
  <c r="Q77" i="54"/>
  <c r="R77" i="54" s="1"/>
  <c r="O78" i="54"/>
  <c r="P78" i="54" s="1"/>
  <c r="Q78" i="54"/>
  <c r="R78" i="54" s="1"/>
  <c r="O79" i="54"/>
  <c r="P79" i="54" s="1"/>
  <c r="Q79" i="54"/>
  <c r="R79" i="54" s="1"/>
  <c r="O80" i="54"/>
  <c r="P80" i="54" s="1"/>
  <c r="Q80" i="54"/>
  <c r="R80" i="54" s="1"/>
  <c r="O81" i="54"/>
  <c r="P81" i="54" s="1"/>
  <c r="Q81" i="54"/>
  <c r="R81" i="54" s="1"/>
  <c r="O82" i="54"/>
  <c r="P82" i="54" s="1"/>
  <c r="Q82" i="54"/>
  <c r="R82" i="54" s="1"/>
  <c r="O83" i="54"/>
  <c r="P83" i="54" s="1"/>
  <c r="Q83" i="54"/>
  <c r="O84" i="54"/>
  <c r="P84" i="54" s="1"/>
  <c r="Q84" i="54"/>
  <c r="R84" i="54" s="1"/>
  <c r="O85" i="54"/>
  <c r="P85" i="54" s="1"/>
  <c r="Q85" i="54"/>
  <c r="R85" i="54" s="1"/>
  <c r="O86" i="54"/>
  <c r="P86" i="54" s="1"/>
  <c r="Q86" i="54"/>
  <c r="R86" i="54" s="1"/>
  <c r="O87" i="54"/>
  <c r="P87" i="54" s="1"/>
  <c r="Q87" i="54"/>
  <c r="R87" i="54" s="1"/>
  <c r="O88" i="54"/>
  <c r="P88" i="54" s="1"/>
  <c r="Q88" i="54"/>
  <c r="R88" i="54" s="1"/>
  <c r="O89" i="54"/>
  <c r="P89" i="54" s="1"/>
  <c r="Q89" i="54"/>
  <c r="R89" i="54" s="1"/>
  <c r="O90" i="54"/>
  <c r="P90" i="54" s="1"/>
  <c r="Q90" i="54"/>
  <c r="R90" i="54" s="1"/>
  <c r="O91" i="54"/>
  <c r="P91" i="54" s="1"/>
  <c r="Q91" i="54"/>
  <c r="R91" i="54" s="1"/>
  <c r="S91" i="54"/>
  <c r="T91" i="54" s="1"/>
  <c r="O92" i="54"/>
  <c r="P92" i="54" s="1"/>
  <c r="Q92" i="54"/>
  <c r="R92" i="54" s="1"/>
  <c r="O93" i="54"/>
  <c r="P93" i="54" s="1"/>
  <c r="Q93" i="54"/>
  <c r="R93" i="54" s="1"/>
  <c r="O94" i="54"/>
  <c r="P94" i="54" s="1"/>
  <c r="Q94" i="54"/>
  <c r="R94" i="54" s="1"/>
  <c r="O95" i="54"/>
  <c r="P95" i="54" s="1"/>
  <c r="Q95" i="54"/>
  <c r="R95" i="54" s="1"/>
  <c r="O96" i="54"/>
  <c r="P96" i="54" s="1"/>
  <c r="Q96" i="54"/>
  <c r="O97" i="54"/>
  <c r="P97" i="54" s="1"/>
  <c r="Q97" i="54"/>
  <c r="R97" i="54" s="1"/>
  <c r="O98" i="54"/>
  <c r="P98" i="54" s="1"/>
  <c r="Q98" i="54"/>
  <c r="R98" i="54" s="1"/>
  <c r="O99" i="54"/>
  <c r="P99" i="54" s="1"/>
  <c r="Q99" i="54"/>
  <c r="R99" i="54" s="1"/>
  <c r="O100" i="54"/>
  <c r="P100" i="54" s="1"/>
  <c r="Q100" i="54"/>
  <c r="R100" i="54" s="1"/>
  <c r="S100" i="54"/>
  <c r="T100" i="54" s="1"/>
  <c r="O101" i="54"/>
  <c r="P101" i="54" s="1"/>
  <c r="Q101" i="54"/>
  <c r="R101" i="54" s="1"/>
  <c r="O102" i="54"/>
  <c r="P102" i="54" s="1"/>
  <c r="Q102" i="54"/>
  <c r="R102" i="54" s="1"/>
  <c r="O103" i="54"/>
  <c r="P103" i="54" s="1"/>
  <c r="Q103" i="54"/>
  <c r="R103" i="54" s="1"/>
  <c r="O104" i="54"/>
  <c r="P104" i="54" s="1"/>
  <c r="Q104" i="54"/>
  <c r="R104" i="54" s="1"/>
  <c r="O105" i="54"/>
  <c r="P105" i="54" s="1"/>
  <c r="Q105" i="54"/>
  <c r="O106" i="54"/>
  <c r="P106" i="54" s="1"/>
  <c r="Q106" i="54"/>
  <c r="R106" i="54" s="1"/>
  <c r="O107" i="54"/>
  <c r="P107" i="54" s="1"/>
  <c r="Q107" i="54"/>
  <c r="R107" i="54" s="1"/>
  <c r="O108" i="54"/>
  <c r="P108" i="54" s="1"/>
  <c r="Q108" i="54"/>
  <c r="R108" i="54" s="1"/>
  <c r="O109" i="54"/>
  <c r="P109" i="54" s="1"/>
  <c r="Q109" i="54"/>
  <c r="R109" i="54" s="1"/>
  <c r="O110" i="54"/>
  <c r="P110" i="54" s="1"/>
  <c r="Q110" i="54"/>
  <c r="R110" i="54" s="1"/>
  <c r="O111" i="54"/>
  <c r="P111" i="54" s="1"/>
  <c r="Q111" i="54"/>
  <c r="R111" i="54" s="1"/>
  <c r="O112" i="54"/>
  <c r="P112" i="54" s="1"/>
  <c r="Q112" i="54"/>
  <c r="R112" i="54" s="1"/>
  <c r="O113" i="54"/>
  <c r="P113" i="54" s="1"/>
  <c r="Q113" i="54"/>
  <c r="R113" i="54" s="1"/>
  <c r="S113" i="54"/>
  <c r="T113" i="54" s="1"/>
  <c r="O114" i="54"/>
  <c r="P114" i="54" s="1"/>
  <c r="Q114" i="54"/>
  <c r="R114" i="54" s="1"/>
  <c r="O115" i="54"/>
  <c r="P115" i="54" s="1"/>
  <c r="Q115" i="54"/>
  <c r="R115" i="54" s="1"/>
  <c r="O116" i="54"/>
  <c r="P116" i="54" s="1"/>
  <c r="Q116" i="54"/>
  <c r="R116" i="54" s="1"/>
  <c r="O117" i="54"/>
  <c r="P117" i="54" s="1"/>
  <c r="Q117" i="54"/>
  <c r="R117" i="54" s="1"/>
  <c r="O118" i="54"/>
  <c r="P118" i="54" s="1"/>
  <c r="Q118" i="54"/>
  <c r="R118" i="54" s="1"/>
  <c r="O119" i="54"/>
  <c r="P119" i="54" s="1"/>
  <c r="Q119" i="54"/>
  <c r="R119" i="54" s="1"/>
  <c r="O120" i="54"/>
  <c r="P120" i="54" s="1"/>
  <c r="Q120" i="54"/>
  <c r="R120" i="54" s="1"/>
  <c r="O121" i="54"/>
  <c r="P121" i="54" s="1"/>
  <c r="Q121" i="54"/>
  <c r="O122" i="54"/>
  <c r="P122" i="54" s="1"/>
  <c r="Q122" i="54"/>
  <c r="R122" i="54" s="1"/>
  <c r="O123" i="54"/>
  <c r="P123" i="54" s="1"/>
  <c r="Q123" i="54"/>
  <c r="R123" i="54" s="1"/>
  <c r="O124" i="54"/>
  <c r="P124" i="54" s="1"/>
  <c r="Q124" i="54"/>
  <c r="R124" i="54" s="1"/>
  <c r="O125" i="54"/>
  <c r="P125" i="54" s="1"/>
  <c r="Q125" i="54"/>
  <c r="R125" i="54" s="1"/>
  <c r="O126" i="54"/>
  <c r="P126" i="54" s="1"/>
  <c r="Q126" i="54"/>
  <c r="R126" i="54" s="1"/>
  <c r="O127" i="54"/>
  <c r="P127" i="54" s="1"/>
  <c r="Q127" i="54"/>
  <c r="R127" i="54" s="1"/>
  <c r="O128" i="54"/>
  <c r="P128" i="54" s="1"/>
  <c r="Q128" i="54"/>
  <c r="R128" i="54" s="1"/>
  <c r="O129" i="54"/>
  <c r="P129" i="54" s="1"/>
  <c r="Q129" i="54"/>
  <c r="R129" i="54" s="1"/>
  <c r="S129" i="54"/>
  <c r="T129" i="54" s="1"/>
  <c r="O130" i="54"/>
  <c r="P130" i="54" s="1"/>
  <c r="Q130" i="54"/>
  <c r="R130" i="54" s="1"/>
  <c r="O131" i="54"/>
  <c r="P131" i="54" s="1"/>
  <c r="Q131" i="54"/>
  <c r="R131" i="54" s="1"/>
  <c r="O132" i="54"/>
  <c r="P132" i="54" s="1"/>
  <c r="Q132" i="54"/>
  <c r="R132" i="54" s="1"/>
  <c r="O133" i="54"/>
  <c r="P133" i="54" s="1"/>
  <c r="Q133" i="54"/>
  <c r="R133" i="54" s="1"/>
  <c r="O134" i="54"/>
  <c r="P134" i="54" s="1"/>
  <c r="Q134" i="54"/>
  <c r="R134" i="54" s="1"/>
  <c r="O135" i="54"/>
  <c r="P135" i="54" s="1"/>
  <c r="Q135" i="54"/>
  <c r="R135" i="54" s="1"/>
  <c r="O136" i="54"/>
  <c r="P136" i="54" s="1"/>
  <c r="Q136" i="54"/>
  <c r="R136" i="54" s="1"/>
  <c r="O137" i="54"/>
  <c r="P137" i="54" s="1"/>
  <c r="Q137" i="54"/>
  <c r="O138" i="54"/>
  <c r="P138" i="54" s="1"/>
  <c r="Q138" i="54"/>
  <c r="R138" i="54" s="1"/>
  <c r="O139" i="54"/>
  <c r="P139" i="54" s="1"/>
  <c r="Q139" i="54"/>
  <c r="R139" i="54" s="1"/>
  <c r="O140" i="54"/>
  <c r="P140" i="54" s="1"/>
  <c r="Q140" i="54"/>
  <c r="R140" i="54" s="1"/>
  <c r="O141" i="54"/>
  <c r="P141" i="54" s="1"/>
  <c r="Q141" i="54"/>
  <c r="R141" i="54" s="1"/>
  <c r="O142" i="54"/>
  <c r="P142" i="54" s="1"/>
  <c r="Q142" i="54"/>
  <c r="R142" i="54" s="1"/>
  <c r="O143" i="54"/>
  <c r="P143" i="54" s="1"/>
  <c r="Q143" i="54"/>
  <c r="R143" i="54" s="1"/>
  <c r="O144" i="54"/>
  <c r="P144" i="54" s="1"/>
  <c r="Q144" i="54"/>
  <c r="R144" i="54" s="1"/>
  <c r="O145" i="54"/>
  <c r="P145" i="54" s="1"/>
  <c r="Q145" i="54"/>
  <c r="R145" i="54" s="1"/>
  <c r="S145" i="54"/>
  <c r="T145" i="54" s="1"/>
  <c r="O146" i="54"/>
  <c r="P146" i="54" s="1"/>
  <c r="Q146" i="54"/>
  <c r="R146" i="54" s="1"/>
  <c r="O147" i="54"/>
  <c r="P147" i="54" s="1"/>
  <c r="Q147" i="54"/>
  <c r="R147" i="54" s="1"/>
  <c r="O148" i="54"/>
  <c r="P148" i="54" s="1"/>
  <c r="Q148" i="54"/>
  <c r="R148" i="54" s="1"/>
  <c r="O149" i="54"/>
  <c r="P149" i="54" s="1"/>
  <c r="Q149" i="54"/>
  <c r="R149" i="54" s="1"/>
  <c r="O150" i="54"/>
  <c r="P150" i="54" s="1"/>
  <c r="Q150" i="54"/>
  <c r="R150" i="54" s="1"/>
  <c r="O151" i="54"/>
  <c r="P151" i="54" s="1"/>
  <c r="Q151" i="54"/>
  <c r="R151" i="54" s="1"/>
  <c r="O152" i="54"/>
  <c r="P152" i="54" s="1"/>
  <c r="Q152" i="54"/>
  <c r="R152" i="54" s="1"/>
  <c r="O153" i="54"/>
  <c r="P153" i="54" s="1"/>
  <c r="Q153" i="54"/>
  <c r="O154" i="54"/>
  <c r="P154" i="54" s="1"/>
  <c r="Q154" i="54"/>
  <c r="R154" i="54" s="1"/>
  <c r="O155" i="54"/>
  <c r="P155" i="54" s="1"/>
  <c r="Q155" i="54"/>
  <c r="R155" i="54" s="1"/>
  <c r="O156" i="54"/>
  <c r="P156" i="54" s="1"/>
  <c r="Q156" i="54"/>
  <c r="R156" i="54" s="1"/>
  <c r="O157" i="54"/>
  <c r="P157" i="54" s="1"/>
  <c r="Q157" i="54"/>
  <c r="R157" i="54" s="1"/>
  <c r="O158" i="54"/>
  <c r="P158" i="54" s="1"/>
  <c r="Q158" i="54"/>
  <c r="R158" i="54" s="1"/>
  <c r="O159" i="54"/>
  <c r="P159" i="54" s="1"/>
  <c r="Q159" i="54"/>
  <c r="R159" i="54" s="1"/>
  <c r="O160" i="54"/>
  <c r="P160" i="54" s="1"/>
  <c r="Q160" i="54"/>
  <c r="R160" i="54" s="1"/>
  <c r="O161" i="54"/>
  <c r="P161" i="54" s="1"/>
  <c r="Q161" i="54"/>
  <c r="R161" i="54" s="1"/>
  <c r="S161" i="54"/>
  <c r="T161" i="54" s="1"/>
  <c r="O162" i="54"/>
  <c r="P162" i="54" s="1"/>
  <c r="Q162" i="54"/>
  <c r="R162" i="54" s="1"/>
  <c r="O163" i="54"/>
  <c r="P163" i="54" s="1"/>
  <c r="Q163" i="54"/>
  <c r="R163" i="54" s="1"/>
  <c r="O164" i="54"/>
  <c r="P164" i="54" s="1"/>
  <c r="Q164" i="54"/>
  <c r="R164" i="54" s="1"/>
  <c r="O165" i="54"/>
  <c r="P165" i="54" s="1"/>
  <c r="Q165" i="54"/>
  <c r="R165" i="54" s="1"/>
  <c r="O166" i="54"/>
  <c r="P166" i="54" s="1"/>
  <c r="Q166" i="54"/>
  <c r="R166" i="54" s="1"/>
  <c r="O167" i="54"/>
  <c r="P167" i="54" s="1"/>
  <c r="Q167" i="54"/>
  <c r="R167" i="54" s="1"/>
  <c r="O168" i="54"/>
  <c r="P168" i="54" s="1"/>
  <c r="Q168" i="54"/>
  <c r="R168" i="54" s="1"/>
  <c r="O169" i="54"/>
  <c r="P169" i="54" s="1"/>
  <c r="Q169" i="54"/>
  <c r="O170" i="54"/>
  <c r="P170" i="54" s="1"/>
  <c r="Q170" i="54"/>
  <c r="R170" i="54" s="1"/>
  <c r="O171" i="54"/>
  <c r="P171" i="54" s="1"/>
  <c r="Q171" i="54"/>
  <c r="R171" i="54" s="1"/>
  <c r="O172" i="54"/>
  <c r="P172" i="54" s="1"/>
  <c r="Q172" i="54"/>
  <c r="R172" i="54" s="1"/>
  <c r="O173" i="54"/>
  <c r="P173" i="54" s="1"/>
  <c r="Q173" i="54"/>
  <c r="R173" i="54" s="1"/>
  <c r="O174" i="54"/>
  <c r="P174" i="54" s="1"/>
  <c r="Q174" i="54"/>
  <c r="R174" i="54" s="1"/>
  <c r="O175" i="54"/>
  <c r="P175" i="54" s="1"/>
  <c r="Q175" i="54"/>
  <c r="R175" i="54" s="1"/>
  <c r="O176" i="54"/>
  <c r="P176" i="54" s="1"/>
  <c r="Q176" i="54"/>
  <c r="R176" i="54" s="1"/>
  <c r="O177" i="54"/>
  <c r="P177" i="54" s="1"/>
  <c r="Q177" i="54"/>
  <c r="R177" i="54" s="1"/>
  <c r="S177" i="54"/>
  <c r="T177" i="54" s="1"/>
  <c r="O178" i="54"/>
  <c r="P178" i="54" s="1"/>
  <c r="Q178" i="54"/>
  <c r="R178" i="54" s="1"/>
  <c r="O179" i="54"/>
  <c r="P179" i="54" s="1"/>
  <c r="Q179" i="54"/>
  <c r="R179" i="54" s="1"/>
  <c r="O180" i="54"/>
  <c r="P180" i="54" s="1"/>
  <c r="Q180" i="54"/>
  <c r="R180" i="54" s="1"/>
  <c r="O181" i="54"/>
  <c r="P181" i="54" s="1"/>
  <c r="Q181" i="54"/>
  <c r="R181" i="54" s="1"/>
  <c r="O182" i="54"/>
  <c r="P182" i="54" s="1"/>
  <c r="Q182" i="54"/>
  <c r="R182" i="54" s="1"/>
  <c r="O183" i="54"/>
  <c r="P183" i="54" s="1"/>
  <c r="Q183" i="54"/>
  <c r="R183" i="54" s="1"/>
  <c r="O184" i="54"/>
  <c r="P184" i="54" s="1"/>
  <c r="Q184" i="54"/>
  <c r="R184" i="54" s="1"/>
  <c r="O185" i="54"/>
  <c r="P185" i="54" s="1"/>
  <c r="Q185" i="54"/>
  <c r="O186" i="54"/>
  <c r="P186" i="54" s="1"/>
  <c r="Q186" i="54"/>
  <c r="R186" i="54" s="1"/>
  <c r="O187" i="54"/>
  <c r="P187" i="54" s="1"/>
  <c r="Q187" i="54"/>
  <c r="R187" i="54" s="1"/>
  <c r="O188" i="54"/>
  <c r="P188" i="54" s="1"/>
  <c r="Q188" i="54"/>
  <c r="R188" i="54" s="1"/>
  <c r="O189" i="54"/>
  <c r="P189" i="54" s="1"/>
  <c r="Q189" i="54"/>
  <c r="R189" i="54" s="1"/>
  <c r="O190" i="54"/>
  <c r="P190" i="54" s="1"/>
  <c r="Q190" i="54"/>
  <c r="R190" i="54" s="1"/>
  <c r="O191" i="54"/>
  <c r="P191" i="54" s="1"/>
  <c r="Q191" i="54"/>
  <c r="R191" i="54" s="1"/>
  <c r="O192" i="54"/>
  <c r="P192" i="54" s="1"/>
  <c r="Q192" i="54"/>
  <c r="R192" i="54" s="1"/>
  <c r="O193" i="54"/>
  <c r="P193" i="54" s="1"/>
  <c r="Q193" i="54"/>
  <c r="R193" i="54" s="1"/>
  <c r="S193" i="54"/>
  <c r="T193" i="54" s="1"/>
  <c r="O194" i="54"/>
  <c r="P194" i="54" s="1"/>
  <c r="Q194" i="54"/>
  <c r="R194" i="54" s="1"/>
  <c r="O195" i="54"/>
  <c r="P195" i="54" s="1"/>
  <c r="Q195" i="54"/>
  <c r="R195" i="54" s="1"/>
  <c r="O196" i="54"/>
  <c r="P196" i="54" s="1"/>
  <c r="Q196" i="54"/>
  <c r="R196" i="54" s="1"/>
  <c r="O197" i="54"/>
  <c r="P197" i="54" s="1"/>
  <c r="Q197" i="54"/>
  <c r="R197" i="54" s="1"/>
  <c r="O198" i="54"/>
  <c r="P198" i="54" s="1"/>
  <c r="Q198" i="54"/>
  <c r="R198" i="54" s="1"/>
  <c r="O199" i="54"/>
  <c r="P199" i="54" s="1"/>
  <c r="Q199" i="54"/>
  <c r="R199" i="54" s="1"/>
  <c r="O200" i="54"/>
  <c r="P200" i="54" s="1"/>
  <c r="Q200" i="54"/>
  <c r="R200" i="54" s="1"/>
  <c r="O201" i="54"/>
  <c r="P201" i="54" s="1"/>
  <c r="Q201" i="54"/>
  <c r="O202" i="54"/>
  <c r="P202" i="54" s="1"/>
  <c r="Q202" i="54"/>
  <c r="R202" i="54" s="1"/>
  <c r="O203" i="54"/>
  <c r="P203" i="54" s="1"/>
  <c r="Q203" i="54"/>
  <c r="R203" i="54" s="1"/>
  <c r="O204" i="54"/>
  <c r="P204" i="54" s="1"/>
  <c r="Q204" i="54"/>
  <c r="R204" i="54" s="1"/>
  <c r="O205" i="54"/>
  <c r="P205" i="54" s="1"/>
  <c r="Q205" i="54"/>
  <c r="R205" i="54" s="1"/>
  <c r="O206" i="54"/>
  <c r="P206" i="54" s="1"/>
  <c r="Q206" i="54"/>
  <c r="R206" i="54" s="1"/>
  <c r="O207" i="54"/>
  <c r="P207" i="54" s="1"/>
  <c r="Q207" i="54"/>
  <c r="R207" i="54" s="1"/>
  <c r="O208" i="54"/>
  <c r="P208" i="54" s="1"/>
  <c r="Q208" i="54"/>
  <c r="R208" i="54" s="1"/>
  <c r="O209" i="54"/>
  <c r="P209" i="54" s="1"/>
  <c r="Q209" i="54"/>
  <c r="R209" i="54" s="1"/>
  <c r="S209" i="54"/>
  <c r="T209" i="54" s="1"/>
  <c r="O210" i="54"/>
  <c r="P210" i="54" s="1"/>
  <c r="Q210" i="54"/>
  <c r="R210" i="54" s="1"/>
  <c r="O211" i="54"/>
  <c r="P211" i="54" s="1"/>
  <c r="Q211" i="54"/>
  <c r="R211" i="54" s="1"/>
  <c r="O212" i="54"/>
  <c r="P212" i="54" s="1"/>
  <c r="Q212" i="54"/>
  <c r="R212" i="54" s="1"/>
  <c r="O213" i="54"/>
  <c r="P213" i="54" s="1"/>
  <c r="Q213" i="54"/>
  <c r="R213" i="54" s="1"/>
  <c r="O214" i="54"/>
  <c r="P214" i="54" s="1"/>
  <c r="Q214" i="54"/>
  <c r="R214" i="54" s="1"/>
  <c r="O215" i="54"/>
  <c r="P215" i="54" s="1"/>
  <c r="Q215" i="54"/>
  <c r="R215" i="54" s="1"/>
  <c r="O216" i="54"/>
  <c r="P216" i="54" s="1"/>
  <c r="Q216" i="54"/>
  <c r="R216" i="54" s="1"/>
  <c r="O217" i="54"/>
  <c r="P217" i="54" s="1"/>
  <c r="Q217" i="54"/>
  <c r="O218" i="54"/>
  <c r="P218" i="54" s="1"/>
  <c r="Q218" i="54"/>
  <c r="R218" i="54" s="1"/>
  <c r="O219" i="54"/>
  <c r="P219" i="54" s="1"/>
  <c r="Q219" i="54"/>
  <c r="R219" i="54" s="1"/>
  <c r="O220" i="54"/>
  <c r="P220" i="54" s="1"/>
  <c r="Q220" i="54"/>
  <c r="R220" i="54" s="1"/>
  <c r="O221" i="54"/>
  <c r="P221" i="54" s="1"/>
  <c r="Q221" i="54"/>
  <c r="R221" i="54" s="1"/>
  <c r="O222" i="54"/>
  <c r="P222" i="54" s="1"/>
  <c r="Q222" i="54"/>
  <c r="R222" i="54" s="1"/>
  <c r="O223" i="54"/>
  <c r="P223" i="54" s="1"/>
  <c r="Q223" i="54"/>
  <c r="R223" i="54" s="1"/>
  <c r="O224" i="54"/>
  <c r="P224" i="54" s="1"/>
  <c r="Q224" i="54"/>
  <c r="R224" i="54" s="1"/>
  <c r="O225" i="54"/>
  <c r="P225" i="54" s="1"/>
  <c r="Q225" i="54"/>
  <c r="R225" i="54" s="1"/>
  <c r="S225" i="54"/>
  <c r="T225" i="54" s="1"/>
  <c r="O226" i="54"/>
  <c r="P226" i="54" s="1"/>
  <c r="Q226" i="54"/>
  <c r="R226" i="54" s="1"/>
  <c r="O227" i="54"/>
  <c r="P227" i="54" s="1"/>
  <c r="Q227" i="54"/>
  <c r="R227" i="54" s="1"/>
  <c r="O228" i="54"/>
  <c r="P228" i="54" s="1"/>
  <c r="Q228" i="54"/>
  <c r="R228" i="54" s="1"/>
  <c r="O229" i="54"/>
  <c r="P229" i="54" s="1"/>
  <c r="Q229" i="54"/>
  <c r="R229" i="54" s="1"/>
  <c r="O230" i="54"/>
  <c r="P230" i="54" s="1"/>
  <c r="Q230" i="54"/>
  <c r="R230" i="54" s="1"/>
  <c r="O231" i="54"/>
  <c r="P231" i="54" s="1"/>
  <c r="Q231" i="54"/>
  <c r="R231" i="54" s="1"/>
  <c r="O232" i="54"/>
  <c r="P232" i="54" s="1"/>
  <c r="Q232" i="54"/>
  <c r="R232" i="54" s="1"/>
  <c r="O233" i="54"/>
  <c r="P233" i="54" s="1"/>
  <c r="Q233" i="54"/>
  <c r="O234" i="54"/>
  <c r="P234" i="54" s="1"/>
  <c r="Q234" i="54"/>
  <c r="R234" i="54" s="1"/>
  <c r="O235" i="54"/>
  <c r="P235" i="54" s="1"/>
  <c r="Q235" i="54"/>
  <c r="R235" i="54" s="1"/>
  <c r="O236" i="54"/>
  <c r="P236" i="54" s="1"/>
  <c r="Q236" i="54"/>
  <c r="R236" i="54" s="1"/>
  <c r="O237" i="54"/>
  <c r="P237" i="54" s="1"/>
  <c r="Q237" i="54"/>
  <c r="R237" i="54" s="1"/>
  <c r="O238" i="54"/>
  <c r="P238" i="54" s="1"/>
  <c r="Q238" i="54"/>
  <c r="R238" i="54" s="1"/>
  <c r="O239" i="54"/>
  <c r="P239" i="54" s="1"/>
  <c r="Q239" i="54"/>
  <c r="R239" i="54" s="1"/>
  <c r="O240" i="54"/>
  <c r="P240" i="54" s="1"/>
  <c r="Q240" i="54"/>
  <c r="R240" i="54" s="1"/>
  <c r="O241" i="54"/>
  <c r="P241" i="54" s="1"/>
  <c r="Q241" i="54"/>
  <c r="R241" i="54" s="1"/>
  <c r="S241" i="54"/>
  <c r="T241" i="54" s="1"/>
  <c r="O242" i="54"/>
  <c r="P242" i="54" s="1"/>
  <c r="Q242" i="54"/>
  <c r="R242" i="54" s="1"/>
  <c r="O243" i="54"/>
  <c r="P243" i="54" s="1"/>
  <c r="Q243" i="54"/>
  <c r="R243" i="54" s="1"/>
  <c r="O244" i="54"/>
  <c r="P244" i="54" s="1"/>
  <c r="Q244" i="54"/>
  <c r="R244" i="54" s="1"/>
  <c r="O245" i="54"/>
  <c r="P245" i="54" s="1"/>
  <c r="Q245" i="54"/>
  <c r="R245" i="54" s="1"/>
  <c r="O246" i="54"/>
  <c r="P246" i="54" s="1"/>
  <c r="Q246" i="54"/>
  <c r="R246" i="54" s="1"/>
  <c r="O247" i="54"/>
  <c r="P247" i="54" s="1"/>
  <c r="Q247" i="54"/>
  <c r="R247" i="54" s="1"/>
  <c r="O248" i="54"/>
  <c r="P248" i="54" s="1"/>
  <c r="Q248" i="54"/>
  <c r="R248" i="54" s="1"/>
  <c r="O249" i="54"/>
  <c r="P249" i="54" s="1"/>
  <c r="Q249" i="54"/>
  <c r="O250" i="54"/>
  <c r="P250" i="54" s="1"/>
  <c r="Q250" i="54"/>
  <c r="R250" i="54" s="1"/>
  <c r="O251" i="54"/>
  <c r="P251" i="54" s="1"/>
  <c r="Q251" i="54"/>
  <c r="R251" i="54" s="1"/>
  <c r="O252" i="54"/>
  <c r="P252" i="54" s="1"/>
  <c r="Q252" i="54"/>
  <c r="R252" i="54" s="1"/>
  <c r="O253" i="54"/>
  <c r="P253" i="54" s="1"/>
  <c r="Q253" i="54"/>
  <c r="R253" i="54" s="1"/>
  <c r="O254" i="54"/>
  <c r="P254" i="54" s="1"/>
  <c r="Q254" i="54"/>
  <c r="R254" i="54" s="1"/>
  <c r="O255" i="54"/>
  <c r="P255" i="54" s="1"/>
  <c r="Q255" i="54"/>
  <c r="R255" i="54" s="1"/>
  <c r="S255" i="54"/>
  <c r="T255" i="54" s="1"/>
  <c r="O256" i="54"/>
  <c r="P256" i="54" s="1"/>
  <c r="Q256" i="54"/>
  <c r="R256" i="54" s="1"/>
  <c r="O257" i="54"/>
  <c r="P257" i="54" s="1"/>
  <c r="Q257" i="54"/>
  <c r="R257" i="54" s="1"/>
  <c r="O258" i="54"/>
  <c r="P258" i="54" s="1"/>
  <c r="Q258" i="54"/>
  <c r="R258" i="54" s="1"/>
  <c r="O259" i="54"/>
  <c r="P259" i="54" s="1"/>
  <c r="Q259" i="54"/>
  <c r="O260" i="54"/>
  <c r="P260" i="54" s="1"/>
  <c r="Q260" i="54"/>
  <c r="R260" i="54" s="1"/>
  <c r="O261" i="54"/>
  <c r="P261" i="54" s="1"/>
  <c r="Q261" i="54"/>
  <c r="R261" i="54" s="1"/>
  <c r="O262" i="54"/>
  <c r="P262" i="54" s="1"/>
  <c r="Q262" i="54"/>
  <c r="R262" i="54" s="1"/>
  <c r="O263" i="54"/>
  <c r="P263" i="54" s="1"/>
  <c r="Q263" i="54"/>
  <c r="R263" i="54" s="1"/>
  <c r="S263" i="54"/>
  <c r="T263" i="54" s="1"/>
  <c r="O264" i="54"/>
  <c r="P264" i="54" s="1"/>
  <c r="Q264" i="54"/>
  <c r="R264" i="54" s="1"/>
  <c r="O265" i="54"/>
  <c r="P265" i="54" s="1"/>
  <c r="Q265" i="54"/>
  <c r="R265" i="54" s="1"/>
  <c r="O266" i="54"/>
  <c r="P266" i="54" s="1"/>
  <c r="Q266" i="54"/>
  <c r="R266" i="54" s="1"/>
  <c r="O267" i="54"/>
  <c r="P267" i="54" s="1"/>
  <c r="Q267" i="54"/>
  <c r="O268" i="54"/>
  <c r="P268" i="54" s="1"/>
  <c r="Q268" i="54"/>
  <c r="R268" i="54" s="1"/>
  <c r="O269" i="54"/>
  <c r="P269" i="54" s="1"/>
  <c r="Q269" i="54"/>
  <c r="R269" i="54" s="1"/>
  <c r="O270" i="54"/>
  <c r="P270" i="54" s="1"/>
  <c r="Q270" i="54"/>
  <c r="R270" i="54" s="1"/>
  <c r="O271" i="54"/>
  <c r="P271" i="54" s="1"/>
  <c r="Q271" i="54"/>
  <c r="R271" i="54" s="1"/>
  <c r="S271" i="54"/>
  <c r="T271" i="54" s="1"/>
  <c r="O272" i="54"/>
  <c r="P272" i="54" s="1"/>
  <c r="Q272" i="54"/>
  <c r="R272" i="54" s="1"/>
  <c r="O273" i="54"/>
  <c r="P273" i="54" s="1"/>
  <c r="Q273" i="54"/>
  <c r="R273" i="54" s="1"/>
  <c r="O274" i="54"/>
  <c r="P274" i="54" s="1"/>
  <c r="Q274" i="54"/>
  <c r="R274" i="54" s="1"/>
  <c r="O275" i="54"/>
  <c r="P275" i="54" s="1"/>
  <c r="Q275" i="54"/>
  <c r="O276" i="54"/>
  <c r="P276" i="54" s="1"/>
  <c r="Q276" i="54"/>
  <c r="R276" i="54" s="1"/>
  <c r="O277" i="54"/>
  <c r="P277" i="54" s="1"/>
  <c r="Q277" i="54"/>
  <c r="R277" i="54" s="1"/>
  <c r="O278" i="54"/>
  <c r="P278" i="54" s="1"/>
  <c r="Q278" i="54"/>
  <c r="R278" i="54" s="1"/>
  <c r="O279" i="54"/>
  <c r="P279" i="54" s="1"/>
  <c r="Q279" i="54"/>
  <c r="R279" i="54" s="1"/>
  <c r="S279" i="54"/>
  <c r="T279" i="54" s="1"/>
  <c r="O280" i="54"/>
  <c r="P280" i="54" s="1"/>
  <c r="Q280" i="54"/>
  <c r="R280" i="54" s="1"/>
  <c r="O281" i="54"/>
  <c r="P281" i="54" s="1"/>
  <c r="Q281" i="54"/>
  <c r="R281" i="54" s="1"/>
  <c r="O282" i="54"/>
  <c r="P282" i="54" s="1"/>
  <c r="Q282" i="54"/>
  <c r="R282" i="54" s="1"/>
  <c r="O283" i="54"/>
  <c r="P283" i="54" s="1"/>
  <c r="Q283" i="54"/>
  <c r="O284" i="54"/>
  <c r="P284" i="54" s="1"/>
  <c r="Q284" i="54"/>
  <c r="R284" i="54" s="1"/>
  <c r="O285" i="54"/>
  <c r="P285" i="54" s="1"/>
  <c r="Q285" i="54"/>
  <c r="R285" i="54" s="1"/>
  <c r="O286" i="54"/>
  <c r="P286" i="54" s="1"/>
  <c r="Q286" i="54"/>
  <c r="R286" i="54" s="1"/>
  <c r="O287" i="54"/>
  <c r="P287" i="54" s="1"/>
  <c r="Q287" i="54"/>
  <c r="R287" i="54" s="1"/>
  <c r="S287" i="54"/>
  <c r="T287" i="54" s="1"/>
  <c r="O288" i="54"/>
  <c r="P288" i="54" s="1"/>
  <c r="Q288" i="54"/>
  <c r="R288" i="54" s="1"/>
  <c r="O289" i="54"/>
  <c r="P289" i="54" s="1"/>
  <c r="Q289" i="54"/>
  <c r="R289" i="54" s="1"/>
  <c r="O290" i="54"/>
  <c r="P290" i="54" s="1"/>
  <c r="Q290" i="54"/>
  <c r="R290" i="54" s="1"/>
  <c r="O291" i="54"/>
  <c r="P291" i="54" s="1"/>
  <c r="Q291" i="54"/>
  <c r="O292" i="54"/>
  <c r="P292" i="54" s="1"/>
  <c r="Q292" i="54"/>
  <c r="R292" i="54" s="1"/>
  <c r="O293" i="54"/>
  <c r="P293" i="54" s="1"/>
  <c r="Q293" i="54"/>
  <c r="R293" i="54" s="1"/>
  <c r="O294" i="54"/>
  <c r="P294" i="54" s="1"/>
  <c r="Q294" i="54"/>
  <c r="R294" i="54" s="1"/>
  <c r="O295" i="54"/>
  <c r="P295" i="54" s="1"/>
  <c r="Q295" i="54"/>
  <c r="R295" i="54" s="1"/>
  <c r="S295" i="54"/>
  <c r="T295" i="54" s="1"/>
  <c r="O296" i="54"/>
  <c r="P296" i="54" s="1"/>
  <c r="Q296" i="54"/>
  <c r="R296" i="54" s="1"/>
  <c r="O297" i="54"/>
  <c r="P297" i="54" s="1"/>
  <c r="Q297" i="54"/>
  <c r="R297" i="54" s="1"/>
  <c r="O298" i="54"/>
  <c r="P298" i="54" s="1"/>
  <c r="Q298" i="54"/>
  <c r="R298" i="54" s="1"/>
  <c r="O299" i="54"/>
  <c r="P299" i="54" s="1"/>
  <c r="Q299" i="54"/>
  <c r="O300" i="54"/>
  <c r="P300" i="54" s="1"/>
  <c r="Q300" i="54"/>
  <c r="R300" i="54" s="1"/>
  <c r="O301" i="54"/>
  <c r="P301" i="54" s="1"/>
  <c r="Q301" i="54"/>
  <c r="R301" i="54" s="1"/>
  <c r="O302" i="54"/>
  <c r="P302" i="54" s="1"/>
  <c r="Q302" i="54"/>
  <c r="R302" i="54" s="1"/>
  <c r="O303" i="54"/>
  <c r="P303" i="54" s="1"/>
  <c r="Q303" i="54"/>
  <c r="R303" i="54" s="1"/>
  <c r="S303" i="54"/>
  <c r="T303" i="54" s="1"/>
  <c r="O304" i="54"/>
  <c r="P304" i="54" s="1"/>
  <c r="Q304" i="54"/>
  <c r="R304" i="54" s="1"/>
  <c r="O305" i="54"/>
  <c r="P305" i="54" s="1"/>
  <c r="Q305" i="54"/>
  <c r="R305" i="54" s="1"/>
  <c r="O306" i="54"/>
  <c r="P306" i="54" s="1"/>
  <c r="Q306" i="54"/>
  <c r="R306" i="54" s="1"/>
  <c r="O307" i="54"/>
  <c r="P307" i="54" s="1"/>
  <c r="Q307" i="54"/>
  <c r="O308" i="54"/>
  <c r="P308" i="54" s="1"/>
  <c r="Q308" i="54"/>
  <c r="R308" i="54" s="1"/>
  <c r="O309" i="54"/>
  <c r="P309" i="54" s="1"/>
  <c r="Q309" i="54"/>
  <c r="R309" i="54" s="1"/>
  <c r="O310" i="54"/>
  <c r="P310" i="54" s="1"/>
  <c r="Q310" i="54"/>
  <c r="R310" i="54" s="1"/>
  <c r="O311" i="54"/>
  <c r="P311" i="54" s="1"/>
  <c r="Q311" i="54"/>
  <c r="R311" i="54" s="1"/>
  <c r="S311" i="54"/>
  <c r="T311" i="54" s="1"/>
  <c r="O312" i="54"/>
  <c r="P312" i="54" s="1"/>
  <c r="Q312" i="54"/>
  <c r="R312" i="54" s="1"/>
  <c r="O313" i="54"/>
  <c r="P313" i="54" s="1"/>
  <c r="Q313" i="54"/>
  <c r="R313" i="54" s="1"/>
  <c r="O314" i="54"/>
  <c r="P314" i="54" s="1"/>
  <c r="Q314" i="54"/>
  <c r="R314" i="54" s="1"/>
  <c r="O315" i="54"/>
  <c r="P315" i="54" s="1"/>
  <c r="Q315" i="54"/>
  <c r="O316" i="54"/>
  <c r="P316" i="54" s="1"/>
  <c r="Q316" i="54"/>
  <c r="R316" i="54" s="1"/>
  <c r="O317" i="54"/>
  <c r="P317" i="54" s="1"/>
  <c r="Q317" i="54"/>
  <c r="R317" i="54" s="1"/>
  <c r="O318" i="54"/>
  <c r="P318" i="54" s="1"/>
  <c r="Q318" i="54"/>
  <c r="R318" i="54" s="1"/>
  <c r="O319" i="54"/>
  <c r="P319" i="54" s="1"/>
  <c r="Q319" i="54"/>
  <c r="R319" i="54" s="1"/>
  <c r="S319" i="54"/>
  <c r="T319" i="54" s="1"/>
  <c r="O320" i="54"/>
  <c r="P320" i="54" s="1"/>
  <c r="Q320" i="54"/>
  <c r="R320" i="54" s="1"/>
  <c r="O321" i="54"/>
  <c r="P321" i="54" s="1"/>
  <c r="Q321" i="54"/>
  <c r="R321" i="54" s="1"/>
  <c r="O322" i="54"/>
  <c r="P322" i="54" s="1"/>
  <c r="Q322" i="54"/>
  <c r="R322" i="54" s="1"/>
  <c r="O323" i="54"/>
  <c r="P323" i="54" s="1"/>
  <c r="Q323" i="54"/>
  <c r="O324" i="54"/>
  <c r="P324" i="54" s="1"/>
  <c r="Q324" i="54"/>
  <c r="R324" i="54" s="1"/>
  <c r="O325" i="54"/>
  <c r="P325" i="54" s="1"/>
  <c r="Q325" i="54"/>
  <c r="R325" i="54" s="1"/>
  <c r="O326" i="54"/>
  <c r="P326" i="54" s="1"/>
  <c r="Q326" i="54"/>
  <c r="R326" i="54" s="1"/>
  <c r="O327" i="54"/>
  <c r="P327" i="54" s="1"/>
  <c r="Q327" i="54"/>
  <c r="R327" i="54" s="1"/>
  <c r="S327" i="54"/>
  <c r="T327" i="54" s="1"/>
  <c r="O328" i="54"/>
  <c r="P328" i="54" s="1"/>
  <c r="Q328" i="54"/>
  <c r="R328" i="54" s="1"/>
  <c r="O329" i="54"/>
  <c r="P329" i="54" s="1"/>
  <c r="Q329" i="54"/>
  <c r="R329" i="54" s="1"/>
  <c r="O330" i="54"/>
  <c r="P330" i="54" s="1"/>
  <c r="Q330" i="54"/>
  <c r="R330" i="54" s="1"/>
  <c r="O331" i="54"/>
  <c r="P331" i="54" s="1"/>
  <c r="Q331" i="54"/>
  <c r="O332" i="54"/>
  <c r="P332" i="54" s="1"/>
  <c r="Q332" i="54"/>
  <c r="R332" i="54" s="1"/>
  <c r="O333" i="54"/>
  <c r="P333" i="54" s="1"/>
  <c r="Q333" i="54"/>
  <c r="R333" i="54" s="1"/>
  <c r="O334" i="54"/>
  <c r="P334" i="54" s="1"/>
  <c r="Q334" i="54"/>
  <c r="R334" i="54" s="1"/>
  <c r="O335" i="54"/>
  <c r="P335" i="54" s="1"/>
  <c r="Q335" i="54"/>
  <c r="R335" i="54" s="1"/>
  <c r="S335" i="54"/>
  <c r="T335" i="54" s="1"/>
  <c r="O336" i="54"/>
  <c r="P336" i="54" s="1"/>
  <c r="Q336" i="54"/>
  <c r="R336" i="54" s="1"/>
  <c r="O337" i="54"/>
  <c r="P337" i="54" s="1"/>
  <c r="Q337" i="54"/>
  <c r="R337" i="54" s="1"/>
  <c r="O338" i="54"/>
  <c r="P338" i="54" s="1"/>
  <c r="Q338" i="54"/>
  <c r="R338" i="54" s="1"/>
  <c r="O339" i="54"/>
  <c r="P339" i="54" s="1"/>
  <c r="Q339" i="54"/>
  <c r="O340" i="54"/>
  <c r="P340" i="54" s="1"/>
  <c r="Q340" i="54"/>
  <c r="R340" i="54" s="1"/>
  <c r="O341" i="54"/>
  <c r="P341" i="54" s="1"/>
  <c r="Q341" i="54"/>
  <c r="R341" i="54" s="1"/>
  <c r="O342" i="54"/>
  <c r="P342" i="54" s="1"/>
  <c r="Q342" i="54"/>
  <c r="R342" i="54" s="1"/>
  <c r="O343" i="54"/>
  <c r="P343" i="54" s="1"/>
  <c r="Q343" i="54"/>
  <c r="R343" i="54" s="1"/>
  <c r="S343" i="54"/>
  <c r="T343" i="54" s="1"/>
  <c r="O344" i="54"/>
  <c r="P344" i="54" s="1"/>
  <c r="Q344" i="54"/>
  <c r="R344" i="54" s="1"/>
  <c r="O345" i="54"/>
  <c r="P345" i="54" s="1"/>
  <c r="Q345" i="54"/>
  <c r="R345" i="54" s="1"/>
  <c r="O346" i="54"/>
  <c r="P346" i="54" s="1"/>
  <c r="Q346" i="54"/>
  <c r="R346" i="54" s="1"/>
  <c r="O347" i="54"/>
  <c r="P347" i="54" s="1"/>
  <c r="Q347" i="54"/>
  <c r="O348" i="54"/>
  <c r="P348" i="54" s="1"/>
  <c r="Q348" i="54"/>
  <c r="R348" i="54" s="1"/>
  <c r="O349" i="54"/>
  <c r="P349" i="54" s="1"/>
  <c r="Q349" i="54"/>
  <c r="R349" i="54" s="1"/>
  <c r="O350" i="54"/>
  <c r="P350" i="54" s="1"/>
  <c r="Q350" i="54"/>
  <c r="R350" i="54" s="1"/>
  <c r="O351" i="54"/>
  <c r="P351" i="54" s="1"/>
  <c r="Q351" i="54"/>
  <c r="R351" i="54" s="1"/>
  <c r="S351" i="54"/>
  <c r="T351" i="54" s="1"/>
  <c r="O352" i="54"/>
  <c r="P352" i="54" s="1"/>
  <c r="Q352" i="54"/>
  <c r="R352" i="54" s="1"/>
  <c r="O353" i="54"/>
  <c r="P353" i="54" s="1"/>
  <c r="Q353" i="54"/>
  <c r="R353" i="54" s="1"/>
  <c r="O354" i="54"/>
  <c r="P354" i="54" s="1"/>
  <c r="Q354" i="54"/>
  <c r="R354" i="54" s="1"/>
  <c r="O355" i="54"/>
  <c r="P355" i="54" s="1"/>
  <c r="Q355" i="54"/>
  <c r="O356" i="54"/>
  <c r="P356" i="54" s="1"/>
  <c r="Q356" i="54"/>
  <c r="R356" i="54" s="1"/>
  <c r="O357" i="54"/>
  <c r="P357" i="54" s="1"/>
  <c r="Q357" i="54"/>
  <c r="R357" i="54" s="1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153" i="54"/>
  <c r="L154" i="54"/>
  <c r="L155" i="54"/>
  <c r="L156" i="54"/>
  <c r="L157" i="54"/>
  <c r="L158" i="54"/>
  <c r="L159" i="54"/>
  <c r="L160" i="54"/>
  <c r="L161" i="54"/>
  <c r="L162" i="54"/>
  <c r="L163" i="54"/>
  <c r="L164" i="54"/>
  <c r="L165" i="54"/>
  <c r="L166" i="54"/>
  <c r="L167" i="54"/>
  <c r="L168" i="54"/>
  <c r="L169" i="54"/>
  <c r="L170" i="54"/>
  <c r="L171" i="54"/>
  <c r="L172" i="54"/>
  <c r="L173" i="54"/>
  <c r="L174" i="54"/>
  <c r="L175" i="54"/>
  <c r="L176" i="54"/>
  <c r="L177" i="54"/>
  <c r="L178" i="54"/>
  <c r="L179" i="54"/>
  <c r="L180" i="54"/>
  <c r="L181" i="54"/>
  <c r="L182" i="54"/>
  <c r="L183" i="54"/>
  <c r="L184" i="54"/>
  <c r="L185" i="54"/>
  <c r="L186" i="54"/>
  <c r="L187" i="54"/>
  <c r="L188" i="54"/>
  <c r="L189" i="54"/>
  <c r="L190" i="54"/>
  <c r="L191" i="54"/>
  <c r="L192" i="54"/>
  <c r="L193" i="54"/>
  <c r="L194" i="54"/>
  <c r="L195" i="54"/>
  <c r="L196" i="54"/>
  <c r="L197" i="54"/>
  <c r="L198" i="54"/>
  <c r="L199" i="54"/>
  <c r="L200" i="54"/>
  <c r="L201" i="54"/>
  <c r="L202" i="54"/>
  <c r="L203" i="54"/>
  <c r="L204" i="54"/>
  <c r="L205" i="54"/>
  <c r="L206" i="54"/>
  <c r="L207" i="54"/>
  <c r="L208" i="54"/>
  <c r="L209" i="54"/>
  <c r="L210" i="54"/>
  <c r="L211" i="54"/>
  <c r="L212" i="54"/>
  <c r="L213" i="54"/>
  <c r="L214" i="54"/>
  <c r="L215" i="54"/>
  <c r="L216" i="54"/>
  <c r="L217" i="54"/>
  <c r="L218" i="54"/>
  <c r="L219" i="54"/>
  <c r="L220" i="54"/>
  <c r="L221" i="54"/>
  <c r="L222" i="54"/>
  <c r="L223" i="54"/>
  <c r="L224" i="54"/>
  <c r="L225" i="54"/>
  <c r="L226" i="54"/>
  <c r="L227" i="54"/>
  <c r="L228" i="54"/>
  <c r="L229" i="54"/>
  <c r="L230" i="54"/>
  <c r="L231" i="54"/>
  <c r="L232" i="54"/>
  <c r="L233" i="54"/>
  <c r="L234" i="54"/>
  <c r="L235" i="54"/>
  <c r="L236" i="54"/>
  <c r="L237" i="54"/>
  <c r="L238" i="54"/>
  <c r="L239" i="54"/>
  <c r="L240" i="54"/>
  <c r="L241" i="54"/>
  <c r="L242" i="54"/>
  <c r="L243" i="54"/>
  <c r="L244" i="54"/>
  <c r="L245" i="54"/>
  <c r="L246" i="54"/>
  <c r="L247" i="54"/>
  <c r="L248" i="54"/>
  <c r="L249" i="54"/>
  <c r="L250" i="54"/>
  <c r="L251" i="54"/>
  <c r="L252" i="54"/>
  <c r="L253" i="54"/>
  <c r="L254" i="54"/>
  <c r="L255" i="54"/>
  <c r="L256" i="54"/>
  <c r="L257" i="54"/>
  <c r="L258" i="54"/>
  <c r="L259" i="54"/>
  <c r="L260" i="54"/>
  <c r="L261" i="54"/>
  <c r="L262" i="54"/>
  <c r="L263" i="54"/>
  <c r="L264" i="54"/>
  <c r="L265" i="54"/>
  <c r="L266" i="54"/>
  <c r="L267" i="54"/>
  <c r="L268" i="54"/>
  <c r="L269" i="54"/>
  <c r="L270" i="54"/>
  <c r="L271" i="54"/>
  <c r="L272" i="54"/>
  <c r="L273" i="54"/>
  <c r="L274" i="54"/>
  <c r="L275" i="54"/>
  <c r="L276" i="54"/>
  <c r="L277" i="54"/>
  <c r="L278" i="54"/>
  <c r="L279" i="54"/>
  <c r="L280" i="54"/>
  <c r="L281" i="54"/>
  <c r="L282" i="54"/>
  <c r="L283" i="54"/>
  <c r="L284" i="54"/>
  <c r="L285" i="54"/>
  <c r="L286" i="54"/>
  <c r="L287" i="54"/>
  <c r="L288" i="54"/>
  <c r="L289" i="54"/>
  <c r="L290" i="54"/>
  <c r="L291" i="54"/>
  <c r="L292" i="54"/>
  <c r="L293" i="54"/>
  <c r="L294" i="54"/>
  <c r="L295" i="54"/>
  <c r="L296" i="54"/>
  <c r="L297" i="54"/>
  <c r="L298" i="54"/>
  <c r="L299" i="54"/>
  <c r="L300" i="54"/>
  <c r="L301" i="54"/>
  <c r="L302" i="54"/>
  <c r="L303" i="54"/>
  <c r="L304" i="54"/>
  <c r="L305" i="54"/>
  <c r="L306" i="54"/>
  <c r="L307" i="54"/>
  <c r="L308" i="54"/>
  <c r="L309" i="54"/>
  <c r="L310" i="54"/>
  <c r="L311" i="54"/>
  <c r="L312" i="54"/>
  <c r="L313" i="54"/>
  <c r="L314" i="54"/>
  <c r="L315" i="54"/>
  <c r="L316" i="54"/>
  <c r="L317" i="54"/>
  <c r="L318" i="54"/>
  <c r="L319" i="54"/>
  <c r="L320" i="54"/>
  <c r="L321" i="54"/>
  <c r="L322" i="54"/>
  <c r="L323" i="54"/>
  <c r="L324" i="54"/>
  <c r="L325" i="54"/>
  <c r="L326" i="54"/>
  <c r="L327" i="54"/>
  <c r="L328" i="54"/>
  <c r="L329" i="54"/>
  <c r="L330" i="54"/>
  <c r="L331" i="54"/>
  <c r="L332" i="54"/>
  <c r="L333" i="54"/>
  <c r="L334" i="54"/>
  <c r="L335" i="54"/>
  <c r="L336" i="54"/>
  <c r="L337" i="54"/>
  <c r="L338" i="54"/>
  <c r="L339" i="54"/>
  <c r="L340" i="54"/>
  <c r="L341" i="54"/>
  <c r="L342" i="54"/>
  <c r="L343" i="54"/>
  <c r="L344" i="54"/>
  <c r="L345" i="54"/>
  <c r="L346" i="54"/>
  <c r="L347" i="54"/>
  <c r="L348" i="54"/>
  <c r="L349" i="54"/>
  <c r="L350" i="54"/>
  <c r="L351" i="54"/>
  <c r="L352" i="54"/>
  <c r="L353" i="54"/>
  <c r="L354" i="54"/>
  <c r="L355" i="54"/>
  <c r="L356" i="54"/>
  <c r="L357" i="54"/>
  <c r="L8" i="54"/>
  <c r="J9" i="54"/>
  <c r="J10" i="54"/>
  <c r="J11" i="54"/>
  <c r="J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37" i="54"/>
  <c r="J38" i="54"/>
  <c r="J39" i="54"/>
  <c r="J40" i="54"/>
  <c r="J41" i="54"/>
  <c r="J42" i="54"/>
  <c r="J43" i="54"/>
  <c r="J44" i="54"/>
  <c r="J45" i="54"/>
  <c r="J46" i="54"/>
  <c r="J47" i="54"/>
  <c r="J48" i="54"/>
  <c r="J49" i="54"/>
  <c r="J50" i="54"/>
  <c r="J51" i="54"/>
  <c r="J52" i="54"/>
  <c r="J53" i="54"/>
  <c r="J54" i="54"/>
  <c r="J55" i="54"/>
  <c r="J56" i="54"/>
  <c r="J57" i="54"/>
  <c r="J58" i="54"/>
  <c r="J59" i="54"/>
  <c r="J60" i="54"/>
  <c r="J61" i="54"/>
  <c r="J62" i="54"/>
  <c r="J63" i="54"/>
  <c r="J64" i="54"/>
  <c r="J65" i="54"/>
  <c r="J66" i="54"/>
  <c r="J67" i="54"/>
  <c r="J68" i="54"/>
  <c r="J69" i="54"/>
  <c r="J70" i="54"/>
  <c r="J71" i="54"/>
  <c r="J72" i="54"/>
  <c r="J73" i="54"/>
  <c r="J74" i="54"/>
  <c r="J75" i="54"/>
  <c r="J76" i="54"/>
  <c r="J77" i="54"/>
  <c r="J78" i="54"/>
  <c r="J79" i="54"/>
  <c r="J80" i="54"/>
  <c r="J81" i="54"/>
  <c r="J82" i="54"/>
  <c r="J83" i="54"/>
  <c r="J84" i="54"/>
  <c r="J85" i="54"/>
  <c r="J86" i="54"/>
  <c r="J87" i="54"/>
  <c r="J88" i="54"/>
  <c r="J89" i="54"/>
  <c r="J90" i="54"/>
  <c r="J91" i="54"/>
  <c r="J92" i="54"/>
  <c r="J93" i="54"/>
  <c r="J94" i="54"/>
  <c r="J95" i="54"/>
  <c r="J96" i="54"/>
  <c r="J97" i="54"/>
  <c r="J98" i="54"/>
  <c r="J99" i="54"/>
  <c r="J100" i="54"/>
  <c r="J101" i="54"/>
  <c r="J102" i="54"/>
  <c r="J103" i="54"/>
  <c r="J104" i="54"/>
  <c r="J105" i="54"/>
  <c r="J106" i="54"/>
  <c r="J107" i="54"/>
  <c r="J108" i="54"/>
  <c r="J109" i="54"/>
  <c r="J110" i="54"/>
  <c r="J111" i="54"/>
  <c r="J112" i="54"/>
  <c r="J113" i="54"/>
  <c r="J114" i="54"/>
  <c r="J115" i="54"/>
  <c r="J116" i="54"/>
  <c r="J117" i="54"/>
  <c r="J118" i="54"/>
  <c r="J119" i="54"/>
  <c r="J120" i="54"/>
  <c r="J121" i="54"/>
  <c r="J122" i="54"/>
  <c r="J123" i="54"/>
  <c r="J124" i="54"/>
  <c r="J125" i="54"/>
  <c r="J126" i="54"/>
  <c r="J127" i="54"/>
  <c r="J128" i="54"/>
  <c r="J129" i="54"/>
  <c r="J130" i="54"/>
  <c r="J131" i="54"/>
  <c r="J132" i="54"/>
  <c r="J133" i="54"/>
  <c r="J134" i="54"/>
  <c r="J135" i="54"/>
  <c r="J136" i="54"/>
  <c r="J137" i="54"/>
  <c r="J138" i="54"/>
  <c r="J139" i="54"/>
  <c r="J140" i="54"/>
  <c r="J141" i="54"/>
  <c r="J142" i="54"/>
  <c r="J143" i="54"/>
  <c r="J144" i="54"/>
  <c r="J145" i="54"/>
  <c r="J146" i="54"/>
  <c r="J147" i="54"/>
  <c r="J148" i="54"/>
  <c r="J149" i="54"/>
  <c r="J150" i="54"/>
  <c r="J151" i="54"/>
  <c r="J152" i="54"/>
  <c r="J153" i="54"/>
  <c r="J154" i="54"/>
  <c r="J155" i="54"/>
  <c r="J156" i="54"/>
  <c r="J157" i="54"/>
  <c r="J158" i="54"/>
  <c r="J159" i="54"/>
  <c r="J160" i="54"/>
  <c r="J161" i="54"/>
  <c r="J162" i="54"/>
  <c r="J163" i="54"/>
  <c r="J164" i="54"/>
  <c r="J165" i="54"/>
  <c r="J166" i="54"/>
  <c r="J167" i="54"/>
  <c r="J168" i="54"/>
  <c r="J169" i="54"/>
  <c r="J170" i="54"/>
  <c r="J171" i="54"/>
  <c r="J172" i="54"/>
  <c r="J173" i="54"/>
  <c r="J174" i="54"/>
  <c r="J175" i="54"/>
  <c r="J176" i="54"/>
  <c r="J177" i="54"/>
  <c r="J178" i="54"/>
  <c r="J179" i="54"/>
  <c r="J180" i="54"/>
  <c r="J181" i="54"/>
  <c r="J182" i="54"/>
  <c r="J183" i="54"/>
  <c r="J184" i="54"/>
  <c r="J185" i="54"/>
  <c r="J186" i="54"/>
  <c r="J187" i="54"/>
  <c r="J188" i="54"/>
  <c r="J189" i="54"/>
  <c r="J190" i="54"/>
  <c r="J191" i="54"/>
  <c r="J192" i="54"/>
  <c r="J193" i="54"/>
  <c r="J194" i="54"/>
  <c r="J195" i="54"/>
  <c r="J196" i="54"/>
  <c r="J197" i="54"/>
  <c r="J198" i="54"/>
  <c r="J199" i="54"/>
  <c r="J200" i="54"/>
  <c r="J201" i="54"/>
  <c r="J202" i="54"/>
  <c r="J203" i="54"/>
  <c r="J204" i="54"/>
  <c r="J205" i="54"/>
  <c r="J206" i="54"/>
  <c r="J207" i="54"/>
  <c r="J208" i="54"/>
  <c r="J209" i="54"/>
  <c r="J210" i="54"/>
  <c r="J211" i="54"/>
  <c r="J212" i="54"/>
  <c r="J213" i="54"/>
  <c r="J214" i="54"/>
  <c r="J215" i="54"/>
  <c r="J216" i="54"/>
  <c r="J217" i="54"/>
  <c r="J218" i="54"/>
  <c r="J219" i="54"/>
  <c r="J220" i="54"/>
  <c r="J221" i="54"/>
  <c r="J222" i="54"/>
  <c r="J223" i="54"/>
  <c r="J224" i="54"/>
  <c r="J225" i="54"/>
  <c r="J226" i="54"/>
  <c r="J227" i="54"/>
  <c r="J228" i="54"/>
  <c r="J229" i="54"/>
  <c r="J230" i="54"/>
  <c r="J231" i="54"/>
  <c r="J232" i="54"/>
  <c r="J233" i="54"/>
  <c r="J234" i="54"/>
  <c r="J235" i="54"/>
  <c r="J236" i="54"/>
  <c r="J237" i="54"/>
  <c r="J238" i="54"/>
  <c r="J239" i="54"/>
  <c r="J240" i="54"/>
  <c r="J241" i="54"/>
  <c r="J242" i="54"/>
  <c r="J243" i="54"/>
  <c r="J244" i="54"/>
  <c r="J245" i="54"/>
  <c r="J246" i="54"/>
  <c r="J247" i="54"/>
  <c r="J248" i="54"/>
  <c r="J249" i="54"/>
  <c r="J250" i="54"/>
  <c r="J251" i="54"/>
  <c r="J252" i="54"/>
  <c r="J253" i="54"/>
  <c r="J254" i="54"/>
  <c r="J255" i="54"/>
  <c r="J256" i="54"/>
  <c r="J257" i="54"/>
  <c r="J258" i="54"/>
  <c r="J259" i="54"/>
  <c r="J260" i="54"/>
  <c r="J261" i="54"/>
  <c r="J262" i="54"/>
  <c r="J263" i="54"/>
  <c r="J264" i="54"/>
  <c r="J265" i="54"/>
  <c r="J266" i="54"/>
  <c r="J267" i="54"/>
  <c r="J268" i="54"/>
  <c r="J269" i="54"/>
  <c r="J270" i="54"/>
  <c r="J271" i="54"/>
  <c r="J272" i="54"/>
  <c r="J273" i="54"/>
  <c r="J274" i="54"/>
  <c r="J275" i="54"/>
  <c r="J276" i="54"/>
  <c r="J277" i="54"/>
  <c r="J278" i="54"/>
  <c r="J279" i="54"/>
  <c r="J280" i="54"/>
  <c r="J281" i="54"/>
  <c r="J282" i="54"/>
  <c r="J283" i="54"/>
  <c r="J284" i="54"/>
  <c r="J285" i="54"/>
  <c r="J286" i="54"/>
  <c r="J287" i="54"/>
  <c r="J288" i="54"/>
  <c r="J289" i="54"/>
  <c r="J290" i="54"/>
  <c r="J291" i="54"/>
  <c r="J292" i="54"/>
  <c r="J293" i="54"/>
  <c r="J294" i="54"/>
  <c r="J295" i="54"/>
  <c r="J296" i="54"/>
  <c r="J297" i="54"/>
  <c r="J298" i="54"/>
  <c r="J299" i="54"/>
  <c r="J300" i="54"/>
  <c r="J301" i="54"/>
  <c r="J302" i="54"/>
  <c r="J303" i="54"/>
  <c r="J304" i="54"/>
  <c r="J305" i="54"/>
  <c r="J306" i="54"/>
  <c r="J307" i="54"/>
  <c r="J308" i="54"/>
  <c r="J309" i="54"/>
  <c r="J310" i="54"/>
  <c r="J311" i="54"/>
  <c r="J312" i="54"/>
  <c r="J313" i="54"/>
  <c r="J314" i="54"/>
  <c r="J315" i="54"/>
  <c r="J316" i="54"/>
  <c r="J317" i="54"/>
  <c r="J318" i="54"/>
  <c r="J319" i="54"/>
  <c r="J320" i="54"/>
  <c r="J321" i="54"/>
  <c r="J322" i="54"/>
  <c r="J323" i="54"/>
  <c r="J324" i="54"/>
  <c r="J325" i="54"/>
  <c r="J326" i="54"/>
  <c r="J327" i="54"/>
  <c r="J328" i="54"/>
  <c r="J329" i="54"/>
  <c r="J330" i="54"/>
  <c r="J331" i="54"/>
  <c r="J332" i="54"/>
  <c r="J333" i="54"/>
  <c r="J334" i="54"/>
  <c r="J335" i="54"/>
  <c r="J336" i="54"/>
  <c r="J337" i="54"/>
  <c r="J338" i="54"/>
  <c r="J339" i="54"/>
  <c r="J340" i="54"/>
  <c r="J341" i="54"/>
  <c r="J342" i="54"/>
  <c r="J343" i="54"/>
  <c r="J344" i="54"/>
  <c r="J345" i="54"/>
  <c r="J346" i="54"/>
  <c r="J347" i="54"/>
  <c r="J348" i="54"/>
  <c r="J349" i="54"/>
  <c r="J350" i="54"/>
  <c r="J351" i="54"/>
  <c r="J352" i="54"/>
  <c r="J353" i="54"/>
  <c r="J354" i="54"/>
  <c r="J355" i="54"/>
  <c r="J356" i="54"/>
  <c r="J357" i="54"/>
  <c r="J8" i="54"/>
  <c r="F9" i="38"/>
  <c r="H9" i="38"/>
  <c r="J9" i="38"/>
  <c r="L9" i="38"/>
  <c r="F10" i="38"/>
  <c r="H10" i="38"/>
  <c r="J10" i="38"/>
  <c r="L10" i="38"/>
  <c r="F11" i="38"/>
  <c r="H11" i="38"/>
  <c r="J11" i="38"/>
  <c r="L11" i="38"/>
  <c r="F12" i="38"/>
  <c r="H12" i="38"/>
  <c r="J12" i="38"/>
  <c r="L12" i="38"/>
  <c r="F13" i="38"/>
  <c r="H13" i="38"/>
  <c r="J13" i="38"/>
  <c r="L13" i="38"/>
  <c r="F14" i="38"/>
  <c r="H14" i="38"/>
  <c r="J14" i="38"/>
  <c r="L14" i="38"/>
  <c r="F15" i="38"/>
  <c r="H15" i="38"/>
  <c r="J15" i="38"/>
  <c r="L15" i="38"/>
  <c r="F16" i="38"/>
  <c r="H16" i="38"/>
  <c r="J16" i="38"/>
  <c r="L16" i="38"/>
  <c r="F17" i="38"/>
  <c r="H17" i="38"/>
  <c r="J17" i="38"/>
  <c r="L17" i="38"/>
  <c r="F18" i="38"/>
  <c r="H18" i="38"/>
  <c r="J18" i="38"/>
  <c r="L18" i="38"/>
  <c r="F19" i="38"/>
  <c r="H19" i="38"/>
  <c r="J19" i="38"/>
  <c r="L19" i="38"/>
  <c r="F20" i="38"/>
  <c r="H20" i="38"/>
  <c r="J20" i="38"/>
  <c r="L20" i="38"/>
  <c r="F21" i="38"/>
  <c r="H21" i="38"/>
  <c r="J21" i="38"/>
  <c r="L21" i="38"/>
  <c r="F22" i="38"/>
  <c r="H22" i="38"/>
  <c r="J22" i="38"/>
  <c r="L22" i="38"/>
  <c r="F23" i="38"/>
  <c r="H23" i="38"/>
  <c r="J23" i="38"/>
  <c r="L23" i="38"/>
  <c r="F24" i="38"/>
  <c r="H24" i="38"/>
  <c r="J24" i="38"/>
  <c r="L24" i="38"/>
  <c r="F25" i="38"/>
  <c r="H25" i="38"/>
  <c r="J25" i="38"/>
  <c r="L25" i="38"/>
  <c r="F26" i="38"/>
  <c r="H26" i="38"/>
  <c r="J26" i="38"/>
  <c r="L26" i="38"/>
  <c r="F27" i="38"/>
  <c r="H27" i="38"/>
  <c r="J27" i="38"/>
  <c r="L27" i="38"/>
  <c r="F28" i="38"/>
  <c r="H28" i="38"/>
  <c r="J28" i="38"/>
  <c r="L28" i="38"/>
  <c r="F29" i="38"/>
  <c r="H29" i="38"/>
  <c r="J29" i="38"/>
  <c r="L29" i="38"/>
  <c r="F30" i="38"/>
  <c r="H30" i="38"/>
  <c r="J30" i="38"/>
  <c r="L30" i="38"/>
  <c r="F31" i="38"/>
  <c r="H31" i="38"/>
  <c r="J31" i="38"/>
  <c r="L31" i="38"/>
  <c r="F32" i="38"/>
  <c r="H32" i="38"/>
  <c r="J32" i="38"/>
  <c r="L32" i="38"/>
  <c r="F33" i="38"/>
  <c r="H33" i="38"/>
  <c r="J33" i="38"/>
  <c r="L33" i="38"/>
  <c r="F34" i="38"/>
  <c r="H34" i="38"/>
  <c r="J34" i="38"/>
  <c r="L34" i="38"/>
  <c r="F35" i="38"/>
  <c r="H35" i="38"/>
  <c r="J35" i="38"/>
  <c r="L35" i="38"/>
  <c r="F36" i="38"/>
  <c r="H36" i="38"/>
  <c r="J36" i="38"/>
  <c r="L36" i="38"/>
  <c r="F37" i="38"/>
  <c r="H37" i="38"/>
  <c r="J37" i="38"/>
  <c r="L37" i="38"/>
  <c r="F38" i="38"/>
  <c r="H38" i="38"/>
  <c r="J38" i="38"/>
  <c r="L38" i="38"/>
  <c r="F39" i="38"/>
  <c r="H39" i="38"/>
  <c r="J39" i="38"/>
  <c r="L39" i="38"/>
  <c r="F40" i="38"/>
  <c r="H40" i="38"/>
  <c r="J40" i="38"/>
  <c r="L40" i="38"/>
  <c r="F41" i="38"/>
  <c r="H41" i="38"/>
  <c r="J41" i="38"/>
  <c r="L41" i="38"/>
  <c r="F42" i="38"/>
  <c r="H42" i="38"/>
  <c r="J42" i="38"/>
  <c r="L42" i="38"/>
  <c r="F43" i="38"/>
  <c r="H43" i="38"/>
  <c r="J43" i="38"/>
  <c r="L43" i="38"/>
  <c r="F44" i="38"/>
  <c r="H44" i="38"/>
  <c r="J44" i="38"/>
  <c r="L44" i="38"/>
  <c r="F45" i="38"/>
  <c r="H45" i="38"/>
  <c r="J45" i="38"/>
  <c r="L45" i="38"/>
  <c r="F46" i="38"/>
  <c r="H46" i="38"/>
  <c r="J46" i="38"/>
  <c r="L46" i="38"/>
  <c r="F47" i="38"/>
  <c r="H47" i="38"/>
  <c r="J47" i="38"/>
  <c r="L47" i="38"/>
  <c r="F48" i="38"/>
  <c r="H48" i="38"/>
  <c r="J48" i="38"/>
  <c r="L48" i="38"/>
  <c r="F49" i="38"/>
  <c r="H49" i="38"/>
  <c r="J49" i="38"/>
  <c r="L49" i="38"/>
  <c r="F50" i="38"/>
  <c r="H50" i="38"/>
  <c r="J50" i="38"/>
  <c r="L50" i="38"/>
  <c r="F51" i="38"/>
  <c r="H51" i="38"/>
  <c r="J51" i="38"/>
  <c r="L51" i="38"/>
  <c r="F52" i="38"/>
  <c r="H52" i="38"/>
  <c r="J52" i="38"/>
  <c r="L52" i="38"/>
  <c r="F53" i="38"/>
  <c r="H53" i="38"/>
  <c r="J53" i="38"/>
  <c r="L53" i="38"/>
  <c r="F54" i="38"/>
  <c r="H54" i="38"/>
  <c r="J54" i="38"/>
  <c r="L54" i="38"/>
  <c r="F55" i="38"/>
  <c r="H55" i="38"/>
  <c r="J55" i="38"/>
  <c r="L55" i="38"/>
  <c r="F56" i="38"/>
  <c r="H56" i="38"/>
  <c r="J56" i="38"/>
  <c r="L56" i="38"/>
  <c r="F57" i="38"/>
  <c r="H57" i="38"/>
  <c r="J57" i="38"/>
  <c r="L57" i="38"/>
  <c r="F58" i="38"/>
  <c r="H58" i="38"/>
  <c r="J58" i="38"/>
  <c r="L58" i="38"/>
  <c r="F59" i="38"/>
  <c r="H59" i="38"/>
  <c r="J59" i="38"/>
  <c r="L59" i="38"/>
  <c r="F60" i="38"/>
  <c r="H60" i="38"/>
  <c r="J60" i="38"/>
  <c r="L60" i="38"/>
  <c r="F61" i="38"/>
  <c r="H61" i="38"/>
  <c r="J61" i="38"/>
  <c r="L61" i="38"/>
  <c r="F62" i="38"/>
  <c r="H62" i="38"/>
  <c r="J62" i="38"/>
  <c r="L62" i="38"/>
  <c r="F63" i="38"/>
  <c r="H63" i="38"/>
  <c r="J63" i="38"/>
  <c r="L63" i="38"/>
  <c r="F64" i="38"/>
  <c r="H64" i="38"/>
  <c r="J64" i="38"/>
  <c r="L64" i="38"/>
  <c r="F65" i="38"/>
  <c r="H65" i="38"/>
  <c r="J65" i="38"/>
  <c r="L65" i="38"/>
  <c r="F66" i="38"/>
  <c r="H66" i="38"/>
  <c r="J66" i="38"/>
  <c r="L66" i="38"/>
  <c r="F67" i="38"/>
  <c r="H67" i="38"/>
  <c r="J67" i="38"/>
  <c r="L67" i="38"/>
  <c r="F68" i="38"/>
  <c r="H68" i="38"/>
  <c r="J68" i="38"/>
  <c r="L68" i="38"/>
  <c r="F69" i="38"/>
  <c r="H69" i="38"/>
  <c r="J69" i="38"/>
  <c r="L69" i="38"/>
  <c r="F70" i="38"/>
  <c r="H70" i="38"/>
  <c r="J70" i="38"/>
  <c r="L70" i="38"/>
  <c r="F71" i="38"/>
  <c r="H71" i="38"/>
  <c r="J71" i="38"/>
  <c r="L71" i="38"/>
  <c r="F72" i="38"/>
  <c r="H72" i="38"/>
  <c r="J72" i="38"/>
  <c r="L72" i="38"/>
  <c r="F73" i="38"/>
  <c r="H73" i="38"/>
  <c r="J73" i="38"/>
  <c r="L73" i="38"/>
  <c r="F74" i="38"/>
  <c r="H74" i="38"/>
  <c r="J74" i="38"/>
  <c r="L74" i="38"/>
  <c r="F75" i="38"/>
  <c r="H75" i="38"/>
  <c r="J75" i="38"/>
  <c r="L75" i="38"/>
  <c r="F76" i="38"/>
  <c r="H76" i="38"/>
  <c r="J76" i="38"/>
  <c r="L76" i="38"/>
  <c r="F77" i="38"/>
  <c r="H77" i="38"/>
  <c r="J77" i="38"/>
  <c r="L77" i="38"/>
  <c r="F78" i="38"/>
  <c r="H78" i="38"/>
  <c r="J78" i="38"/>
  <c r="L78" i="38"/>
  <c r="F79" i="38"/>
  <c r="H79" i="38"/>
  <c r="J79" i="38"/>
  <c r="L79" i="38"/>
  <c r="F80" i="38"/>
  <c r="H80" i="38"/>
  <c r="J80" i="38"/>
  <c r="L80" i="38"/>
  <c r="F81" i="38"/>
  <c r="H81" i="38"/>
  <c r="J81" i="38"/>
  <c r="L81" i="38"/>
  <c r="F82" i="38"/>
  <c r="H82" i="38"/>
  <c r="J82" i="38"/>
  <c r="L82" i="38"/>
  <c r="F83" i="38"/>
  <c r="H83" i="38"/>
  <c r="J83" i="38"/>
  <c r="L83" i="38"/>
  <c r="F84" i="38"/>
  <c r="H84" i="38"/>
  <c r="J84" i="38"/>
  <c r="L84" i="38"/>
  <c r="F85" i="38"/>
  <c r="H85" i="38"/>
  <c r="J85" i="38"/>
  <c r="L85" i="38"/>
  <c r="F86" i="38"/>
  <c r="H86" i="38"/>
  <c r="J86" i="38"/>
  <c r="L86" i="38"/>
  <c r="F87" i="38"/>
  <c r="H87" i="38"/>
  <c r="J87" i="38"/>
  <c r="L87" i="38"/>
  <c r="F88" i="38"/>
  <c r="H88" i="38"/>
  <c r="J88" i="38"/>
  <c r="L88" i="38"/>
  <c r="F89" i="38"/>
  <c r="H89" i="38"/>
  <c r="J89" i="38"/>
  <c r="L89" i="38"/>
  <c r="F90" i="38"/>
  <c r="H90" i="38"/>
  <c r="J90" i="38"/>
  <c r="L90" i="38"/>
  <c r="F91" i="38"/>
  <c r="H91" i="38"/>
  <c r="J91" i="38"/>
  <c r="L91" i="38"/>
  <c r="F92" i="38"/>
  <c r="H92" i="38"/>
  <c r="J92" i="38"/>
  <c r="L92" i="38"/>
  <c r="F93" i="38"/>
  <c r="H93" i="38"/>
  <c r="J93" i="38"/>
  <c r="L93" i="38"/>
  <c r="F94" i="38"/>
  <c r="H94" i="38"/>
  <c r="J94" i="38"/>
  <c r="L94" i="38"/>
  <c r="F95" i="38"/>
  <c r="H95" i="38"/>
  <c r="J95" i="38"/>
  <c r="L95" i="38"/>
  <c r="F96" i="38"/>
  <c r="H96" i="38"/>
  <c r="J96" i="38"/>
  <c r="L96" i="38"/>
  <c r="F97" i="38"/>
  <c r="H97" i="38"/>
  <c r="J97" i="38"/>
  <c r="L97" i="38"/>
  <c r="F98" i="38"/>
  <c r="H98" i="38"/>
  <c r="J98" i="38"/>
  <c r="L98" i="38"/>
  <c r="F99" i="38"/>
  <c r="H99" i="38"/>
  <c r="J99" i="38"/>
  <c r="L99" i="38"/>
  <c r="F100" i="38"/>
  <c r="H100" i="38"/>
  <c r="J100" i="38"/>
  <c r="L100" i="38"/>
  <c r="F101" i="38"/>
  <c r="H101" i="38"/>
  <c r="J101" i="38"/>
  <c r="L101" i="38"/>
  <c r="F102" i="38"/>
  <c r="H102" i="38"/>
  <c r="J102" i="38"/>
  <c r="L102" i="38"/>
  <c r="F103" i="38"/>
  <c r="H103" i="38"/>
  <c r="J103" i="38"/>
  <c r="L103" i="38"/>
  <c r="F104" i="38"/>
  <c r="H104" i="38"/>
  <c r="J104" i="38"/>
  <c r="L104" i="38"/>
  <c r="F105" i="38"/>
  <c r="H105" i="38"/>
  <c r="J105" i="38"/>
  <c r="L105" i="38"/>
  <c r="F106" i="38"/>
  <c r="H106" i="38"/>
  <c r="J106" i="38"/>
  <c r="L106" i="38"/>
  <c r="F107" i="38"/>
  <c r="H107" i="38"/>
  <c r="J107" i="38"/>
  <c r="L107" i="38"/>
  <c r="F108" i="38"/>
  <c r="H108" i="38"/>
  <c r="J108" i="38"/>
  <c r="L108" i="38"/>
  <c r="F109" i="38"/>
  <c r="H109" i="38"/>
  <c r="J109" i="38"/>
  <c r="L109" i="38"/>
  <c r="F110" i="38"/>
  <c r="H110" i="38"/>
  <c r="J110" i="38"/>
  <c r="L110" i="38"/>
  <c r="F111" i="38"/>
  <c r="H111" i="38"/>
  <c r="J111" i="38"/>
  <c r="L111" i="38"/>
  <c r="F112" i="38"/>
  <c r="H112" i="38"/>
  <c r="J112" i="38"/>
  <c r="L112" i="38"/>
  <c r="F113" i="38"/>
  <c r="H113" i="38"/>
  <c r="J113" i="38"/>
  <c r="L113" i="38"/>
  <c r="F114" i="38"/>
  <c r="H114" i="38"/>
  <c r="J114" i="38"/>
  <c r="L114" i="38"/>
  <c r="F115" i="38"/>
  <c r="H115" i="38"/>
  <c r="J115" i="38"/>
  <c r="L115" i="38"/>
  <c r="F116" i="38"/>
  <c r="H116" i="38"/>
  <c r="J116" i="38"/>
  <c r="L116" i="38"/>
  <c r="F117" i="38"/>
  <c r="H117" i="38"/>
  <c r="J117" i="38"/>
  <c r="L117" i="38"/>
  <c r="F118" i="38"/>
  <c r="H118" i="38"/>
  <c r="J118" i="38"/>
  <c r="L118" i="38"/>
  <c r="F119" i="38"/>
  <c r="H119" i="38"/>
  <c r="J119" i="38"/>
  <c r="L119" i="38"/>
  <c r="F120" i="38"/>
  <c r="H120" i="38"/>
  <c r="J120" i="38"/>
  <c r="L120" i="38"/>
  <c r="F121" i="38"/>
  <c r="H121" i="38"/>
  <c r="J121" i="38"/>
  <c r="L121" i="38"/>
  <c r="F122" i="38"/>
  <c r="H122" i="38"/>
  <c r="J122" i="38"/>
  <c r="L122" i="38"/>
  <c r="F123" i="38"/>
  <c r="H123" i="38"/>
  <c r="J123" i="38"/>
  <c r="L123" i="38"/>
  <c r="F124" i="38"/>
  <c r="H124" i="38"/>
  <c r="J124" i="38"/>
  <c r="L124" i="38"/>
  <c r="F125" i="38"/>
  <c r="H125" i="38"/>
  <c r="J125" i="38"/>
  <c r="L125" i="38"/>
  <c r="F126" i="38"/>
  <c r="H126" i="38"/>
  <c r="J126" i="38"/>
  <c r="L126" i="38"/>
  <c r="F127" i="38"/>
  <c r="H127" i="38"/>
  <c r="J127" i="38"/>
  <c r="L127" i="38"/>
  <c r="F128" i="38"/>
  <c r="H128" i="38"/>
  <c r="J128" i="38"/>
  <c r="L128" i="38"/>
  <c r="F129" i="38"/>
  <c r="H129" i="38"/>
  <c r="J129" i="38"/>
  <c r="L129" i="38"/>
  <c r="F130" i="38"/>
  <c r="H130" i="38"/>
  <c r="J130" i="38"/>
  <c r="L130" i="38"/>
  <c r="F131" i="38"/>
  <c r="H131" i="38"/>
  <c r="J131" i="38"/>
  <c r="L131" i="38"/>
  <c r="F132" i="38"/>
  <c r="H132" i="38"/>
  <c r="J132" i="38"/>
  <c r="L132" i="38"/>
  <c r="F133" i="38"/>
  <c r="H133" i="38"/>
  <c r="J133" i="38"/>
  <c r="L133" i="38"/>
  <c r="F134" i="38"/>
  <c r="H134" i="38"/>
  <c r="J134" i="38"/>
  <c r="L134" i="38"/>
  <c r="F135" i="38"/>
  <c r="H135" i="38"/>
  <c r="J135" i="38"/>
  <c r="L135" i="38"/>
  <c r="F136" i="38"/>
  <c r="H136" i="38"/>
  <c r="J136" i="38"/>
  <c r="L136" i="38"/>
  <c r="F137" i="38"/>
  <c r="H137" i="38"/>
  <c r="J137" i="38"/>
  <c r="L137" i="38"/>
  <c r="F138" i="38"/>
  <c r="H138" i="38"/>
  <c r="J138" i="38"/>
  <c r="L138" i="38"/>
  <c r="F139" i="38"/>
  <c r="H139" i="38"/>
  <c r="J139" i="38"/>
  <c r="L139" i="38"/>
  <c r="F140" i="38"/>
  <c r="H140" i="38"/>
  <c r="J140" i="38"/>
  <c r="L140" i="38"/>
  <c r="F141" i="38"/>
  <c r="H141" i="38"/>
  <c r="J141" i="38"/>
  <c r="L141" i="38"/>
  <c r="F142" i="38"/>
  <c r="H142" i="38"/>
  <c r="J142" i="38"/>
  <c r="L142" i="38"/>
  <c r="F143" i="38"/>
  <c r="H143" i="38"/>
  <c r="J143" i="38"/>
  <c r="L143" i="38"/>
  <c r="F144" i="38"/>
  <c r="H144" i="38"/>
  <c r="J144" i="38"/>
  <c r="L144" i="38"/>
  <c r="F145" i="38"/>
  <c r="H145" i="38"/>
  <c r="J145" i="38"/>
  <c r="L145" i="38"/>
  <c r="F146" i="38"/>
  <c r="H146" i="38"/>
  <c r="J146" i="38"/>
  <c r="L146" i="38"/>
  <c r="F147" i="38"/>
  <c r="H147" i="38"/>
  <c r="J147" i="38"/>
  <c r="L147" i="38"/>
  <c r="F148" i="38"/>
  <c r="H148" i="38"/>
  <c r="J148" i="38"/>
  <c r="L148" i="38"/>
  <c r="F149" i="38"/>
  <c r="H149" i="38"/>
  <c r="J149" i="38"/>
  <c r="L149" i="38"/>
  <c r="F150" i="38"/>
  <c r="H150" i="38"/>
  <c r="J150" i="38"/>
  <c r="L150" i="38"/>
  <c r="F151" i="38"/>
  <c r="H151" i="38"/>
  <c r="J151" i="38"/>
  <c r="L151" i="38"/>
  <c r="F152" i="38"/>
  <c r="H152" i="38"/>
  <c r="J152" i="38"/>
  <c r="L152" i="38"/>
  <c r="F153" i="38"/>
  <c r="H153" i="38"/>
  <c r="J153" i="38"/>
  <c r="L153" i="38"/>
  <c r="F154" i="38"/>
  <c r="H154" i="38"/>
  <c r="J154" i="38"/>
  <c r="L154" i="38"/>
  <c r="F155" i="38"/>
  <c r="H155" i="38"/>
  <c r="J155" i="38"/>
  <c r="L155" i="38"/>
  <c r="F156" i="38"/>
  <c r="H156" i="38"/>
  <c r="J156" i="38"/>
  <c r="L156" i="38"/>
  <c r="F157" i="38"/>
  <c r="H157" i="38"/>
  <c r="J157" i="38"/>
  <c r="L157" i="38"/>
  <c r="F158" i="38"/>
  <c r="H158" i="38"/>
  <c r="J158" i="38"/>
  <c r="L158" i="38"/>
  <c r="F159" i="38"/>
  <c r="H159" i="38"/>
  <c r="J159" i="38"/>
  <c r="L159" i="38"/>
  <c r="F160" i="38"/>
  <c r="H160" i="38"/>
  <c r="J160" i="38"/>
  <c r="L160" i="38"/>
  <c r="F161" i="38"/>
  <c r="H161" i="38"/>
  <c r="J161" i="38"/>
  <c r="L161" i="38"/>
  <c r="F162" i="38"/>
  <c r="H162" i="38"/>
  <c r="J162" i="38"/>
  <c r="L162" i="38"/>
  <c r="F163" i="38"/>
  <c r="H163" i="38"/>
  <c r="J163" i="38"/>
  <c r="L163" i="38"/>
  <c r="F164" i="38"/>
  <c r="H164" i="38"/>
  <c r="J164" i="38"/>
  <c r="L164" i="38"/>
  <c r="F165" i="38"/>
  <c r="H165" i="38"/>
  <c r="J165" i="38"/>
  <c r="L165" i="38"/>
  <c r="F166" i="38"/>
  <c r="H166" i="38"/>
  <c r="J166" i="38"/>
  <c r="L166" i="38"/>
  <c r="F167" i="38"/>
  <c r="H167" i="38"/>
  <c r="J167" i="38"/>
  <c r="L167" i="38"/>
  <c r="F168" i="38"/>
  <c r="H168" i="38"/>
  <c r="J168" i="38"/>
  <c r="L168" i="38"/>
  <c r="F169" i="38"/>
  <c r="H169" i="38"/>
  <c r="J169" i="38"/>
  <c r="L169" i="38"/>
  <c r="F170" i="38"/>
  <c r="H170" i="38"/>
  <c r="J170" i="38"/>
  <c r="L170" i="38"/>
  <c r="F171" i="38"/>
  <c r="H171" i="38"/>
  <c r="J171" i="38"/>
  <c r="L171" i="38"/>
  <c r="F172" i="38"/>
  <c r="H172" i="38"/>
  <c r="J172" i="38"/>
  <c r="L172" i="38"/>
  <c r="F173" i="38"/>
  <c r="H173" i="38"/>
  <c r="J173" i="38"/>
  <c r="L173" i="38"/>
  <c r="F174" i="38"/>
  <c r="H174" i="38"/>
  <c r="J174" i="38"/>
  <c r="L174" i="38"/>
  <c r="F175" i="38"/>
  <c r="H175" i="38"/>
  <c r="J175" i="38"/>
  <c r="L175" i="38"/>
  <c r="F176" i="38"/>
  <c r="H176" i="38"/>
  <c r="J176" i="38"/>
  <c r="L176" i="38"/>
  <c r="F177" i="38"/>
  <c r="H177" i="38"/>
  <c r="J177" i="38"/>
  <c r="L177" i="38"/>
  <c r="F178" i="38"/>
  <c r="H178" i="38"/>
  <c r="J178" i="38"/>
  <c r="L178" i="38"/>
  <c r="F179" i="38"/>
  <c r="H179" i="38"/>
  <c r="J179" i="38"/>
  <c r="L179" i="38"/>
  <c r="F180" i="38"/>
  <c r="H180" i="38"/>
  <c r="J180" i="38"/>
  <c r="L180" i="38"/>
  <c r="F181" i="38"/>
  <c r="H181" i="38"/>
  <c r="J181" i="38"/>
  <c r="L181" i="38"/>
  <c r="F182" i="38"/>
  <c r="H182" i="38"/>
  <c r="J182" i="38"/>
  <c r="L182" i="38"/>
  <c r="F183" i="38"/>
  <c r="H183" i="38"/>
  <c r="J183" i="38"/>
  <c r="L183" i="38"/>
  <c r="F184" i="38"/>
  <c r="H184" i="38"/>
  <c r="J184" i="38"/>
  <c r="L184" i="38"/>
  <c r="F185" i="38"/>
  <c r="H185" i="38"/>
  <c r="J185" i="38"/>
  <c r="L185" i="38"/>
  <c r="F186" i="38"/>
  <c r="H186" i="38"/>
  <c r="J186" i="38"/>
  <c r="L186" i="38"/>
  <c r="F187" i="38"/>
  <c r="H187" i="38"/>
  <c r="J187" i="38"/>
  <c r="L187" i="38"/>
  <c r="F188" i="38"/>
  <c r="H188" i="38"/>
  <c r="J188" i="38"/>
  <c r="L188" i="38"/>
  <c r="F189" i="38"/>
  <c r="H189" i="38"/>
  <c r="J189" i="38"/>
  <c r="L189" i="38"/>
  <c r="F190" i="38"/>
  <c r="H190" i="38"/>
  <c r="J190" i="38"/>
  <c r="L190" i="38"/>
  <c r="F191" i="38"/>
  <c r="H191" i="38"/>
  <c r="J191" i="38"/>
  <c r="L191" i="38"/>
  <c r="F192" i="38"/>
  <c r="H192" i="38"/>
  <c r="J192" i="38"/>
  <c r="L192" i="38"/>
  <c r="F193" i="38"/>
  <c r="H193" i="38"/>
  <c r="J193" i="38"/>
  <c r="L193" i="38"/>
  <c r="F194" i="38"/>
  <c r="H194" i="38"/>
  <c r="J194" i="38"/>
  <c r="L194" i="38"/>
  <c r="F195" i="38"/>
  <c r="H195" i="38"/>
  <c r="J195" i="38"/>
  <c r="L195" i="38"/>
  <c r="F196" i="38"/>
  <c r="H196" i="38"/>
  <c r="J196" i="38"/>
  <c r="L196" i="38"/>
  <c r="F197" i="38"/>
  <c r="H197" i="38"/>
  <c r="J197" i="38"/>
  <c r="L197" i="38"/>
  <c r="F198" i="38"/>
  <c r="H198" i="38"/>
  <c r="J198" i="38"/>
  <c r="L198" i="38"/>
  <c r="F199" i="38"/>
  <c r="H199" i="38"/>
  <c r="J199" i="38"/>
  <c r="L199" i="38"/>
  <c r="F200" i="38"/>
  <c r="H200" i="38"/>
  <c r="J200" i="38"/>
  <c r="L200" i="38"/>
  <c r="F201" i="38"/>
  <c r="H201" i="38"/>
  <c r="J201" i="38"/>
  <c r="L201" i="38"/>
  <c r="F202" i="38"/>
  <c r="H202" i="38"/>
  <c r="J202" i="38"/>
  <c r="L202" i="38"/>
  <c r="F203" i="38"/>
  <c r="H203" i="38"/>
  <c r="J203" i="38"/>
  <c r="L203" i="38"/>
  <c r="F204" i="38"/>
  <c r="H204" i="38"/>
  <c r="J204" i="38"/>
  <c r="L204" i="38"/>
  <c r="F205" i="38"/>
  <c r="H205" i="38"/>
  <c r="J205" i="38"/>
  <c r="L205" i="38"/>
  <c r="F206" i="38"/>
  <c r="H206" i="38"/>
  <c r="J206" i="38"/>
  <c r="L206" i="38"/>
  <c r="F207" i="38"/>
  <c r="H207" i="38"/>
  <c r="J207" i="38"/>
  <c r="L207" i="38"/>
  <c r="F208" i="38"/>
  <c r="H208" i="38"/>
  <c r="J208" i="38"/>
  <c r="L208" i="38"/>
  <c r="F209" i="38"/>
  <c r="H209" i="38"/>
  <c r="J209" i="38"/>
  <c r="L209" i="38"/>
  <c r="F210" i="38"/>
  <c r="H210" i="38"/>
  <c r="J210" i="38"/>
  <c r="L210" i="38"/>
  <c r="F211" i="38"/>
  <c r="H211" i="38"/>
  <c r="J211" i="38"/>
  <c r="L211" i="38"/>
  <c r="F212" i="38"/>
  <c r="H212" i="38"/>
  <c r="J212" i="38"/>
  <c r="L212" i="38"/>
  <c r="F213" i="38"/>
  <c r="H213" i="38"/>
  <c r="J213" i="38"/>
  <c r="L213" i="38"/>
  <c r="F214" i="38"/>
  <c r="H214" i="38"/>
  <c r="J214" i="38"/>
  <c r="L214" i="38"/>
  <c r="F215" i="38"/>
  <c r="H215" i="38"/>
  <c r="J215" i="38"/>
  <c r="L215" i="38"/>
  <c r="F216" i="38"/>
  <c r="H216" i="38"/>
  <c r="J216" i="38"/>
  <c r="L216" i="38"/>
  <c r="F217" i="38"/>
  <c r="H217" i="38"/>
  <c r="J217" i="38"/>
  <c r="L217" i="38"/>
  <c r="F218" i="38"/>
  <c r="H218" i="38"/>
  <c r="J218" i="38"/>
  <c r="L218" i="38"/>
  <c r="F219" i="38"/>
  <c r="H219" i="38"/>
  <c r="J219" i="38"/>
  <c r="L219" i="38"/>
  <c r="F220" i="38"/>
  <c r="H220" i="38"/>
  <c r="J220" i="38"/>
  <c r="L220" i="38"/>
  <c r="F221" i="38"/>
  <c r="H221" i="38"/>
  <c r="J221" i="38"/>
  <c r="L221" i="38"/>
  <c r="F222" i="38"/>
  <c r="H222" i="38"/>
  <c r="J222" i="38"/>
  <c r="L222" i="38"/>
  <c r="F223" i="38"/>
  <c r="H223" i="38"/>
  <c r="J223" i="38"/>
  <c r="L223" i="38"/>
  <c r="F224" i="38"/>
  <c r="H224" i="38"/>
  <c r="J224" i="38"/>
  <c r="L224" i="38"/>
  <c r="F225" i="38"/>
  <c r="H225" i="38"/>
  <c r="J225" i="38"/>
  <c r="L225" i="38"/>
  <c r="F226" i="38"/>
  <c r="H226" i="38"/>
  <c r="J226" i="38"/>
  <c r="L226" i="38"/>
  <c r="F227" i="38"/>
  <c r="H227" i="38"/>
  <c r="J227" i="38"/>
  <c r="L227" i="38"/>
  <c r="F228" i="38"/>
  <c r="H228" i="38"/>
  <c r="J228" i="38"/>
  <c r="L228" i="38"/>
  <c r="F229" i="38"/>
  <c r="H229" i="38"/>
  <c r="J229" i="38"/>
  <c r="L229" i="38"/>
  <c r="F230" i="38"/>
  <c r="H230" i="38"/>
  <c r="J230" i="38"/>
  <c r="L230" i="38"/>
  <c r="F231" i="38"/>
  <c r="H231" i="38"/>
  <c r="J231" i="38"/>
  <c r="L231" i="38"/>
  <c r="F232" i="38"/>
  <c r="H232" i="38"/>
  <c r="J232" i="38"/>
  <c r="L232" i="38"/>
  <c r="F233" i="38"/>
  <c r="H233" i="38"/>
  <c r="J233" i="38"/>
  <c r="L233" i="38"/>
  <c r="F234" i="38"/>
  <c r="H234" i="38"/>
  <c r="J234" i="38"/>
  <c r="L234" i="38"/>
  <c r="F235" i="38"/>
  <c r="H235" i="38"/>
  <c r="J235" i="38"/>
  <c r="L235" i="38"/>
  <c r="F236" i="38"/>
  <c r="H236" i="38"/>
  <c r="J236" i="38"/>
  <c r="L236" i="38"/>
  <c r="F237" i="38"/>
  <c r="H237" i="38"/>
  <c r="J237" i="38"/>
  <c r="L237" i="38"/>
  <c r="F238" i="38"/>
  <c r="H238" i="38"/>
  <c r="J238" i="38"/>
  <c r="L238" i="38"/>
  <c r="F239" i="38"/>
  <c r="H239" i="38"/>
  <c r="J239" i="38"/>
  <c r="L239" i="38"/>
  <c r="F240" i="38"/>
  <c r="H240" i="38"/>
  <c r="J240" i="38"/>
  <c r="L240" i="38"/>
  <c r="F241" i="38"/>
  <c r="H241" i="38"/>
  <c r="J241" i="38"/>
  <c r="L241" i="38"/>
  <c r="F242" i="38"/>
  <c r="H242" i="38"/>
  <c r="J242" i="38"/>
  <c r="L242" i="38"/>
  <c r="F243" i="38"/>
  <c r="H243" i="38"/>
  <c r="J243" i="38"/>
  <c r="L243" i="38"/>
  <c r="F244" i="38"/>
  <c r="H244" i="38"/>
  <c r="J244" i="38"/>
  <c r="L244" i="38"/>
  <c r="F245" i="38"/>
  <c r="H245" i="38"/>
  <c r="J245" i="38"/>
  <c r="L245" i="38"/>
  <c r="F246" i="38"/>
  <c r="H246" i="38"/>
  <c r="J246" i="38"/>
  <c r="L246" i="38"/>
  <c r="F247" i="38"/>
  <c r="H247" i="38"/>
  <c r="J247" i="38"/>
  <c r="L247" i="38"/>
  <c r="F248" i="38"/>
  <c r="H248" i="38"/>
  <c r="J248" i="38"/>
  <c r="L248" i="38"/>
  <c r="F249" i="38"/>
  <c r="H249" i="38"/>
  <c r="J249" i="38"/>
  <c r="L249" i="38"/>
  <c r="F250" i="38"/>
  <c r="H250" i="38"/>
  <c r="J250" i="38"/>
  <c r="L250" i="38"/>
  <c r="F251" i="38"/>
  <c r="H251" i="38"/>
  <c r="J251" i="38"/>
  <c r="L251" i="38"/>
  <c r="F252" i="38"/>
  <c r="H252" i="38"/>
  <c r="J252" i="38"/>
  <c r="L252" i="38"/>
  <c r="F253" i="38"/>
  <c r="H253" i="38"/>
  <c r="J253" i="38"/>
  <c r="L253" i="38"/>
  <c r="F254" i="38"/>
  <c r="H254" i="38"/>
  <c r="J254" i="38"/>
  <c r="L254" i="38"/>
  <c r="F255" i="38"/>
  <c r="H255" i="38"/>
  <c r="J255" i="38"/>
  <c r="L255" i="38"/>
  <c r="F256" i="38"/>
  <c r="H256" i="38"/>
  <c r="J256" i="38"/>
  <c r="L256" i="38"/>
  <c r="F257" i="38"/>
  <c r="H257" i="38"/>
  <c r="J257" i="38"/>
  <c r="L257" i="38"/>
  <c r="F258" i="38"/>
  <c r="H258" i="38"/>
  <c r="J258" i="38"/>
  <c r="L258" i="38"/>
  <c r="F259" i="38"/>
  <c r="H259" i="38"/>
  <c r="J259" i="38"/>
  <c r="L259" i="38"/>
  <c r="F260" i="38"/>
  <c r="H260" i="38"/>
  <c r="J260" i="38"/>
  <c r="L260" i="38"/>
  <c r="F261" i="38"/>
  <c r="H261" i="38"/>
  <c r="J261" i="38"/>
  <c r="L261" i="38"/>
  <c r="F262" i="38"/>
  <c r="H262" i="38"/>
  <c r="J262" i="38"/>
  <c r="L262" i="38"/>
  <c r="F263" i="38"/>
  <c r="H263" i="38"/>
  <c r="J263" i="38"/>
  <c r="L263" i="38"/>
  <c r="F264" i="38"/>
  <c r="H264" i="38"/>
  <c r="J264" i="38"/>
  <c r="L264" i="38"/>
  <c r="F265" i="38"/>
  <c r="H265" i="38"/>
  <c r="J265" i="38"/>
  <c r="L265" i="38"/>
  <c r="F266" i="38"/>
  <c r="H266" i="38"/>
  <c r="J266" i="38"/>
  <c r="L266" i="38"/>
  <c r="F267" i="38"/>
  <c r="H267" i="38"/>
  <c r="J267" i="38"/>
  <c r="L267" i="38"/>
  <c r="F268" i="38"/>
  <c r="H268" i="38"/>
  <c r="J268" i="38"/>
  <c r="L268" i="38"/>
  <c r="F269" i="38"/>
  <c r="H269" i="38"/>
  <c r="J269" i="38"/>
  <c r="L269" i="38"/>
  <c r="F270" i="38"/>
  <c r="H270" i="38"/>
  <c r="J270" i="38"/>
  <c r="L270" i="38"/>
  <c r="F271" i="38"/>
  <c r="H271" i="38"/>
  <c r="J271" i="38"/>
  <c r="L271" i="38"/>
  <c r="F272" i="38"/>
  <c r="H272" i="38"/>
  <c r="J272" i="38"/>
  <c r="L272" i="38"/>
  <c r="F273" i="38"/>
  <c r="H273" i="38"/>
  <c r="J273" i="38"/>
  <c r="L273" i="38"/>
  <c r="F274" i="38"/>
  <c r="H274" i="38"/>
  <c r="J274" i="38"/>
  <c r="L274" i="38"/>
  <c r="F275" i="38"/>
  <c r="H275" i="38"/>
  <c r="J275" i="38"/>
  <c r="L275" i="38"/>
  <c r="F276" i="38"/>
  <c r="H276" i="38"/>
  <c r="J276" i="38"/>
  <c r="L276" i="38"/>
  <c r="F277" i="38"/>
  <c r="H277" i="38"/>
  <c r="J277" i="38"/>
  <c r="L277" i="38"/>
  <c r="F278" i="38"/>
  <c r="H278" i="38"/>
  <c r="J278" i="38"/>
  <c r="L278" i="38"/>
  <c r="F279" i="38"/>
  <c r="H279" i="38"/>
  <c r="J279" i="38"/>
  <c r="L279" i="38"/>
  <c r="F280" i="38"/>
  <c r="H280" i="38"/>
  <c r="J280" i="38"/>
  <c r="L280" i="38"/>
  <c r="F281" i="38"/>
  <c r="H281" i="38"/>
  <c r="J281" i="38"/>
  <c r="L281" i="38"/>
  <c r="F282" i="38"/>
  <c r="H282" i="38"/>
  <c r="J282" i="38"/>
  <c r="L282" i="38"/>
  <c r="F283" i="38"/>
  <c r="H283" i="38"/>
  <c r="J283" i="38"/>
  <c r="L283" i="38"/>
  <c r="F284" i="38"/>
  <c r="H284" i="38"/>
  <c r="J284" i="38"/>
  <c r="L284" i="38"/>
  <c r="F285" i="38"/>
  <c r="H285" i="38"/>
  <c r="J285" i="38"/>
  <c r="L285" i="38"/>
  <c r="F286" i="38"/>
  <c r="H286" i="38"/>
  <c r="J286" i="38"/>
  <c r="L286" i="38"/>
  <c r="F287" i="38"/>
  <c r="H287" i="38"/>
  <c r="J287" i="38"/>
  <c r="L287" i="38"/>
  <c r="F288" i="38"/>
  <c r="H288" i="38"/>
  <c r="J288" i="38"/>
  <c r="L288" i="38"/>
  <c r="F289" i="38"/>
  <c r="H289" i="38"/>
  <c r="J289" i="38"/>
  <c r="L289" i="38"/>
  <c r="F290" i="38"/>
  <c r="H290" i="38"/>
  <c r="J290" i="38"/>
  <c r="L290" i="38"/>
  <c r="F291" i="38"/>
  <c r="H291" i="38"/>
  <c r="J291" i="38"/>
  <c r="L291" i="38"/>
  <c r="F292" i="38"/>
  <c r="H292" i="38"/>
  <c r="J292" i="38"/>
  <c r="L292" i="38"/>
  <c r="F293" i="38"/>
  <c r="H293" i="38"/>
  <c r="J293" i="38"/>
  <c r="L293" i="38"/>
  <c r="F294" i="38"/>
  <c r="H294" i="38"/>
  <c r="J294" i="38"/>
  <c r="L294" i="38"/>
  <c r="F295" i="38"/>
  <c r="H295" i="38"/>
  <c r="J295" i="38"/>
  <c r="L295" i="38"/>
  <c r="F296" i="38"/>
  <c r="H296" i="38"/>
  <c r="J296" i="38"/>
  <c r="L296" i="38"/>
  <c r="F297" i="38"/>
  <c r="H297" i="38"/>
  <c r="J297" i="38"/>
  <c r="L297" i="38"/>
  <c r="F298" i="38"/>
  <c r="H298" i="38"/>
  <c r="J298" i="38"/>
  <c r="L298" i="38"/>
  <c r="F299" i="38"/>
  <c r="H299" i="38"/>
  <c r="J299" i="38"/>
  <c r="L299" i="38"/>
  <c r="F300" i="38"/>
  <c r="H300" i="38"/>
  <c r="J300" i="38"/>
  <c r="L300" i="38"/>
  <c r="F301" i="38"/>
  <c r="H301" i="38"/>
  <c r="J301" i="38"/>
  <c r="L301" i="38"/>
  <c r="F302" i="38"/>
  <c r="H302" i="38"/>
  <c r="J302" i="38"/>
  <c r="L302" i="38"/>
  <c r="F303" i="38"/>
  <c r="H303" i="38"/>
  <c r="J303" i="38"/>
  <c r="L303" i="38"/>
  <c r="F304" i="38"/>
  <c r="H304" i="38"/>
  <c r="J304" i="38"/>
  <c r="L304" i="38"/>
  <c r="F305" i="38"/>
  <c r="H305" i="38"/>
  <c r="J305" i="38"/>
  <c r="L305" i="38"/>
  <c r="F306" i="38"/>
  <c r="H306" i="38"/>
  <c r="J306" i="38"/>
  <c r="L306" i="38"/>
  <c r="F307" i="38"/>
  <c r="H307" i="38"/>
  <c r="J307" i="38"/>
  <c r="L307" i="38"/>
  <c r="F308" i="38"/>
  <c r="H308" i="38"/>
  <c r="J308" i="38"/>
  <c r="L308" i="38"/>
  <c r="F309" i="38"/>
  <c r="H309" i="38"/>
  <c r="J309" i="38"/>
  <c r="L309" i="38"/>
  <c r="F310" i="38"/>
  <c r="H310" i="38"/>
  <c r="J310" i="38"/>
  <c r="L310" i="38"/>
  <c r="F311" i="38"/>
  <c r="H311" i="38"/>
  <c r="J311" i="38"/>
  <c r="L311" i="38"/>
  <c r="F312" i="38"/>
  <c r="H312" i="38"/>
  <c r="J312" i="38"/>
  <c r="L312" i="38"/>
  <c r="F313" i="38"/>
  <c r="H313" i="38"/>
  <c r="J313" i="38"/>
  <c r="L313" i="38"/>
  <c r="F314" i="38"/>
  <c r="H314" i="38"/>
  <c r="J314" i="38"/>
  <c r="L314" i="38"/>
  <c r="F315" i="38"/>
  <c r="H315" i="38"/>
  <c r="J315" i="38"/>
  <c r="L315" i="38"/>
  <c r="F316" i="38"/>
  <c r="H316" i="38"/>
  <c r="J316" i="38"/>
  <c r="L316" i="38"/>
  <c r="F317" i="38"/>
  <c r="H317" i="38"/>
  <c r="J317" i="38"/>
  <c r="L317" i="38"/>
  <c r="F318" i="38"/>
  <c r="H318" i="38"/>
  <c r="J318" i="38"/>
  <c r="L318" i="38"/>
  <c r="F319" i="38"/>
  <c r="H319" i="38"/>
  <c r="J319" i="38"/>
  <c r="L319" i="38"/>
  <c r="F320" i="38"/>
  <c r="H320" i="38"/>
  <c r="J320" i="38"/>
  <c r="L320" i="38"/>
  <c r="F321" i="38"/>
  <c r="H321" i="38"/>
  <c r="J321" i="38"/>
  <c r="L321" i="38"/>
  <c r="F322" i="38"/>
  <c r="H322" i="38"/>
  <c r="J322" i="38"/>
  <c r="L322" i="38"/>
  <c r="F323" i="38"/>
  <c r="H323" i="38"/>
  <c r="J323" i="38"/>
  <c r="L323" i="38"/>
  <c r="F324" i="38"/>
  <c r="H324" i="38"/>
  <c r="J324" i="38"/>
  <c r="L324" i="38"/>
  <c r="F325" i="38"/>
  <c r="H325" i="38"/>
  <c r="J325" i="38"/>
  <c r="L325" i="38"/>
  <c r="F326" i="38"/>
  <c r="H326" i="38"/>
  <c r="J326" i="38"/>
  <c r="L326" i="38"/>
  <c r="F327" i="38"/>
  <c r="H327" i="38"/>
  <c r="J327" i="38"/>
  <c r="L327" i="38"/>
  <c r="F328" i="38"/>
  <c r="H328" i="38"/>
  <c r="J328" i="38"/>
  <c r="L328" i="38"/>
  <c r="F329" i="38"/>
  <c r="H329" i="38"/>
  <c r="J329" i="38"/>
  <c r="L329" i="38"/>
  <c r="F330" i="38"/>
  <c r="H330" i="38"/>
  <c r="J330" i="38"/>
  <c r="L330" i="38"/>
  <c r="F331" i="38"/>
  <c r="H331" i="38"/>
  <c r="J331" i="38"/>
  <c r="L331" i="38"/>
  <c r="F332" i="38"/>
  <c r="H332" i="38"/>
  <c r="J332" i="38"/>
  <c r="L332" i="38"/>
  <c r="F333" i="38"/>
  <c r="H333" i="38"/>
  <c r="J333" i="38"/>
  <c r="L333" i="38"/>
  <c r="F334" i="38"/>
  <c r="H334" i="38"/>
  <c r="J334" i="38"/>
  <c r="L334" i="38"/>
  <c r="F335" i="38"/>
  <c r="H335" i="38"/>
  <c r="J335" i="38"/>
  <c r="L335" i="38"/>
  <c r="F336" i="38"/>
  <c r="H336" i="38"/>
  <c r="J336" i="38"/>
  <c r="L336" i="38"/>
  <c r="F337" i="38"/>
  <c r="H337" i="38"/>
  <c r="J337" i="38"/>
  <c r="L337" i="38"/>
  <c r="F338" i="38"/>
  <c r="H338" i="38"/>
  <c r="J338" i="38"/>
  <c r="L338" i="38"/>
  <c r="F339" i="38"/>
  <c r="H339" i="38"/>
  <c r="J339" i="38"/>
  <c r="L339" i="38"/>
  <c r="F340" i="38"/>
  <c r="H340" i="38"/>
  <c r="J340" i="38"/>
  <c r="L340" i="38"/>
  <c r="F341" i="38"/>
  <c r="H341" i="38"/>
  <c r="J341" i="38"/>
  <c r="L341" i="38"/>
  <c r="F342" i="38"/>
  <c r="H342" i="38"/>
  <c r="J342" i="38"/>
  <c r="L342" i="38"/>
  <c r="F343" i="38"/>
  <c r="H343" i="38"/>
  <c r="J343" i="38"/>
  <c r="L343" i="38"/>
  <c r="F344" i="38"/>
  <c r="H344" i="38"/>
  <c r="J344" i="38"/>
  <c r="L344" i="38"/>
  <c r="F345" i="38"/>
  <c r="H345" i="38"/>
  <c r="J345" i="38"/>
  <c r="L345" i="38"/>
  <c r="F346" i="38"/>
  <c r="H346" i="38"/>
  <c r="J346" i="38"/>
  <c r="L346" i="38"/>
  <c r="F347" i="38"/>
  <c r="H347" i="38"/>
  <c r="J347" i="38"/>
  <c r="L347" i="38"/>
  <c r="F348" i="38"/>
  <c r="H348" i="38"/>
  <c r="J348" i="38"/>
  <c r="L348" i="38"/>
  <c r="F349" i="38"/>
  <c r="H349" i="38"/>
  <c r="J349" i="38"/>
  <c r="L349" i="38"/>
  <c r="F350" i="38"/>
  <c r="H350" i="38"/>
  <c r="J350" i="38"/>
  <c r="L350" i="38"/>
  <c r="F351" i="38"/>
  <c r="H351" i="38"/>
  <c r="J351" i="38"/>
  <c r="L351" i="38"/>
  <c r="F352" i="38"/>
  <c r="H352" i="38"/>
  <c r="J352" i="38"/>
  <c r="L352" i="38"/>
  <c r="F353" i="38"/>
  <c r="H353" i="38"/>
  <c r="J353" i="38"/>
  <c r="L353" i="38"/>
  <c r="F354" i="38"/>
  <c r="H354" i="38"/>
  <c r="J354" i="38"/>
  <c r="L354" i="38"/>
  <c r="F355" i="38"/>
  <c r="H355" i="38"/>
  <c r="J355" i="38"/>
  <c r="L355" i="38"/>
  <c r="F356" i="38"/>
  <c r="H356" i="38"/>
  <c r="J356" i="38"/>
  <c r="L356" i="38"/>
  <c r="F357" i="38"/>
  <c r="H357" i="38"/>
  <c r="J357" i="38"/>
  <c r="L357" i="38"/>
  <c r="L8" i="38"/>
  <c r="J8" i="38"/>
  <c r="F9" i="53"/>
  <c r="H9" i="53"/>
  <c r="J9" i="53"/>
  <c r="L9" i="53"/>
  <c r="F10" i="53"/>
  <c r="H10" i="53"/>
  <c r="J10" i="53"/>
  <c r="L10" i="53"/>
  <c r="F11" i="53"/>
  <c r="H11" i="53"/>
  <c r="J11" i="53"/>
  <c r="L11" i="53"/>
  <c r="F12" i="53"/>
  <c r="H12" i="53"/>
  <c r="J12" i="53"/>
  <c r="L12" i="53"/>
  <c r="F13" i="53"/>
  <c r="H13" i="53"/>
  <c r="J13" i="53"/>
  <c r="L13" i="53"/>
  <c r="F14" i="53"/>
  <c r="H14" i="53"/>
  <c r="J14" i="53"/>
  <c r="L14" i="53"/>
  <c r="F15" i="53"/>
  <c r="H15" i="53"/>
  <c r="J15" i="53"/>
  <c r="L15" i="53"/>
  <c r="F16" i="53"/>
  <c r="H16" i="53"/>
  <c r="J16" i="53"/>
  <c r="L16" i="53"/>
  <c r="F17" i="53"/>
  <c r="H17" i="53"/>
  <c r="J17" i="53"/>
  <c r="L17" i="53"/>
  <c r="F18" i="53"/>
  <c r="H18" i="53"/>
  <c r="J18" i="53"/>
  <c r="L18" i="53"/>
  <c r="F19" i="53"/>
  <c r="H19" i="53"/>
  <c r="J19" i="53"/>
  <c r="L19" i="53"/>
  <c r="F20" i="53"/>
  <c r="H20" i="53"/>
  <c r="J20" i="53"/>
  <c r="L20" i="53"/>
  <c r="F21" i="53"/>
  <c r="H21" i="53"/>
  <c r="J21" i="53"/>
  <c r="L21" i="53"/>
  <c r="F22" i="53"/>
  <c r="H22" i="53"/>
  <c r="J22" i="53"/>
  <c r="L22" i="53"/>
  <c r="F23" i="53"/>
  <c r="H23" i="53"/>
  <c r="J23" i="53"/>
  <c r="L23" i="53"/>
  <c r="F24" i="53"/>
  <c r="H24" i="53"/>
  <c r="J24" i="53"/>
  <c r="L24" i="53"/>
  <c r="F25" i="53"/>
  <c r="H25" i="53"/>
  <c r="J25" i="53"/>
  <c r="L25" i="53"/>
  <c r="F26" i="53"/>
  <c r="H26" i="53"/>
  <c r="J26" i="53"/>
  <c r="L26" i="53"/>
  <c r="F27" i="53"/>
  <c r="H27" i="53"/>
  <c r="J27" i="53"/>
  <c r="L27" i="53"/>
  <c r="F28" i="53"/>
  <c r="H28" i="53"/>
  <c r="J28" i="53"/>
  <c r="L28" i="53"/>
  <c r="F29" i="53"/>
  <c r="H29" i="53"/>
  <c r="J29" i="53"/>
  <c r="L29" i="53"/>
  <c r="F30" i="53"/>
  <c r="H30" i="53"/>
  <c r="J30" i="53"/>
  <c r="L30" i="53"/>
  <c r="F31" i="53"/>
  <c r="H31" i="53"/>
  <c r="J31" i="53"/>
  <c r="L31" i="53"/>
  <c r="F32" i="53"/>
  <c r="H32" i="53"/>
  <c r="J32" i="53"/>
  <c r="L32" i="53"/>
  <c r="F33" i="53"/>
  <c r="H33" i="53"/>
  <c r="J33" i="53"/>
  <c r="L33" i="53"/>
  <c r="F34" i="53"/>
  <c r="H34" i="53"/>
  <c r="J34" i="53"/>
  <c r="L34" i="53"/>
  <c r="F35" i="53"/>
  <c r="H35" i="53"/>
  <c r="J35" i="53"/>
  <c r="L35" i="53"/>
  <c r="F36" i="53"/>
  <c r="H36" i="53"/>
  <c r="J36" i="53"/>
  <c r="L36" i="53"/>
  <c r="F37" i="53"/>
  <c r="H37" i="53"/>
  <c r="J37" i="53"/>
  <c r="L37" i="53"/>
  <c r="F38" i="53"/>
  <c r="H38" i="53"/>
  <c r="J38" i="53"/>
  <c r="L38" i="53"/>
  <c r="F39" i="53"/>
  <c r="H39" i="53"/>
  <c r="J39" i="53"/>
  <c r="L39" i="53"/>
  <c r="F40" i="53"/>
  <c r="H40" i="53"/>
  <c r="J40" i="53"/>
  <c r="L40" i="53"/>
  <c r="F41" i="53"/>
  <c r="H41" i="53"/>
  <c r="J41" i="53"/>
  <c r="L41" i="53"/>
  <c r="F42" i="53"/>
  <c r="H42" i="53"/>
  <c r="J42" i="53"/>
  <c r="L42" i="53"/>
  <c r="F43" i="53"/>
  <c r="H43" i="53"/>
  <c r="J43" i="53"/>
  <c r="L43" i="53"/>
  <c r="F44" i="53"/>
  <c r="H44" i="53"/>
  <c r="J44" i="53"/>
  <c r="L44" i="53"/>
  <c r="F45" i="53"/>
  <c r="H45" i="53"/>
  <c r="J45" i="53"/>
  <c r="L45" i="53"/>
  <c r="F46" i="53"/>
  <c r="H46" i="53"/>
  <c r="J46" i="53"/>
  <c r="L46" i="53"/>
  <c r="F47" i="53"/>
  <c r="H47" i="53"/>
  <c r="J47" i="53"/>
  <c r="L47" i="53"/>
  <c r="F48" i="53"/>
  <c r="H48" i="53"/>
  <c r="J48" i="53"/>
  <c r="L48" i="53"/>
  <c r="F49" i="53"/>
  <c r="H49" i="53"/>
  <c r="J49" i="53"/>
  <c r="L49" i="53"/>
  <c r="F50" i="53"/>
  <c r="H50" i="53"/>
  <c r="J50" i="53"/>
  <c r="L50" i="53"/>
  <c r="F51" i="53"/>
  <c r="H51" i="53"/>
  <c r="J51" i="53"/>
  <c r="L51" i="53"/>
  <c r="F52" i="53"/>
  <c r="H52" i="53"/>
  <c r="J52" i="53"/>
  <c r="L52" i="53"/>
  <c r="F53" i="53"/>
  <c r="H53" i="53"/>
  <c r="J53" i="53"/>
  <c r="L53" i="53"/>
  <c r="F54" i="53"/>
  <c r="H54" i="53"/>
  <c r="J54" i="53"/>
  <c r="L54" i="53"/>
  <c r="F55" i="53"/>
  <c r="H55" i="53"/>
  <c r="J55" i="53"/>
  <c r="L55" i="53"/>
  <c r="F56" i="53"/>
  <c r="H56" i="53"/>
  <c r="J56" i="53"/>
  <c r="L56" i="53"/>
  <c r="F57" i="53"/>
  <c r="H57" i="53"/>
  <c r="J57" i="53"/>
  <c r="L57" i="53"/>
  <c r="F58" i="53"/>
  <c r="H58" i="53"/>
  <c r="J58" i="53"/>
  <c r="L58" i="53"/>
  <c r="F59" i="53"/>
  <c r="H59" i="53"/>
  <c r="J59" i="53"/>
  <c r="L59" i="53"/>
  <c r="F60" i="53"/>
  <c r="H60" i="53"/>
  <c r="J60" i="53"/>
  <c r="L60" i="53"/>
  <c r="F61" i="53"/>
  <c r="H61" i="53"/>
  <c r="J61" i="53"/>
  <c r="L61" i="53"/>
  <c r="F62" i="53"/>
  <c r="H62" i="53"/>
  <c r="J62" i="53"/>
  <c r="L62" i="53"/>
  <c r="F63" i="53"/>
  <c r="H63" i="53"/>
  <c r="J63" i="53"/>
  <c r="L63" i="53"/>
  <c r="F64" i="53"/>
  <c r="H64" i="53"/>
  <c r="J64" i="53"/>
  <c r="L64" i="53"/>
  <c r="F65" i="53"/>
  <c r="H65" i="53"/>
  <c r="J65" i="53"/>
  <c r="L65" i="53"/>
  <c r="F66" i="53"/>
  <c r="H66" i="53"/>
  <c r="J66" i="53"/>
  <c r="L66" i="53"/>
  <c r="F67" i="53"/>
  <c r="H67" i="53"/>
  <c r="J67" i="53"/>
  <c r="L67" i="53"/>
  <c r="F68" i="53"/>
  <c r="H68" i="53"/>
  <c r="J68" i="53"/>
  <c r="L68" i="53"/>
  <c r="F69" i="53"/>
  <c r="H69" i="53"/>
  <c r="J69" i="53"/>
  <c r="L69" i="53"/>
  <c r="F70" i="53"/>
  <c r="H70" i="53"/>
  <c r="J70" i="53"/>
  <c r="L70" i="53"/>
  <c r="F71" i="53"/>
  <c r="H71" i="53"/>
  <c r="J71" i="53"/>
  <c r="L71" i="53"/>
  <c r="F72" i="53"/>
  <c r="H72" i="53"/>
  <c r="J72" i="53"/>
  <c r="L72" i="53"/>
  <c r="F73" i="53"/>
  <c r="H73" i="53"/>
  <c r="J73" i="53"/>
  <c r="L73" i="53"/>
  <c r="F74" i="53"/>
  <c r="H74" i="53"/>
  <c r="J74" i="53"/>
  <c r="L74" i="53"/>
  <c r="F75" i="53"/>
  <c r="H75" i="53"/>
  <c r="J75" i="53"/>
  <c r="L75" i="53"/>
  <c r="F76" i="53"/>
  <c r="H76" i="53"/>
  <c r="J76" i="53"/>
  <c r="L76" i="53"/>
  <c r="F77" i="53"/>
  <c r="H77" i="53"/>
  <c r="J77" i="53"/>
  <c r="L77" i="53"/>
  <c r="F78" i="53"/>
  <c r="H78" i="53"/>
  <c r="J78" i="53"/>
  <c r="L78" i="53"/>
  <c r="F79" i="53"/>
  <c r="H79" i="53"/>
  <c r="J79" i="53"/>
  <c r="L79" i="53"/>
  <c r="F80" i="53"/>
  <c r="H80" i="53"/>
  <c r="J80" i="53"/>
  <c r="L80" i="53"/>
  <c r="F81" i="53"/>
  <c r="H81" i="53"/>
  <c r="J81" i="53"/>
  <c r="L81" i="53"/>
  <c r="F82" i="53"/>
  <c r="H82" i="53"/>
  <c r="J82" i="53"/>
  <c r="L82" i="53"/>
  <c r="F83" i="53"/>
  <c r="H83" i="53"/>
  <c r="J83" i="53"/>
  <c r="L83" i="53"/>
  <c r="F84" i="53"/>
  <c r="H84" i="53"/>
  <c r="J84" i="53"/>
  <c r="L84" i="53"/>
  <c r="F85" i="53"/>
  <c r="H85" i="53"/>
  <c r="J85" i="53"/>
  <c r="L85" i="53"/>
  <c r="F86" i="53"/>
  <c r="H86" i="53"/>
  <c r="J86" i="53"/>
  <c r="L86" i="53"/>
  <c r="F87" i="53"/>
  <c r="H87" i="53"/>
  <c r="J87" i="53"/>
  <c r="L87" i="53"/>
  <c r="F88" i="53"/>
  <c r="H88" i="53"/>
  <c r="J88" i="53"/>
  <c r="L88" i="53"/>
  <c r="F89" i="53"/>
  <c r="H89" i="53"/>
  <c r="J89" i="53"/>
  <c r="L89" i="53"/>
  <c r="F90" i="53"/>
  <c r="H90" i="53"/>
  <c r="J90" i="53"/>
  <c r="L90" i="53"/>
  <c r="F91" i="53"/>
  <c r="H91" i="53"/>
  <c r="J91" i="53"/>
  <c r="L91" i="53"/>
  <c r="F92" i="53"/>
  <c r="H92" i="53"/>
  <c r="J92" i="53"/>
  <c r="L92" i="53"/>
  <c r="F93" i="53"/>
  <c r="H93" i="53"/>
  <c r="J93" i="53"/>
  <c r="L93" i="53"/>
  <c r="F94" i="53"/>
  <c r="H94" i="53"/>
  <c r="J94" i="53"/>
  <c r="L94" i="53"/>
  <c r="F95" i="53"/>
  <c r="H95" i="53"/>
  <c r="J95" i="53"/>
  <c r="L95" i="53"/>
  <c r="F96" i="53"/>
  <c r="H96" i="53"/>
  <c r="J96" i="53"/>
  <c r="L96" i="53"/>
  <c r="F97" i="53"/>
  <c r="H97" i="53"/>
  <c r="J97" i="53"/>
  <c r="L97" i="53"/>
  <c r="F98" i="53"/>
  <c r="H98" i="53"/>
  <c r="J98" i="53"/>
  <c r="L98" i="53"/>
  <c r="F99" i="53"/>
  <c r="H99" i="53"/>
  <c r="J99" i="53"/>
  <c r="L99" i="53"/>
  <c r="F100" i="53"/>
  <c r="H100" i="53"/>
  <c r="J100" i="53"/>
  <c r="L100" i="53"/>
  <c r="F101" i="53"/>
  <c r="H101" i="53"/>
  <c r="J101" i="53"/>
  <c r="L101" i="53"/>
  <c r="F102" i="53"/>
  <c r="H102" i="53"/>
  <c r="J102" i="53"/>
  <c r="L102" i="53"/>
  <c r="F103" i="53"/>
  <c r="H103" i="53"/>
  <c r="J103" i="53"/>
  <c r="L103" i="53"/>
  <c r="F104" i="53"/>
  <c r="H104" i="53"/>
  <c r="J104" i="53"/>
  <c r="L104" i="53"/>
  <c r="F105" i="53"/>
  <c r="H105" i="53"/>
  <c r="J105" i="53"/>
  <c r="L105" i="53"/>
  <c r="F106" i="53"/>
  <c r="H106" i="53"/>
  <c r="J106" i="53"/>
  <c r="L106" i="53"/>
  <c r="F107" i="53"/>
  <c r="H107" i="53"/>
  <c r="J107" i="53"/>
  <c r="L107" i="53"/>
  <c r="F108" i="53"/>
  <c r="H108" i="53"/>
  <c r="J108" i="53"/>
  <c r="L108" i="53"/>
  <c r="F109" i="53"/>
  <c r="H109" i="53"/>
  <c r="J109" i="53"/>
  <c r="L109" i="53"/>
  <c r="F110" i="53"/>
  <c r="H110" i="53"/>
  <c r="J110" i="53"/>
  <c r="L110" i="53"/>
  <c r="F111" i="53"/>
  <c r="H111" i="53"/>
  <c r="J111" i="53"/>
  <c r="L111" i="53"/>
  <c r="F112" i="53"/>
  <c r="H112" i="53"/>
  <c r="J112" i="53"/>
  <c r="L112" i="53"/>
  <c r="F113" i="53"/>
  <c r="H113" i="53"/>
  <c r="J113" i="53"/>
  <c r="L113" i="53"/>
  <c r="F114" i="53"/>
  <c r="H114" i="53"/>
  <c r="J114" i="53"/>
  <c r="L114" i="53"/>
  <c r="F115" i="53"/>
  <c r="H115" i="53"/>
  <c r="J115" i="53"/>
  <c r="L115" i="53"/>
  <c r="F116" i="53"/>
  <c r="H116" i="53"/>
  <c r="J116" i="53"/>
  <c r="L116" i="53"/>
  <c r="F117" i="53"/>
  <c r="H117" i="53"/>
  <c r="J117" i="53"/>
  <c r="L117" i="53"/>
  <c r="F118" i="53"/>
  <c r="H118" i="53"/>
  <c r="J118" i="53"/>
  <c r="L118" i="53"/>
  <c r="F119" i="53"/>
  <c r="H119" i="53"/>
  <c r="J119" i="53"/>
  <c r="L119" i="53"/>
  <c r="F120" i="53"/>
  <c r="H120" i="53"/>
  <c r="J120" i="53"/>
  <c r="L120" i="53"/>
  <c r="F121" i="53"/>
  <c r="H121" i="53"/>
  <c r="J121" i="53"/>
  <c r="L121" i="53"/>
  <c r="F122" i="53"/>
  <c r="H122" i="53"/>
  <c r="J122" i="53"/>
  <c r="L122" i="53"/>
  <c r="F123" i="53"/>
  <c r="H123" i="53"/>
  <c r="J123" i="53"/>
  <c r="L123" i="53"/>
  <c r="F124" i="53"/>
  <c r="H124" i="53"/>
  <c r="J124" i="53"/>
  <c r="L124" i="53"/>
  <c r="F125" i="53"/>
  <c r="H125" i="53"/>
  <c r="J125" i="53"/>
  <c r="L125" i="53"/>
  <c r="F126" i="53"/>
  <c r="H126" i="53"/>
  <c r="J126" i="53"/>
  <c r="L126" i="53"/>
  <c r="F127" i="53"/>
  <c r="H127" i="53"/>
  <c r="J127" i="53"/>
  <c r="L127" i="53"/>
  <c r="F128" i="53"/>
  <c r="H128" i="53"/>
  <c r="J128" i="53"/>
  <c r="L128" i="53"/>
  <c r="F129" i="53"/>
  <c r="H129" i="53"/>
  <c r="J129" i="53"/>
  <c r="L129" i="53"/>
  <c r="F130" i="53"/>
  <c r="H130" i="53"/>
  <c r="J130" i="53"/>
  <c r="L130" i="53"/>
  <c r="F131" i="53"/>
  <c r="H131" i="53"/>
  <c r="J131" i="53"/>
  <c r="L131" i="53"/>
  <c r="F132" i="53"/>
  <c r="H132" i="53"/>
  <c r="J132" i="53"/>
  <c r="L132" i="53"/>
  <c r="F133" i="53"/>
  <c r="H133" i="53"/>
  <c r="J133" i="53"/>
  <c r="L133" i="53"/>
  <c r="F134" i="53"/>
  <c r="H134" i="53"/>
  <c r="J134" i="53"/>
  <c r="L134" i="53"/>
  <c r="F135" i="53"/>
  <c r="H135" i="53"/>
  <c r="J135" i="53"/>
  <c r="L135" i="53"/>
  <c r="F136" i="53"/>
  <c r="H136" i="53"/>
  <c r="J136" i="53"/>
  <c r="L136" i="53"/>
  <c r="F137" i="53"/>
  <c r="H137" i="53"/>
  <c r="J137" i="53"/>
  <c r="L137" i="53"/>
  <c r="F138" i="53"/>
  <c r="H138" i="53"/>
  <c r="J138" i="53"/>
  <c r="L138" i="53"/>
  <c r="F139" i="53"/>
  <c r="H139" i="53"/>
  <c r="J139" i="53"/>
  <c r="L139" i="53"/>
  <c r="F140" i="53"/>
  <c r="H140" i="53"/>
  <c r="J140" i="53"/>
  <c r="L140" i="53"/>
  <c r="F141" i="53"/>
  <c r="H141" i="53"/>
  <c r="J141" i="53"/>
  <c r="L141" i="53"/>
  <c r="F142" i="53"/>
  <c r="H142" i="53"/>
  <c r="J142" i="53"/>
  <c r="L142" i="53"/>
  <c r="F143" i="53"/>
  <c r="H143" i="53"/>
  <c r="J143" i="53"/>
  <c r="L143" i="53"/>
  <c r="F144" i="53"/>
  <c r="H144" i="53"/>
  <c r="J144" i="53"/>
  <c r="L144" i="53"/>
  <c r="F145" i="53"/>
  <c r="H145" i="53"/>
  <c r="J145" i="53"/>
  <c r="L145" i="53"/>
  <c r="F146" i="53"/>
  <c r="H146" i="53"/>
  <c r="J146" i="53"/>
  <c r="L146" i="53"/>
  <c r="F147" i="53"/>
  <c r="H147" i="53"/>
  <c r="J147" i="53"/>
  <c r="L147" i="53"/>
  <c r="F148" i="53"/>
  <c r="H148" i="53"/>
  <c r="J148" i="53"/>
  <c r="L148" i="53"/>
  <c r="F149" i="53"/>
  <c r="H149" i="53"/>
  <c r="J149" i="53"/>
  <c r="L149" i="53"/>
  <c r="F150" i="53"/>
  <c r="H150" i="53"/>
  <c r="J150" i="53"/>
  <c r="L150" i="53"/>
  <c r="F151" i="53"/>
  <c r="H151" i="53"/>
  <c r="J151" i="53"/>
  <c r="L151" i="53"/>
  <c r="F152" i="53"/>
  <c r="H152" i="53"/>
  <c r="J152" i="53"/>
  <c r="L152" i="53"/>
  <c r="F153" i="53"/>
  <c r="H153" i="53"/>
  <c r="J153" i="53"/>
  <c r="L153" i="53"/>
  <c r="F154" i="53"/>
  <c r="H154" i="53"/>
  <c r="J154" i="53"/>
  <c r="L154" i="53"/>
  <c r="F155" i="53"/>
  <c r="H155" i="53"/>
  <c r="J155" i="53"/>
  <c r="L155" i="53"/>
  <c r="F156" i="53"/>
  <c r="H156" i="53"/>
  <c r="J156" i="53"/>
  <c r="L156" i="53"/>
  <c r="F157" i="53"/>
  <c r="H157" i="53"/>
  <c r="J157" i="53"/>
  <c r="L157" i="53"/>
  <c r="F158" i="53"/>
  <c r="H158" i="53"/>
  <c r="J158" i="53"/>
  <c r="L158" i="53"/>
  <c r="F159" i="53"/>
  <c r="H159" i="53"/>
  <c r="J159" i="53"/>
  <c r="L159" i="53"/>
  <c r="F160" i="53"/>
  <c r="H160" i="53"/>
  <c r="J160" i="53"/>
  <c r="L160" i="53"/>
  <c r="F161" i="53"/>
  <c r="H161" i="53"/>
  <c r="J161" i="53"/>
  <c r="L161" i="53"/>
  <c r="F162" i="53"/>
  <c r="H162" i="53"/>
  <c r="J162" i="53"/>
  <c r="L162" i="53"/>
  <c r="F163" i="53"/>
  <c r="H163" i="53"/>
  <c r="J163" i="53"/>
  <c r="L163" i="53"/>
  <c r="F164" i="53"/>
  <c r="H164" i="53"/>
  <c r="J164" i="53"/>
  <c r="L164" i="53"/>
  <c r="F165" i="53"/>
  <c r="H165" i="53"/>
  <c r="J165" i="53"/>
  <c r="L165" i="53"/>
  <c r="F166" i="53"/>
  <c r="H166" i="53"/>
  <c r="J166" i="53"/>
  <c r="L166" i="53"/>
  <c r="F167" i="53"/>
  <c r="H167" i="53"/>
  <c r="J167" i="53"/>
  <c r="L167" i="53"/>
  <c r="F168" i="53"/>
  <c r="H168" i="53"/>
  <c r="J168" i="53"/>
  <c r="L168" i="53"/>
  <c r="F169" i="53"/>
  <c r="H169" i="53"/>
  <c r="J169" i="53"/>
  <c r="L169" i="53"/>
  <c r="F170" i="53"/>
  <c r="H170" i="53"/>
  <c r="J170" i="53"/>
  <c r="L170" i="53"/>
  <c r="F171" i="53"/>
  <c r="H171" i="53"/>
  <c r="J171" i="53"/>
  <c r="L171" i="53"/>
  <c r="F172" i="53"/>
  <c r="H172" i="53"/>
  <c r="J172" i="53"/>
  <c r="L172" i="53"/>
  <c r="F173" i="53"/>
  <c r="H173" i="53"/>
  <c r="J173" i="53"/>
  <c r="L173" i="53"/>
  <c r="F174" i="53"/>
  <c r="H174" i="53"/>
  <c r="J174" i="53"/>
  <c r="L174" i="53"/>
  <c r="F175" i="53"/>
  <c r="H175" i="53"/>
  <c r="J175" i="53"/>
  <c r="L175" i="53"/>
  <c r="F176" i="53"/>
  <c r="H176" i="53"/>
  <c r="J176" i="53"/>
  <c r="L176" i="53"/>
  <c r="F177" i="53"/>
  <c r="H177" i="53"/>
  <c r="J177" i="53"/>
  <c r="L177" i="53"/>
  <c r="F178" i="53"/>
  <c r="H178" i="53"/>
  <c r="J178" i="53"/>
  <c r="L178" i="53"/>
  <c r="F179" i="53"/>
  <c r="H179" i="53"/>
  <c r="J179" i="53"/>
  <c r="L179" i="53"/>
  <c r="F180" i="53"/>
  <c r="H180" i="53"/>
  <c r="J180" i="53"/>
  <c r="L180" i="53"/>
  <c r="F181" i="53"/>
  <c r="H181" i="53"/>
  <c r="J181" i="53"/>
  <c r="L181" i="53"/>
  <c r="F182" i="53"/>
  <c r="H182" i="53"/>
  <c r="J182" i="53"/>
  <c r="L182" i="53"/>
  <c r="F183" i="53"/>
  <c r="H183" i="53"/>
  <c r="J183" i="53"/>
  <c r="L183" i="53"/>
  <c r="F184" i="53"/>
  <c r="H184" i="53"/>
  <c r="J184" i="53"/>
  <c r="L184" i="53"/>
  <c r="F185" i="53"/>
  <c r="H185" i="53"/>
  <c r="J185" i="53"/>
  <c r="L185" i="53"/>
  <c r="F186" i="53"/>
  <c r="H186" i="53"/>
  <c r="J186" i="53"/>
  <c r="L186" i="53"/>
  <c r="F187" i="53"/>
  <c r="H187" i="53"/>
  <c r="J187" i="53"/>
  <c r="L187" i="53"/>
  <c r="F188" i="53"/>
  <c r="H188" i="53"/>
  <c r="J188" i="53"/>
  <c r="L188" i="53"/>
  <c r="F189" i="53"/>
  <c r="H189" i="53"/>
  <c r="J189" i="53"/>
  <c r="L189" i="53"/>
  <c r="F190" i="53"/>
  <c r="H190" i="53"/>
  <c r="J190" i="53"/>
  <c r="L190" i="53"/>
  <c r="F191" i="53"/>
  <c r="H191" i="53"/>
  <c r="J191" i="53"/>
  <c r="L191" i="53"/>
  <c r="F192" i="53"/>
  <c r="H192" i="53"/>
  <c r="J192" i="53"/>
  <c r="L192" i="53"/>
  <c r="F193" i="53"/>
  <c r="H193" i="53"/>
  <c r="J193" i="53"/>
  <c r="L193" i="53"/>
  <c r="F194" i="53"/>
  <c r="H194" i="53"/>
  <c r="J194" i="53"/>
  <c r="L194" i="53"/>
  <c r="F195" i="53"/>
  <c r="H195" i="53"/>
  <c r="J195" i="53"/>
  <c r="L195" i="53"/>
  <c r="F196" i="53"/>
  <c r="H196" i="53"/>
  <c r="J196" i="53"/>
  <c r="L196" i="53"/>
  <c r="F197" i="53"/>
  <c r="H197" i="53"/>
  <c r="J197" i="53"/>
  <c r="L197" i="53"/>
  <c r="F198" i="53"/>
  <c r="H198" i="53"/>
  <c r="J198" i="53"/>
  <c r="L198" i="53"/>
  <c r="F199" i="53"/>
  <c r="H199" i="53"/>
  <c r="J199" i="53"/>
  <c r="L199" i="53"/>
  <c r="F200" i="53"/>
  <c r="H200" i="53"/>
  <c r="J200" i="53"/>
  <c r="L200" i="53"/>
  <c r="F201" i="53"/>
  <c r="H201" i="53"/>
  <c r="J201" i="53"/>
  <c r="L201" i="53"/>
  <c r="F202" i="53"/>
  <c r="H202" i="53"/>
  <c r="J202" i="53"/>
  <c r="L202" i="53"/>
  <c r="F203" i="53"/>
  <c r="H203" i="53"/>
  <c r="J203" i="53"/>
  <c r="L203" i="53"/>
  <c r="F204" i="53"/>
  <c r="H204" i="53"/>
  <c r="J204" i="53"/>
  <c r="L204" i="53"/>
  <c r="F205" i="53"/>
  <c r="H205" i="53"/>
  <c r="J205" i="53"/>
  <c r="L205" i="53"/>
  <c r="F206" i="53"/>
  <c r="H206" i="53"/>
  <c r="J206" i="53"/>
  <c r="L206" i="53"/>
  <c r="F207" i="53"/>
  <c r="H207" i="53"/>
  <c r="J207" i="53"/>
  <c r="L207" i="53"/>
  <c r="F208" i="53"/>
  <c r="H208" i="53"/>
  <c r="J208" i="53"/>
  <c r="L208" i="53"/>
  <c r="F209" i="53"/>
  <c r="H209" i="53"/>
  <c r="J209" i="53"/>
  <c r="L209" i="53"/>
  <c r="F210" i="53"/>
  <c r="H210" i="53"/>
  <c r="J210" i="53"/>
  <c r="L210" i="53"/>
  <c r="F211" i="53"/>
  <c r="H211" i="53"/>
  <c r="J211" i="53"/>
  <c r="L211" i="53"/>
  <c r="F212" i="53"/>
  <c r="H212" i="53"/>
  <c r="J212" i="53"/>
  <c r="L212" i="53"/>
  <c r="F213" i="53"/>
  <c r="H213" i="53"/>
  <c r="J213" i="53"/>
  <c r="L213" i="53"/>
  <c r="F214" i="53"/>
  <c r="H214" i="53"/>
  <c r="J214" i="53"/>
  <c r="L214" i="53"/>
  <c r="F215" i="53"/>
  <c r="H215" i="53"/>
  <c r="J215" i="53"/>
  <c r="L215" i="53"/>
  <c r="F216" i="53"/>
  <c r="H216" i="53"/>
  <c r="J216" i="53"/>
  <c r="L216" i="53"/>
  <c r="F217" i="53"/>
  <c r="H217" i="53"/>
  <c r="J217" i="53"/>
  <c r="L217" i="53"/>
  <c r="F218" i="53"/>
  <c r="H218" i="53"/>
  <c r="J218" i="53"/>
  <c r="L218" i="53"/>
  <c r="F219" i="53"/>
  <c r="H219" i="53"/>
  <c r="J219" i="53"/>
  <c r="L219" i="53"/>
  <c r="F220" i="53"/>
  <c r="H220" i="53"/>
  <c r="J220" i="53"/>
  <c r="L220" i="53"/>
  <c r="F221" i="53"/>
  <c r="H221" i="53"/>
  <c r="J221" i="53"/>
  <c r="L221" i="53"/>
  <c r="F222" i="53"/>
  <c r="H222" i="53"/>
  <c r="J222" i="53"/>
  <c r="L222" i="53"/>
  <c r="F223" i="53"/>
  <c r="H223" i="53"/>
  <c r="J223" i="53"/>
  <c r="L223" i="53"/>
  <c r="F224" i="53"/>
  <c r="H224" i="53"/>
  <c r="J224" i="53"/>
  <c r="L224" i="53"/>
  <c r="F225" i="53"/>
  <c r="H225" i="53"/>
  <c r="J225" i="53"/>
  <c r="L225" i="53"/>
  <c r="F226" i="53"/>
  <c r="H226" i="53"/>
  <c r="J226" i="53"/>
  <c r="L226" i="53"/>
  <c r="F227" i="53"/>
  <c r="H227" i="53"/>
  <c r="J227" i="53"/>
  <c r="L227" i="53"/>
  <c r="F228" i="53"/>
  <c r="H228" i="53"/>
  <c r="J228" i="53"/>
  <c r="L228" i="53"/>
  <c r="F229" i="53"/>
  <c r="H229" i="53"/>
  <c r="J229" i="53"/>
  <c r="L229" i="53"/>
  <c r="F230" i="53"/>
  <c r="H230" i="53"/>
  <c r="J230" i="53"/>
  <c r="L230" i="53"/>
  <c r="F231" i="53"/>
  <c r="H231" i="53"/>
  <c r="J231" i="53"/>
  <c r="L231" i="53"/>
  <c r="F232" i="53"/>
  <c r="H232" i="53"/>
  <c r="J232" i="53"/>
  <c r="L232" i="53"/>
  <c r="F233" i="53"/>
  <c r="H233" i="53"/>
  <c r="J233" i="53"/>
  <c r="L233" i="53"/>
  <c r="F234" i="53"/>
  <c r="H234" i="53"/>
  <c r="J234" i="53"/>
  <c r="L234" i="53"/>
  <c r="F235" i="53"/>
  <c r="H235" i="53"/>
  <c r="J235" i="53"/>
  <c r="L235" i="53"/>
  <c r="F236" i="53"/>
  <c r="H236" i="53"/>
  <c r="J236" i="53"/>
  <c r="L236" i="53"/>
  <c r="F237" i="53"/>
  <c r="H237" i="53"/>
  <c r="J237" i="53"/>
  <c r="L237" i="53"/>
  <c r="F238" i="53"/>
  <c r="H238" i="53"/>
  <c r="J238" i="53"/>
  <c r="L238" i="53"/>
  <c r="F239" i="53"/>
  <c r="H239" i="53"/>
  <c r="J239" i="53"/>
  <c r="L239" i="53"/>
  <c r="F240" i="53"/>
  <c r="H240" i="53"/>
  <c r="J240" i="53"/>
  <c r="L240" i="53"/>
  <c r="F241" i="53"/>
  <c r="H241" i="53"/>
  <c r="J241" i="53"/>
  <c r="L241" i="53"/>
  <c r="F242" i="53"/>
  <c r="H242" i="53"/>
  <c r="J242" i="53"/>
  <c r="L242" i="53"/>
  <c r="F243" i="53"/>
  <c r="H243" i="53"/>
  <c r="J243" i="53"/>
  <c r="L243" i="53"/>
  <c r="F244" i="53"/>
  <c r="H244" i="53"/>
  <c r="J244" i="53"/>
  <c r="L244" i="53"/>
  <c r="F245" i="53"/>
  <c r="H245" i="53"/>
  <c r="J245" i="53"/>
  <c r="L245" i="53"/>
  <c r="F246" i="53"/>
  <c r="H246" i="53"/>
  <c r="J246" i="53"/>
  <c r="L246" i="53"/>
  <c r="F247" i="53"/>
  <c r="H247" i="53"/>
  <c r="J247" i="53"/>
  <c r="L247" i="53"/>
  <c r="F248" i="53"/>
  <c r="H248" i="53"/>
  <c r="J248" i="53"/>
  <c r="L248" i="53"/>
  <c r="F249" i="53"/>
  <c r="H249" i="53"/>
  <c r="J249" i="53"/>
  <c r="L249" i="53"/>
  <c r="F250" i="53"/>
  <c r="H250" i="53"/>
  <c r="J250" i="53"/>
  <c r="L250" i="53"/>
  <c r="F251" i="53"/>
  <c r="H251" i="53"/>
  <c r="J251" i="53"/>
  <c r="L251" i="53"/>
  <c r="F252" i="53"/>
  <c r="H252" i="53"/>
  <c r="J252" i="53"/>
  <c r="L252" i="53"/>
  <c r="F253" i="53"/>
  <c r="H253" i="53"/>
  <c r="J253" i="53"/>
  <c r="L253" i="53"/>
  <c r="F254" i="53"/>
  <c r="H254" i="53"/>
  <c r="J254" i="53"/>
  <c r="L254" i="53"/>
  <c r="F255" i="53"/>
  <c r="H255" i="53"/>
  <c r="J255" i="53"/>
  <c r="L255" i="53"/>
  <c r="F256" i="53"/>
  <c r="H256" i="53"/>
  <c r="J256" i="53"/>
  <c r="L256" i="53"/>
  <c r="F257" i="53"/>
  <c r="H257" i="53"/>
  <c r="J257" i="53"/>
  <c r="L257" i="53"/>
  <c r="F258" i="53"/>
  <c r="H258" i="53"/>
  <c r="J258" i="53"/>
  <c r="L258" i="53"/>
  <c r="F259" i="53"/>
  <c r="H259" i="53"/>
  <c r="J259" i="53"/>
  <c r="L259" i="53"/>
  <c r="F260" i="53"/>
  <c r="H260" i="53"/>
  <c r="J260" i="53"/>
  <c r="L260" i="53"/>
  <c r="F261" i="53"/>
  <c r="H261" i="53"/>
  <c r="J261" i="53"/>
  <c r="L261" i="53"/>
  <c r="F262" i="53"/>
  <c r="H262" i="53"/>
  <c r="J262" i="53"/>
  <c r="L262" i="53"/>
  <c r="F263" i="53"/>
  <c r="H263" i="53"/>
  <c r="J263" i="53"/>
  <c r="L263" i="53"/>
  <c r="F264" i="53"/>
  <c r="H264" i="53"/>
  <c r="J264" i="53"/>
  <c r="L264" i="53"/>
  <c r="F265" i="53"/>
  <c r="H265" i="53"/>
  <c r="J265" i="53"/>
  <c r="L265" i="53"/>
  <c r="F266" i="53"/>
  <c r="H266" i="53"/>
  <c r="J266" i="53"/>
  <c r="L266" i="53"/>
  <c r="F267" i="53"/>
  <c r="H267" i="53"/>
  <c r="J267" i="53"/>
  <c r="L267" i="53"/>
  <c r="F268" i="53"/>
  <c r="H268" i="53"/>
  <c r="J268" i="53"/>
  <c r="L268" i="53"/>
  <c r="F269" i="53"/>
  <c r="H269" i="53"/>
  <c r="J269" i="53"/>
  <c r="L269" i="53"/>
  <c r="F270" i="53"/>
  <c r="H270" i="53"/>
  <c r="J270" i="53"/>
  <c r="L270" i="53"/>
  <c r="F271" i="53"/>
  <c r="H271" i="53"/>
  <c r="J271" i="53"/>
  <c r="L271" i="53"/>
  <c r="F272" i="53"/>
  <c r="H272" i="53"/>
  <c r="J272" i="53"/>
  <c r="L272" i="53"/>
  <c r="F273" i="53"/>
  <c r="H273" i="53"/>
  <c r="J273" i="53"/>
  <c r="L273" i="53"/>
  <c r="F274" i="53"/>
  <c r="H274" i="53"/>
  <c r="J274" i="53"/>
  <c r="L274" i="53"/>
  <c r="F275" i="53"/>
  <c r="H275" i="53"/>
  <c r="J275" i="53"/>
  <c r="L275" i="53"/>
  <c r="F276" i="53"/>
  <c r="H276" i="53"/>
  <c r="J276" i="53"/>
  <c r="L276" i="53"/>
  <c r="F277" i="53"/>
  <c r="H277" i="53"/>
  <c r="J277" i="53"/>
  <c r="L277" i="53"/>
  <c r="F278" i="53"/>
  <c r="H278" i="53"/>
  <c r="J278" i="53"/>
  <c r="L278" i="53"/>
  <c r="F279" i="53"/>
  <c r="H279" i="53"/>
  <c r="J279" i="53"/>
  <c r="L279" i="53"/>
  <c r="F280" i="53"/>
  <c r="H280" i="53"/>
  <c r="J280" i="53"/>
  <c r="L280" i="53"/>
  <c r="F281" i="53"/>
  <c r="H281" i="53"/>
  <c r="J281" i="53"/>
  <c r="L281" i="53"/>
  <c r="F282" i="53"/>
  <c r="H282" i="53"/>
  <c r="J282" i="53"/>
  <c r="L282" i="53"/>
  <c r="F283" i="53"/>
  <c r="H283" i="53"/>
  <c r="J283" i="53"/>
  <c r="L283" i="53"/>
  <c r="F284" i="53"/>
  <c r="H284" i="53"/>
  <c r="J284" i="53"/>
  <c r="L284" i="53"/>
  <c r="F285" i="53"/>
  <c r="H285" i="53"/>
  <c r="J285" i="53"/>
  <c r="L285" i="53"/>
  <c r="F286" i="53"/>
  <c r="H286" i="53"/>
  <c r="J286" i="53"/>
  <c r="L286" i="53"/>
  <c r="F287" i="53"/>
  <c r="H287" i="53"/>
  <c r="J287" i="53"/>
  <c r="L287" i="53"/>
  <c r="F288" i="53"/>
  <c r="H288" i="53"/>
  <c r="J288" i="53"/>
  <c r="L288" i="53"/>
  <c r="F289" i="53"/>
  <c r="H289" i="53"/>
  <c r="J289" i="53"/>
  <c r="L289" i="53"/>
  <c r="F290" i="53"/>
  <c r="H290" i="53"/>
  <c r="J290" i="53"/>
  <c r="L290" i="53"/>
  <c r="F291" i="53"/>
  <c r="H291" i="53"/>
  <c r="J291" i="53"/>
  <c r="L291" i="53"/>
  <c r="F292" i="53"/>
  <c r="H292" i="53"/>
  <c r="J292" i="53"/>
  <c r="L292" i="53"/>
  <c r="F293" i="53"/>
  <c r="H293" i="53"/>
  <c r="J293" i="53"/>
  <c r="L293" i="53"/>
  <c r="F294" i="53"/>
  <c r="H294" i="53"/>
  <c r="J294" i="53"/>
  <c r="L294" i="53"/>
  <c r="F295" i="53"/>
  <c r="H295" i="53"/>
  <c r="J295" i="53"/>
  <c r="L295" i="53"/>
  <c r="F296" i="53"/>
  <c r="H296" i="53"/>
  <c r="J296" i="53"/>
  <c r="L296" i="53"/>
  <c r="F297" i="53"/>
  <c r="H297" i="53"/>
  <c r="J297" i="53"/>
  <c r="L297" i="53"/>
  <c r="F298" i="53"/>
  <c r="H298" i="53"/>
  <c r="J298" i="53"/>
  <c r="L298" i="53"/>
  <c r="F299" i="53"/>
  <c r="H299" i="53"/>
  <c r="J299" i="53"/>
  <c r="L299" i="53"/>
  <c r="F300" i="53"/>
  <c r="H300" i="53"/>
  <c r="J300" i="53"/>
  <c r="L300" i="53"/>
  <c r="F301" i="53"/>
  <c r="H301" i="53"/>
  <c r="J301" i="53"/>
  <c r="L301" i="53"/>
  <c r="F302" i="53"/>
  <c r="H302" i="53"/>
  <c r="J302" i="53"/>
  <c r="L302" i="53"/>
  <c r="F303" i="53"/>
  <c r="H303" i="53"/>
  <c r="J303" i="53"/>
  <c r="L303" i="53"/>
  <c r="F304" i="53"/>
  <c r="H304" i="53"/>
  <c r="J304" i="53"/>
  <c r="L304" i="53"/>
  <c r="F305" i="53"/>
  <c r="H305" i="53"/>
  <c r="J305" i="53"/>
  <c r="L305" i="53"/>
  <c r="F306" i="53"/>
  <c r="H306" i="53"/>
  <c r="J306" i="53"/>
  <c r="L306" i="53"/>
  <c r="F307" i="53"/>
  <c r="H307" i="53"/>
  <c r="J307" i="53"/>
  <c r="L307" i="53"/>
  <c r="F308" i="53"/>
  <c r="H308" i="53"/>
  <c r="J308" i="53"/>
  <c r="L308" i="53"/>
  <c r="F309" i="53"/>
  <c r="H309" i="53"/>
  <c r="J309" i="53"/>
  <c r="L309" i="53"/>
  <c r="F310" i="53"/>
  <c r="H310" i="53"/>
  <c r="J310" i="53"/>
  <c r="L310" i="53"/>
  <c r="F311" i="53"/>
  <c r="H311" i="53"/>
  <c r="J311" i="53"/>
  <c r="L311" i="53"/>
  <c r="F312" i="53"/>
  <c r="H312" i="53"/>
  <c r="J312" i="53"/>
  <c r="L312" i="53"/>
  <c r="F313" i="53"/>
  <c r="H313" i="53"/>
  <c r="J313" i="53"/>
  <c r="L313" i="53"/>
  <c r="F314" i="53"/>
  <c r="H314" i="53"/>
  <c r="J314" i="53"/>
  <c r="L314" i="53"/>
  <c r="F315" i="53"/>
  <c r="H315" i="53"/>
  <c r="J315" i="53"/>
  <c r="L315" i="53"/>
  <c r="F316" i="53"/>
  <c r="H316" i="53"/>
  <c r="J316" i="53"/>
  <c r="L316" i="53"/>
  <c r="F317" i="53"/>
  <c r="H317" i="53"/>
  <c r="J317" i="53"/>
  <c r="L317" i="53"/>
  <c r="F318" i="53"/>
  <c r="H318" i="53"/>
  <c r="J318" i="53"/>
  <c r="L318" i="53"/>
  <c r="F319" i="53"/>
  <c r="H319" i="53"/>
  <c r="J319" i="53"/>
  <c r="L319" i="53"/>
  <c r="F320" i="53"/>
  <c r="H320" i="53"/>
  <c r="J320" i="53"/>
  <c r="L320" i="53"/>
  <c r="F321" i="53"/>
  <c r="H321" i="53"/>
  <c r="J321" i="53"/>
  <c r="L321" i="53"/>
  <c r="F322" i="53"/>
  <c r="H322" i="53"/>
  <c r="J322" i="53"/>
  <c r="L322" i="53"/>
  <c r="F323" i="53"/>
  <c r="H323" i="53"/>
  <c r="J323" i="53"/>
  <c r="L323" i="53"/>
  <c r="F324" i="53"/>
  <c r="H324" i="53"/>
  <c r="J324" i="53"/>
  <c r="L324" i="53"/>
  <c r="F325" i="53"/>
  <c r="H325" i="53"/>
  <c r="J325" i="53"/>
  <c r="L325" i="53"/>
  <c r="F326" i="53"/>
  <c r="H326" i="53"/>
  <c r="J326" i="53"/>
  <c r="L326" i="53"/>
  <c r="F327" i="53"/>
  <c r="H327" i="53"/>
  <c r="J327" i="53"/>
  <c r="L327" i="53"/>
  <c r="F328" i="53"/>
  <c r="H328" i="53"/>
  <c r="J328" i="53"/>
  <c r="L328" i="53"/>
  <c r="F329" i="53"/>
  <c r="H329" i="53"/>
  <c r="J329" i="53"/>
  <c r="L329" i="53"/>
  <c r="F330" i="53"/>
  <c r="H330" i="53"/>
  <c r="J330" i="53"/>
  <c r="L330" i="53"/>
  <c r="F331" i="53"/>
  <c r="H331" i="53"/>
  <c r="J331" i="53"/>
  <c r="L331" i="53"/>
  <c r="F332" i="53"/>
  <c r="H332" i="53"/>
  <c r="J332" i="53"/>
  <c r="L332" i="53"/>
  <c r="F333" i="53"/>
  <c r="H333" i="53"/>
  <c r="J333" i="53"/>
  <c r="L333" i="53"/>
  <c r="F334" i="53"/>
  <c r="H334" i="53"/>
  <c r="J334" i="53"/>
  <c r="L334" i="53"/>
  <c r="F335" i="53"/>
  <c r="H335" i="53"/>
  <c r="J335" i="53"/>
  <c r="L335" i="53"/>
  <c r="F336" i="53"/>
  <c r="H336" i="53"/>
  <c r="J336" i="53"/>
  <c r="L336" i="53"/>
  <c r="F337" i="53"/>
  <c r="H337" i="53"/>
  <c r="J337" i="53"/>
  <c r="L337" i="53"/>
  <c r="F338" i="53"/>
  <c r="H338" i="53"/>
  <c r="J338" i="53"/>
  <c r="L338" i="53"/>
  <c r="F339" i="53"/>
  <c r="H339" i="53"/>
  <c r="J339" i="53"/>
  <c r="L339" i="53"/>
  <c r="F340" i="53"/>
  <c r="H340" i="53"/>
  <c r="J340" i="53"/>
  <c r="L340" i="53"/>
  <c r="F341" i="53"/>
  <c r="H341" i="53"/>
  <c r="J341" i="53"/>
  <c r="L341" i="53"/>
  <c r="F342" i="53"/>
  <c r="H342" i="53"/>
  <c r="J342" i="53"/>
  <c r="L342" i="53"/>
  <c r="F343" i="53"/>
  <c r="H343" i="53"/>
  <c r="J343" i="53"/>
  <c r="L343" i="53"/>
  <c r="F344" i="53"/>
  <c r="H344" i="53"/>
  <c r="J344" i="53"/>
  <c r="L344" i="53"/>
  <c r="F345" i="53"/>
  <c r="H345" i="53"/>
  <c r="J345" i="53"/>
  <c r="L345" i="53"/>
  <c r="F346" i="53"/>
  <c r="H346" i="53"/>
  <c r="J346" i="53"/>
  <c r="L346" i="53"/>
  <c r="F347" i="53"/>
  <c r="H347" i="53"/>
  <c r="J347" i="53"/>
  <c r="L347" i="53"/>
  <c r="F348" i="53"/>
  <c r="H348" i="53"/>
  <c r="J348" i="53"/>
  <c r="L348" i="53"/>
  <c r="F349" i="53"/>
  <c r="H349" i="53"/>
  <c r="J349" i="53"/>
  <c r="L349" i="53"/>
  <c r="F350" i="53"/>
  <c r="H350" i="53"/>
  <c r="J350" i="53"/>
  <c r="L350" i="53"/>
  <c r="F351" i="53"/>
  <c r="H351" i="53"/>
  <c r="J351" i="53"/>
  <c r="L351" i="53"/>
  <c r="F352" i="53"/>
  <c r="H352" i="53"/>
  <c r="J352" i="53"/>
  <c r="L352" i="53"/>
  <c r="F353" i="53"/>
  <c r="H353" i="53"/>
  <c r="J353" i="53"/>
  <c r="L353" i="53"/>
  <c r="F354" i="53"/>
  <c r="H354" i="53"/>
  <c r="J354" i="53"/>
  <c r="L354" i="53"/>
  <c r="F355" i="53"/>
  <c r="H355" i="53"/>
  <c r="J355" i="53"/>
  <c r="L355" i="53"/>
  <c r="F356" i="53"/>
  <c r="H356" i="53"/>
  <c r="J356" i="53"/>
  <c r="L356" i="53"/>
  <c r="F357" i="53"/>
  <c r="H357" i="53"/>
  <c r="J357" i="53"/>
  <c r="L357" i="53"/>
  <c r="L8" i="53"/>
  <c r="J8" i="53"/>
  <c r="H357" i="54"/>
  <c r="F357" i="54"/>
  <c r="H356" i="54"/>
  <c r="F356" i="54"/>
  <c r="H355" i="54"/>
  <c r="F355" i="54"/>
  <c r="H354" i="54"/>
  <c r="F354" i="54"/>
  <c r="H353" i="54"/>
  <c r="F353" i="54"/>
  <c r="H352" i="54"/>
  <c r="F352" i="54"/>
  <c r="H351" i="54"/>
  <c r="F351" i="54"/>
  <c r="H350" i="54"/>
  <c r="F350" i="54"/>
  <c r="H349" i="54"/>
  <c r="F349" i="54"/>
  <c r="H348" i="54"/>
  <c r="F348" i="54"/>
  <c r="H347" i="54"/>
  <c r="F347" i="54"/>
  <c r="H346" i="54"/>
  <c r="F346" i="54"/>
  <c r="H345" i="54"/>
  <c r="F345" i="54"/>
  <c r="H344" i="54"/>
  <c r="F344" i="54"/>
  <c r="H343" i="54"/>
  <c r="F343" i="54"/>
  <c r="H342" i="54"/>
  <c r="F342" i="54"/>
  <c r="H341" i="54"/>
  <c r="F341" i="54"/>
  <c r="H340" i="54"/>
  <c r="F340" i="54"/>
  <c r="H339" i="54"/>
  <c r="F339" i="54"/>
  <c r="H338" i="54"/>
  <c r="F338" i="54"/>
  <c r="H337" i="54"/>
  <c r="F337" i="54"/>
  <c r="H336" i="54"/>
  <c r="F336" i="54"/>
  <c r="H335" i="54"/>
  <c r="F335" i="54"/>
  <c r="H334" i="54"/>
  <c r="F334" i="54"/>
  <c r="H333" i="54"/>
  <c r="F333" i="54"/>
  <c r="H332" i="54"/>
  <c r="F332" i="54"/>
  <c r="H331" i="54"/>
  <c r="F331" i="54"/>
  <c r="H330" i="54"/>
  <c r="F330" i="54"/>
  <c r="H329" i="54"/>
  <c r="F329" i="54"/>
  <c r="H328" i="54"/>
  <c r="F328" i="54"/>
  <c r="H327" i="54"/>
  <c r="F327" i="54"/>
  <c r="H326" i="54"/>
  <c r="F326" i="54"/>
  <c r="H325" i="54"/>
  <c r="F325" i="54"/>
  <c r="H324" i="54"/>
  <c r="F324" i="54"/>
  <c r="H323" i="54"/>
  <c r="F323" i="54"/>
  <c r="H322" i="54"/>
  <c r="F322" i="54"/>
  <c r="H321" i="54"/>
  <c r="F321" i="54"/>
  <c r="H320" i="54"/>
  <c r="F320" i="54"/>
  <c r="H319" i="54"/>
  <c r="F319" i="54"/>
  <c r="H318" i="54"/>
  <c r="F318" i="54"/>
  <c r="H317" i="54"/>
  <c r="F317" i="54"/>
  <c r="H316" i="54"/>
  <c r="F316" i="54"/>
  <c r="H315" i="54"/>
  <c r="F315" i="54"/>
  <c r="H314" i="54"/>
  <c r="F314" i="54"/>
  <c r="H313" i="54"/>
  <c r="F313" i="54"/>
  <c r="H312" i="54"/>
  <c r="F312" i="54"/>
  <c r="H311" i="54"/>
  <c r="F311" i="54"/>
  <c r="H310" i="54"/>
  <c r="F310" i="54"/>
  <c r="H309" i="54"/>
  <c r="F309" i="54"/>
  <c r="H308" i="54"/>
  <c r="F308" i="54"/>
  <c r="H307" i="54"/>
  <c r="F307" i="54"/>
  <c r="H306" i="54"/>
  <c r="F306" i="54"/>
  <c r="H305" i="54"/>
  <c r="F305" i="54"/>
  <c r="H304" i="54"/>
  <c r="F304" i="54"/>
  <c r="H303" i="54"/>
  <c r="F303" i="54"/>
  <c r="H302" i="54"/>
  <c r="F302" i="54"/>
  <c r="H301" i="54"/>
  <c r="F301" i="54"/>
  <c r="H300" i="54"/>
  <c r="F300" i="54"/>
  <c r="H299" i="54"/>
  <c r="F299" i="54"/>
  <c r="H298" i="54"/>
  <c r="F298" i="54"/>
  <c r="H297" i="54"/>
  <c r="F297" i="54"/>
  <c r="H296" i="54"/>
  <c r="F296" i="54"/>
  <c r="H295" i="54"/>
  <c r="F295" i="54"/>
  <c r="H294" i="54"/>
  <c r="F294" i="54"/>
  <c r="H293" i="54"/>
  <c r="F293" i="54"/>
  <c r="H292" i="54"/>
  <c r="F292" i="54"/>
  <c r="H291" i="54"/>
  <c r="F291" i="54"/>
  <c r="H290" i="54"/>
  <c r="F290" i="54"/>
  <c r="H289" i="54"/>
  <c r="F289" i="54"/>
  <c r="H288" i="54"/>
  <c r="F288" i="54"/>
  <c r="H287" i="54"/>
  <c r="F287" i="54"/>
  <c r="H286" i="54"/>
  <c r="F286" i="54"/>
  <c r="H285" i="54"/>
  <c r="F285" i="54"/>
  <c r="H284" i="54"/>
  <c r="F284" i="54"/>
  <c r="H283" i="54"/>
  <c r="F283" i="54"/>
  <c r="H282" i="54"/>
  <c r="F282" i="54"/>
  <c r="H281" i="54"/>
  <c r="F281" i="54"/>
  <c r="H280" i="54"/>
  <c r="F280" i="54"/>
  <c r="H279" i="54"/>
  <c r="F279" i="54"/>
  <c r="H278" i="54"/>
  <c r="F278" i="54"/>
  <c r="H277" i="54"/>
  <c r="F277" i="54"/>
  <c r="H276" i="54"/>
  <c r="F276" i="54"/>
  <c r="H275" i="54"/>
  <c r="F275" i="54"/>
  <c r="H274" i="54"/>
  <c r="F274" i="54"/>
  <c r="H273" i="54"/>
  <c r="F273" i="54"/>
  <c r="H272" i="54"/>
  <c r="F272" i="54"/>
  <c r="H271" i="54"/>
  <c r="F271" i="54"/>
  <c r="H270" i="54"/>
  <c r="F270" i="54"/>
  <c r="H269" i="54"/>
  <c r="F269" i="54"/>
  <c r="H268" i="54"/>
  <c r="F268" i="54"/>
  <c r="H267" i="54"/>
  <c r="F267" i="54"/>
  <c r="H266" i="54"/>
  <c r="F266" i="54"/>
  <c r="H265" i="54"/>
  <c r="F265" i="54"/>
  <c r="H264" i="54"/>
  <c r="F264" i="54"/>
  <c r="H263" i="54"/>
  <c r="F263" i="54"/>
  <c r="H262" i="54"/>
  <c r="F262" i="54"/>
  <c r="H261" i="54"/>
  <c r="F261" i="54"/>
  <c r="H260" i="54"/>
  <c r="F260" i="54"/>
  <c r="H259" i="54"/>
  <c r="F259" i="54"/>
  <c r="H258" i="54"/>
  <c r="F258" i="54"/>
  <c r="H257" i="54"/>
  <c r="F257" i="54"/>
  <c r="H256" i="54"/>
  <c r="F256" i="54"/>
  <c r="H255" i="54"/>
  <c r="F255" i="54"/>
  <c r="H254" i="54"/>
  <c r="F254" i="54"/>
  <c r="H253" i="54"/>
  <c r="F253" i="54"/>
  <c r="H252" i="54"/>
  <c r="F252" i="54"/>
  <c r="H251" i="54"/>
  <c r="F251" i="54"/>
  <c r="H250" i="54"/>
  <c r="F250" i="54"/>
  <c r="H249" i="54"/>
  <c r="F249" i="54"/>
  <c r="H248" i="54"/>
  <c r="F248" i="54"/>
  <c r="H247" i="54"/>
  <c r="F247" i="54"/>
  <c r="H246" i="54"/>
  <c r="F246" i="54"/>
  <c r="H245" i="54"/>
  <c r="F245" i="54"/>
  <c r="H244" i="54"/>
  <c r="F244" i="54"/>
  <c r="H243" i="54"/>
  <c r="F243" i="54"/>
  <c r="H242" i="54"/>
  <c r="F242" i="54"/>
  <c r="H241" i="54"/>
  <c r="F241" i="54"/>
  <c r="H240" i="54"/>
  <c r="F240" i="54"/>
  <c r="H239" i="54"/>
  <c r="F239" i="54"/>
  <c r="H238" i="54"/>
  <c r="F238" i="54"/>
  <c r="H237" i="54"/>
  <c r="F237" i="54"/>
  <c r="H236" i="54"/>
  <c r="F236" i="54"/>
  <c r="H235" i="54"/>
  <c r="F235" i="54"/>
  <c r="H234" i="54"/>
  <c r="F234" i="54"/>
  <c r="H233" i="54"/>
  <c r="F233" i="54"/>
  <c r="H232" i="54"/>
  <c r="F232" i="54"/>
  <c r="H231" i="54"/>
  <c r="F231" i="54"/>
  <c r="H230" i="54"/>
  <c r="F230" i="54"/>
  <c r="H229" i="54"/>
  <c r="F229" i="54"/>
  <c r="H228" i="54"/>
  <c r="F228" i="54"/>
  <c r="H227" i="54"/>
  <c r="F227" i="54"/>
  <c r="H226" i="54"/>
  <c r="F226" i="54"/>
  <c r="H225" i="54"/>
  <c r="F225" i="54"/>
  <c r="H224" i="54"/>
  <c r="F224" i="54"/>
  <c r="H223" i="54"/>
  <c r="F223" i="54"/>
  <c r="H222" i="54"/>
  <c r="F222" i="54"/>
  <c r="H221" i="54"/>
  <c r="F221" i="54"/>
  <c r="H220" i="54"/>
  <c r="F220" i="54"/>
  <c r="H219" i="54"/>
  <c r="F219" i="54"/>
  <c r="H218" i="54"/>
  <c r="F218" i="54"/>
  <c r="H217" i="54"/>
  <c r="F217" i="54"/>
  <c r="H216" i="54"/>
  <c r="F216" i="54"/>
  <c r="H215" i="54"/>
  <c r="F215" i="54"/>
  <c r="H214" i="54"/>
  <c r="F214" i="54"/>
  <c r="H213" i="54"/>
  <c r="F213" i="54"/>
  <c r="H212" i="54"/>
  <c r="F212" i="54"/>
  <c r="H211" i="54"/>
  <c r="F211" i="54"/>
  <c r="H210" i="54"/>
  <c r="F210" i="54"/>
  <c r="H209" i="54"/>
  <c r="F209" i="54"/>
  <c r="H208" i="54"/>
  <c r="F208" i="54"/>
  <c r="H207" i="54"/>
  <c r="F207" i="54"/>
  <c r="H206" i="54"/>
  <c r="F206" i="54"/>
  <c r="H205" i="54"/>
  <c r="F205" i="54"/>
  <c r="H204" i="54"/>
  <c r="F204" i="54"/>
  <c r="H203" i="54"/>
  <c r="F203" i="54"/>
  <c r="H202" i="54"/>
  <c r="F202" i="54"/>
  <c r="H201" i="54"/>
  <c r="F201" i="54"/>
  <c r="H200" i="54"/>
  <c r="F200" i="54"/>
  <c r="H199" i="54"/>
  <c r="F199" i="54"/>
  <c r="H198" i="54"/>
  <c r="F198" i="54"/>
  <c r="H197" i="54"/>
  <c r="F197" i="54"/>
  <c r="H196" i="54"/>
  <c r="F196" i="54"/>
  <c r="H195" i="54"/>
  <c r="F195" i="54"/>
  <c r="H194" i="54"/>
  <c r="F194" i="54"/>
  <c r="H193" i="54"/>
  <c r="F193" i="54"/>
  <c r="H192" i="54"/>
  <c r="F192" i="54"/>
  <c r="H191" i="54"/>
  <c r="F191" i="54"/>
  <c r="H190" i="54"/>
  <c r="F190" i="54"/>
  <c r="H189" i="54"/>
  <c r="F189" i="54"/>
  <c r="H188" i="54"/>
  <c r="F188" i="54"/>
  <c r="H187" i="54"/>
  <c r="F187" i="54"/>
  <c r="H186" i="54"/>
  <c r="F186" i="54"/>
  <c r="H185" i="54"/>
  <c r="F185" i="54"/>
  <c r="H184" i="54"/>
  <c r="F184" i="54"/>
  <c r="H183" i="54"/>
  <c r="F183" i="54"/>
  <c r="H182" i="54"/>
  <c r="F182" i="54"/>
  <c r="H181" i="54"/>
  <c r="F181" i="54"/>
  <c r="H180" i="54"/>
  <c r="F180" i="54"/>
  <c r="H179" i="54"/>
  <c r="F179" i="54"/>
  <c r="H178" i="54"/>
  <c r="F178" i="54"/>
  <c r="H177" i="54"/>
  <c r="F177" i="54"/>
  <c r="H176" i="54"/>
  <c r="F176" i="54"/>
  <c r="H175" i="54"/>
  <c r="F175" i="54"/>
  <c r="H174" i="54"/>
  <c r="F174" i="54"/>
  <c r="H173" i="54"/>
  <c r="F173" i="54"/>
  <c r="H172" i="54"/>
  <c r="F172" i="54"/>
  <c r="H171" i="54"/>
  <c r="F171" i="54"/>
  <c r="H170" i="54"/>
  <c r="F170" i="54"/>
  <c r="H169" i="54"/>
  <c r="F169" i="54"/>
  <c r="H168" i="54"/>
  <c r="F168" i="54"/>
  <c r="H167" i="54"/>
  <c r="F167" i="54"/>
  <c r="H166" i="54"/>
  <c r="F166" i="54"/>
  <c r="H165" i="54"/>
  <c r="F165" i="54"/>
  <c r="H164" i="54"/>
  <c r="F164" i="54"/>
  <c r="H163" i="54"/>
  <c r="F163" i="54"/>
  <c r="H162" i="54"/>
  <c r="F162" i="54"/>
  <c r="H161" i="54"/>
  <c r="F161" i="54"/>
  <c r="H160" i="54"/>
  <c r="F160" i="54"/>
  <c r="H159" i="54"/>
  <c r="F159" i="54"/>
  <c r="H158" i="54"/>
  <c r="F158" i="54"/>
  <c r="H157" i="54"/>
  <c r="F157" i="54"/>
  <c r="H156" i="54"/>
  <c r="F156" i="54"/>
  <c r="H155" i="54"/>
  <c r="F155" i="54"/>
  <c r="H154" i="54"/>
  <c r="F154" i="54"/>
  <c r="H153" i="54"/>
  <c r="F153" i="54"/>
  <c r="H152" i="54"/>
  <c r="F152" i="54"/>
  <c r="H151" i="54"/>
  <c r="F151" i="54"/>
  <c r="H150" i="54"/>
  <c r="F150" i="54"/>
  <c r="H149" i="54"/>
  <c r="F149" i="54"/>
  <c r="H148" i="54"/>
  <c r="F148" i="54"/>
  <c r="H147" i="54"/>
  <c r="F147" i="54"/>
  <c r="H146" i="54"/>
  <c r="F146" i="54"/>
  <c r="H145" i="54"/>
  <c r="F145" i="54"/>
  <c r="H144" i="54"/>
  <c r="F144" i="54"/>
  <c r="H143" i="54"/>
  <c r="F143" i="54"/>
  <c r="H142" i="54"/>
  <c r="F142" i="54"/>
  <c r="H141" i="54"/>
  <c r="F141" i="54"/>
  <c r="H140" i="54"/>
  <c r="F140" i="54"/>
  <c r="H139" i="54"/>
  <c r="F139" i="54"/>
  <c r="H138" i="54"/>
  <c r="F138" i="54"/>
  <c r="H137" i="54"/>
  <c r="F137" i="54"/>
  <c r="H136" i="54"/>
  <c r="F136" i="54"/>
  <c r="H135" i="54"/>
  <c r="F135" i="54"/>
  <c r="H134" i="54"/>
  <c r="F134" i="54"/>
  <c r="H133" i="54"/>
  <c r="F133" i="54"/>
  <c r="H132" i="54"/>
  <c r="F132" i="54"/>
  <c r="H131" i="54"/>
  <c r="F131" i="54"/>
  <c r="H130" i="54"/>
  <c r="F130" i="54"/>
  <c r="H129" i="54"/>
  <c r="F129" i="54"/>
  <c r="H128" i="54"/>
  <c r="F128" i="54"/>
  <c r="H127" i="54"/>
  <c r="F127" i="54"/>
  <c r="H126" i="54"/>
  <c r="F126" i="54"/>
  <c r="H125" i="54"/>
  <c r="F125" i="54"/>
  <c r="H124" i="54"/>
  <c r="F124" i="54"/>
  <c r="H123" i="54"/>
  <c r="F123" i="54"/>
  <c r="H122" i="54"/>
  <c r="F122" i="54"/>
  <c r="H121" i="54"/>
  <c r="F121" i="54"/>
  <c r="H120" i="54"/>
  <c r="F120" i="54"/>
  <c r="H119" i="54"/>
  <c r="F119" i="54"/>
  <c r="H118" i="54"/>
  <c r="F118" i="54"/>
  <c r="H117" i="54"/>
  <c r="F117" i="54"/>
  <c r="H116" i="54"/>
  <c r="F116" i="54"/>
  <c r="H115" i="54"/>
  <c r="F115" i="54"/>
  <c r="H114" i="54"/>
  <c r="F114" i="54"/>
  <c r="H113" i="54"/>
  <c r="F113" i="54"/>
  <c r="H112" i="54"/>
  <c r="F112" i="54"/>
  <c r="H111" i="54"/>
  <c r="F111" i="54"/>
  <c r="H110" i="54"/>
  <c r="F110" i="54"/>
  <c r="H109" i="54"/>
  <c r="F109" i="54"/>
  <c r="H108" i="54"/>
  <c r="F108" i="54"/>
  <c r="H107" i="54"/>
  <c r="F107" i="54"/>
  <c r="H106" i="54"/>
  <c r="F106" i="54"/>
  <c r="H105" i="54"/>
  <c r="F105" i="54"/>
  <c r="H104" i="54"/>
  <c r="F104" i="54"/>
  <c r="H103" i="54"/>
  <c r="F103" i="54"/>
  <c r="H102" i="54"/>
  <c r="F102" i="54"/>
  <c r="H101" i="54"/>
  <c r="F101" i="54"/>
  <c r="H100" i="54"/>
  <c r="F100" i="54"/>
  <c r="H99" i="54"/>
  <c r="F99" i="54"/>
  <c r="H98" i="54"/>
  <c r="F98" i="54"/>
  <c r="H97" i="54"/>
  <c r="F97" i="54"/>
  <c r="H96" i="54"/>
  <c r="F96" i="54"/>
  <c r="H95" i="54"/>
  <c r="F95" i="54"/>
  <c r="H94" i="54"/>
  <c r="F94" i="54"/>
  <c r="H93" i="54"/>
  <c r="F93" i="54"/>
  <c r="H92" i="54"/>
  <c r="F92" i="54"/>
  <c r="H91" i="54"/>
  <c r="F91" i="54"/>
  <c r="H90" i="54"/>
  <c r="F90" i="54"/>
  <c r="H89" i="54"/>
  <c r="F89" i="54"/>
  <c r="H88" i="54"/>
  <c r="F88" i="54"/>
  <c r="H87" i="54"/>
  <c r="F87" i="54"/>
  <c r="H86" i="54"/>
  <c r="F86" i="54"/>
  <c r="H85" i="54"/>
  <c r="F85" i="54"/>
  <c r="H84" i="54"/>
  <c r="F84" i="54"/>
  <c r="H83" i="54"/>
  <c r="F83" i="54"/>
  <c r="H82" i="54"/>
  <c r="F82" i="54"/>
  <c r="H81" i="54"/>
  <c r="F81" i="54"/>
  <c r="H80" i="54"/>
  <c r="F80" i="54"/>
  <c r="H79" i="54"/>
  <c r="F79" i="54"/>
  <c r="H78" i="54"/>
  <c r="F78" i="54"/>
  <c r="H77" i="54"/>
  <c r="F77" i="54"/>
  <c r="H76" i="54"/>
  <c r="F76" i="54"/>
  <c r="H75" i="54"/>
  <c r="F75" i="54"/>
  <c r="H74" i="54"/>
  <c r="F74" i="54"/>
  <c r="H73" i="54"/>
  <c r="F73" i="54"/>
  <c r="H72" i="54"/>
  <c r="F72" i="54"/>
  <c r="H71" i="54"/>
  <c r="F71" i="54"/>
  <c r="H70" i="54"/>
  <c r="F70" i="54"/>
  <c r="H69" i="54"/>
  <c r="F69" i="54"/>
  <c r="H68" i="54"/>
  <c r="F68" i="54"/>
  <c r="H67" i="54"/>
  <c r="F67" i="54"/>
  <c r="H66" i="54"/>
  <c r="F66" i="54"/>
  <c r="H65" i="54"/>
  <c r="F65" i="54"/>
  <c r="H64" i="54"/>
  <c r="F64" i="54"/>
  <c r="H63" i="54"/>
  <c r="F63" i="54"/>
  <c r="H62" i="54"/>
  <c r="F62" i="54"/>
  <c r="H61" i="54"/>
  <c r="F61" i="54"/>
  <c r="H60" i="54"/>
  <c r="F60" i="54"/>
  <c r="H59" i="54"/>
  <c r="F59" i="54"/>
  <c r="H58" i="54"/>
  <c r="F58" i="54"/>
  <c r="H57" i="54"/>
  <c r="F57" i="54"/>
  <c r="H56" i="54"/>
  <c r="F56" i="54"/>
  <c r="H55" i="54"/>
  <c r="F55" i="54"/>
  <c r="H54" i="54"/>
  <c r="F54" i="54"/>
  <c r="H53" i="54"/>
  <c r="F53" i="54"/>
  <c r="H52" i="54"/>
  <c r="F52" i="54"/>
  <c r="H51" i="54"/>
  <c r="F51" i="54"/>
  <c r="H50" i="54"/>
  <c r="F50" i="54"/>
  <c r="H49" i="54"/>
  <c r="F49" i="54"/>
  <c r="H48" i="54"/>
  <c r="F48" i="54"/>
  <c r="H47" i="54"/>
  <c r="F47" i="54"/>
  <c r="H46" i="54"/>
  <c r="F46" i="54"/>
  <c r="H45" i="54"/>
  <c r="F45" i="54"/>
  <c r="H44" i="54"/>
  <c r="F44" i="54"/>
  <c r="H43" i="54"/>
  <c r="F43" i="54"/>
  <c r="H42" i="54"/>
  <c r="F42" i="54"/>
  <c r="H41" i="54"/>
  <c r="F41" i="54"/>
  <c r="H40" i="54"/>
  <c r="F40" i="54"/>
  <c r="H39" i="54"/>
  <c r="F39" i="54"/>
  <c r="H38" i="54"/>
  <c r="F38" i="54"/>
  <c r="H37" i="54"/>
  <c r="F37" i="54"/>
  <c r="H36" i="54"/>
  <c r="F36" i="54"/>
  <c r="H35" i="54"/>
  <c r="F35" i="54"/>
  <c r="H34" i="54"/>
  <c r="F34" i="54"/>
  <c r="H33" i="54"/>
  <c r="F33" i="54"/>
  <c r="H32" i="54"/>
  <c r="F32" i="54"/>
  <c r="H31" i="54"/>
  <c r="F31" i="54"/>
  <c r="H30" i="54"/>
  <c r="F30" i="54"/>
  <c r="H29" i="54"/>
  <c r="F29" i="54"/>
  <c r="H28" i="54"/>
  <c r="F28" i="54"/>
  <c r="H27" i="54"/>
  <c r="F27" i="54"/>
  <c r="H26" i="54"/>
  <c r="F26" i="54"/>
  <c r="H25" i="54"/>
  <c r="F25" i="54"/>
  <c r="H24" i="54"/>
  <c r="F24" i="54"/>
  <c r="H23" i="54"/>
  <c r="F23" i="54"/>
  <c r="H22" i="54"/>
  <c r="F22" i="54"/>
  <c r="H21" i="54"/>
  <c r="F21" i="54"/>
  <c r="H20" i="54"/>
  <c r="F20" i="54"/>
  <c r="H19" i="54"/>
  <c r="F19" i="54"/>
  <c r="H18" i="54"/>
  <c r="F18" i="54"/>
  <c r="H17" i="54"/>
  <c r="F17" i="54"/>
  <c r="H16" i="54"/>
  <c r="F16" i="54"/>
  <c r="H15" i="54"/>
  <c r="F15" i="54"/>
  <c r="H14" i="54"/>
  <c r="F14" i="54"/>
  <c r="H13" i="54"/>
  <c r="F13" i="54"/>
  <c r="H12" i="54"/>
  <c r="F12" i="54"/>
  <c r="H11" i="54"/>
  <c r="F11" i="54"/>
  <c r="H10" i="54"/>
  <c r="F10" i="54"/>
  <c r="H9" i="54"/>
  <c r="F9" i="54"/>
  <c r="Q8" i="54"/>
  <c r="R8" i="54" s="1"/>
  <c r="O8" i="54"/>
  <c r="H8" i="54"/>
  <c r="F8" i="54"/>
  <c r="J2" i="54"/>
  <c r="D2" i="54"/>
  <c r="O9" i="53"/>
  <c r="Q9" i="53"/>
  <c r="R9" i="53" s="1"/>
  <c r="O10" i="53"/>
  <c r="Q10" i="53"/>
  <c r="R10" i="53" s="1"/>
  <c r="O11" i="53"/>
  <c r="Q11" i="53"/>
  <c r="R11" i="53" s="1"/>
  <c r="O12" i="53"/>
  <c r="Q12" i="53"/>
  <c r="R12" i="53" s="1"/>
  <c r="O13" i="53"/>
  <c r="Q13" i="53"/>
  <c r="R13" i="53" s="1"/>
  <c r="O14" i="53"/>
  <c r="Q14" i="53"/>
  <c r="R14" i="53" s="1"/>
  <c r="O15" i="53"/>
  <c r="Q15" i="53"/>
  <c r="R15" i="53" s="1"/>
  <c r="O16" i="53"/>
  <c r="Q16" i="53"/>
  <c r="R16" i="53" s="1"/>
  <c r="O17" i="53"/>
  <c r="Q17" i="53"/>
  <c r="R17" i="53" s="1"/>
  <c r="O18" i="53"/>
  <c r="Q18" i="53"/>
  <c r="R18" i="53" s="1"/>
  <c r="O19" i="53"/>
  <c r="Q19" i="53"/>
  <c r="R19" i="53" s="1"/>
  <c r="O20" i="53"/>
  <c r="Q20" i="53"/>
  <c r="R20" i="53" s="1"/>
  <c r="O21" i="53"/>
  <c r="Q21" i="53"/>
  <c r="R21" i="53" s="1"/>
  <c r="O22" i="53"/>
  <c r="Q22" i="53"/>
  <c r="R22" i="53" s="1"/>
  <c r="O23" i="53"/>
  <c r="Q23" i="53"/>
  <c r="R23" i="53" s="1"/>
  <c r="O24" i="53"/>
  <c r="Q24" i="53"/>
  <c r="R24" i="53" s="1"/>
  <c r="O25" i="53"/>
  <c r="Q25" i="53"/>
  <c r="R25" i="53" s="1"/>
  <c r="O26" i="53"/>
  <c r="Q26" i="53"/>
  <c r="R26" i="53" s="1"/>
  <c r="O27" i="53"/>
  <c r="Q27" i="53"/>
  <c r="R27" i="53" s="1"/>
  <c r="O28" i="53"/>
  <c r="Q28" i="53"/>
  <c r="R28" i="53" s="1"/>
  <c r="O29" i="53"/>
  <c r="Q29" i="53"/>
  <c r="R29" i="53" s="1"/>
  <c r="O30" i="53"/>
  <c r="Q30" i="53"/>
  <c r="R30" i="53" s="1"/>
  <c r="O31" i="53"/>
  <c r="Q31" i="53"/>
  <c r="R31" i="53" s="1"/>
  <c r="O32" i="53"/>
  <c r="Q32" i="53"/>
  <c r="R32" i="53" s="1"/>
  <c r="O33" i="53"/>
  <c r="Q33" i="53"/>
  <c r="R33" i="53" s="1"/>
  <c r="O34" i="53"/>
  <c r="Q34" i="53"/>
  <c r="R34" i="53" s="1"/>
  <c r="O35" i="53"/>
  <c r="Q35" i="53"/>
  <c r="R35" i="53" s="1"/>
  <c r="O36" i="53"/>
  <c r="Q36" i="53"/>
  <c r="R36" i="53" s="1"/>
  <c r="O37" i="53"/>
  <c r="Q37" i="53"/>
  <c r="R37" i="53" s="1"/>
  <c r="O38" i="53"/>
  <c r="Q38" i="53"/>
  <c r="R38" i="53" s="1"/>
  <c r="O39" i="53"/>
  <c r="Q39" i="53"/>
  <c r="R39" i="53" s="1"/>
  <c r="O40" i="53"/>
  <c r="Q40" i="53"/>
  <c r="R40" i="53" s="1"/>
  <c r="O41" i="53"/>
  <c r="Q41" i="53"/>
  <c r="R41" i="53" s="1"/>
  <c r="O42" i="53"/>
  <c r="Q42" i="53"/>
  <c r="R42" i="53" s="1"/>
  <c r="O43" i="53"/>
  <c r="Q43" i="53"/>
  <c r="R43" i="53" s="1"/>
  <c r="O44" i="53"/>
  <c r="Q44" i="53"/>
  <c r="R44" i="53" s="1"/>
  <c r="O45" i="53"/>
  <c r="Q45" i="53"/>
  <c r="R45" i="53" s="1"/>
  <c r="O46" i="53"/>
  <c r="Q46" i="53"/>
  <c r="R46" i="53" s="1"/>
  <c r="O47" i="53"/>
  <c r="Q47" i="53"/>
  <c r="R47" i="53" s="1"/>
  <c r="O48" i="53"/>
  <c r="Q48" i="53"/>
  <c r="R48" i="53" s="1"/>
  <c r="O49" i="53"/>
  <c r="Q49" i="53"/>
  <c r="R49" i="53" s="1"/>
  <c r="O50" i="53"/>
  <c r="Q50" i="53"/>
  <c r="R50" i="53" s="1"/>
  <c r="O51" i="53"/>
  <c r="Q51" i="53"/>
  <c r="R51" i="53" s="1"/>
  <c r="O52" i="53"/>
  <c r="Q52" i="53"/>
  <c r="R52" i="53" s="1"/>
  <c r="O53" i="53"/>
  <c r="Q53" i="53"/>
  <c r="R53" i="53" s="1"/>
  <c r="O54" i="53"/>
  <c r="Q54" i="53"/>
  <c r="R54" i="53" s="1"/>
  <c r="O55" i="53"/>
  <c r="Q55" i="53"/>
  <c r="R55" i="53" s="1"/>
  <c r="O56" i="53"/>
  <c r="Q56" i="53"/>
  <c r="R56" i="53" s="1"/>
  <c r="O57" i="53"/>
  <c r="Q57" i="53"/>
  <c r="R57" i="53" s="1"/>
  <c r="O58" i="53"/>
  <c r="Q58" i="53"/>
  <c r="R58" i="53" s="1"/>
  <c r="O59" i="53"/>
  <c r="Q59" i="53"/>
  <c r="R59" i="53" s="1"/>
  <c r="O60" i="53"/>
  <c r="Q60" i="53"/>
  <c r="R60" i="53" s="1"/>
  <c r="O61" i="53"/>
  <c r="Q61" i="53"/>
  <c r="R61" i="53" s="1"/>
  <c r="O62" i="53"/>
  <c r="Q62" i="53"/>
  <c r="R62" i="53" s="1"/>
  <c r="O63" i="53"/>
  <c r="Q63" i="53"/>
  <c r="R63" i="53" s="1"/>
  <c r="O64" i="53"/>
  <c r="Q64" i="53"/>
  <c r="R64" i="53" s="1"/>
  <c r="O65" i="53"/>
  <c r="Q65" i="53"/>
  <c r="R65" i="53" s="1"/>
  <c r="O66" i="53"/>
  <c r="Q66" i="53"/>
  <c r="R66" i="53" s="1"/>
  <c r="O67" i="53"/>
  <c r="Q67" i="53"/>
  <c r="R67" i="53" s="1"/>
  <c r="O68" i="53"/>
  <c r="Q68" i="53"/>
  <c r="R68" i="53" s="1"/>
  <c r="O69" i="53"/>
  <c r="Q69" i="53"/>
  <c r="R69" i="53" s="1"/>
  <c r="O70" i="53"/>
  <c r="Q70" i="53"/>
  <c r="R70" i="53" s="1"/>
  <c r="O71" i="53"/>
  <c r="Q71" i="53"/>
  <c r="R71" i="53" s="1"/>
  <c r="O72" i="53"/>
  <c r="Q72" i="53"/>
  <c r="R72" i="53" s="1"/>
  <c r="O73" i="53"/>
  <c r="Q73" i="53"/>
  <c r="R73" i="53" s="1"/>
  <c r="O74" i="53"/>
  <c r="Q74" i="53"/>
  <c r="R74" i="53" s="1"/>
  <c r="O75" i="53"/>
  <c r="Q75" i="53"/>
  <c r="R75" i="53" s="1"/>
  <c r="O76" i="53"/>
  <c r="Q76" i="53"/>
  <c r="R76" i="53" s="1"/>
  <c r="O77" i="53"/>
  <c r="Q77" i="53"/>
  <c r="R77" i="53" s="1"/>
  <c r="O78" i="53"/>
  <c r="Q78" i="53"/>
  <c r="R78" i="53" s="1"/>
  <c r="O79" i="53"/>
  <c r="Q79" i="53"/>
  <c r="R79" i="53" s="1"/>
  <c r="S79" i="53"/>
  <c r="T79" i="53" s="1"/>
  <c r="O80" i="53"/>
  <c r="Q80" i="53"/>
  <c r="R80" i="53" s="1"/>
  <c r="O81" i="53"/>
  <c r="Q81" i="53"/>
  <c r="R81" i="53" s="1"/>
  <c r="O82" i="53"/>
  <c r="Q82" i="53"/>
  <c r="R82" i="53" s="1"/>
  <c r="O83" i="53"/>
  <c r="Q83" i="53"/>
  <c r="R83" i="53" s="1"/>
  <c r="O84" i="53"/>
  <c r="Q84" i="53"/>
  <c r="R84" i="53" s="1"/>
  <c r="O85" i="53"/>
  <c r="Q85" i="53"/>
  <c r="R85" i="53" s="1"/>
  <c r="O86" i="53"/>
  <c r="Q86" i="53"/>
  <c r="R86" i="53" s="1"/>
  <c r="O87" i="53"/>
  <c r="Q87" i="53"/>
  <c r="R87" i="53" s="1"/>
  <c r="O88" i="53"/>
  <c r="Q88" i="53"/>
  <c r="R88" i="53" s="1"/>
  <c r="O89" i="53"/>
  <c r="Q89" i="53"/>
  <c r="R89" i="53" s="1"/>
  <c r="O90" i="53"/>
  <c r="Q90" i="53"/>
  <c r="R90" i="53" s="1"/>
  <c r="O91" i="53"/>
  <c r="Q91" i="53"/>
  <c r="R91" i="53" s="1"/>
  <c r="O92" i="53"/>
  <c r="Q92" i="53"/>
  <c r="R92" i="53" s="1"/>
  <c r="O93" i="53"/>
  <c r="Q93" i="53"/>
  <c r="R93" i="53" s="1"/>
  <c r="O94" i="53"/>
  <c r="Q94" i="53"/>
  <c r="R94" i="53" s="1"/>
  <c r="O95" i="53"/>
  <c r="Q95" i="53"/>
  <c r="R95" i="53" s="1"/>
  <c r="O96" i="53"/>
  <c r="Q96" i="53"/>
  <c r="R96" i="53" s="1"/>
  <c r="O97" i="53"/>
  <c r="Q97" i="53"/>
  <c r="R97" i="53" s="1"/>
  <c r="O98" i="53"/>
  <c r="Q98" i="53"/>
  <c r="R98" i="53" s="1"/>
  <c r="O99" i="53"/>
  <c r="Q99" i="53"/>
  <c r="R99" i="53" s="1"/>
  <c r="O100" i="53"/>
  <c r="Q100" i="53"/>
  <c r="R100" i="53" s="1"/>
  <c r="O101" i="53"/>
  <c r="Q101" i="53"/>
  <c r="R101" i="53" s="1"/>
  <c r="O102" i="53"/>
  <c r="Q102" i="53"/>
  <c r="R102" i="53" s="1"/>
  <c r="O103" i="53"/>
  <c r="Q103" i="53"/>
  <c r="R103" i="53" s="1"/>
  <c r="O104" i="53"/>
  <c r="Q104" i="53"/>
  <c r="R104" i="53" s="1"/>
  <c r="O105" i="53"/>
  <c r="Q105" i="53"/>
  <c r="R105" i="53" s="1"/>
  <c r="O106" i="53"/>
  <c r="Q106" i="53"/>
  <c r="R106" i="53" s="1"/>
  <c r="O107" i="53"/>
  <c r="Q107" i="53"/>
  <c r="R107" i="53" s="1"/>
  <c r="O108" i="53"/>
  <c r="Q108" i="53"/>
  <c r="R108" i="53" s="1"/>
  <c r="O109" i="53"/>
  <c r="Q109" i="53"/>
  <c r="R109" i="53" s="1"/>
  <c r="O110" i="53"/>
  <c r="Q110" i="53"/>
  <c r="R110" i="53" s="1"/>
  <c r="O111" i="53"/>
  <c r="Q111" i="53"/>
  <c r="R111" i="53" s="1"/>
  <c r="O112" i="53"/>
  <c r="Q112" i="53"/>
  <c r="R112" i="53" s="1"/>
  <c r="O113" i="53"/>
  <c r="Q113" i="53"/>
  <c r="R113" i="53" s="1"/>
  <c r="O114" i="53"/>
  <c r="Q114" i="53"/>
  <c r="R114" i="53" s="1"/>
  <c r="O115" i="53"/>
  <c r="Q115" i="53"/>
  <c r="R115" i="53" s="1"/>
  <c r="O116" i="53"/>
  <c r="Q116" i="53"/>
  <c r="R116" i="53" s="1"/>
  <c r="O117" i="53"/>
  <c r="Q117" i="53"/>
  <c r="R117" i="53" s="1"/>
  <c r="O118" i="53"/>
  <c r="Q118" i="53"/>
  <c r="R118" i="53" s="1"/>
  <c r="O119" i="53"/>
  <c r="Q119" i="53"/>
  <c r="R119" i="53" s="1"/>
  <c r="O120" i="53"/>
  <c r="Q120" i="53"/>
  <c r="R120" i="53" s="1"/>
  <c r="O121" i="53"/>
  <c r="Q121" i="53"/>
  <c r="R121" i="53" s="1"/>
  <c r="O122" i="53"/>
  <c r="Q122" i="53"/>
  <c r="R122" i="53" s="1"/>
  <c r="O123" i="53"/>
  <c r="Q123" i="53"/>
  <c r="R123" i="53" s="1"/>
  <c r="O124" i="53"/>
  <c r="Q124" i="53"/>
  <c r="R124" i="53" s="1"/>
  <c r="O125" i="53"/>
  <c r="Q125" i="53"/>
  <c r="R125" i="53" s="1"/>
  <c r="O126" i="53"/>
  <c r="Q126" i="53"/>
  <c r="R126" i="53" s="1"/>
  <c r="O127" i="53"/>
  <c r="Q127" i="53"/>
  <c r="R127" i="53" s="1"/>
  <c r="O128" i="53"/>
  <c r="Q128" i="53"/>
  <c r="R128" i="53" s="1"/>
  <c r="O129" i="53"/>
  <c r="Q129" i="53"/>
  <c r="R129" i="53" s="1"/>
  <c r="O130" i="53"/>
  <c r="Q130" i="53"/>
  <c r="R130" i="53" s="1"/>
  <c r="O131" i="53"/>
  <c r="Q131" i="53"/>
  <c r="R131" i="53" s="1"/>
  <c r="O132" i="53"/>
  <c r="Q132" i="53"/>
  <c r="R132" i="53" s="1"/>
  <c r="O133" i="53"/>
  <c r="Q133" i="53"/>
  <c r="R133" i="53" s="1"/>
  <c r="O134" i="53"/>
  <c r="Q134" i="53"/>
  <c r="R134" i="53" s="1"/>
  <c r="O135" i="53"/>
  <c r="Q135" i="53"/>
  <c r="R135" i="53" s="1"/>
  <c r="O136" i="53"/>
  <c r="Q136" i="53"/>
  <c r="R136" i="53" s="1"/>
  <c r="O137" i="53"/>
  <c r="Q137" i="53"/>
  <c r="R137" i="53" s="1"/>
  <c r="O138" i="53"/>
  <c r="Q138" i="53"/>
  <c r="R138" i="53" s="1"/>
  <c r="O139" i="53"/>
  <c r="Q139" i="53"/>
  <c r="R139" i="53" s="1"/>
  <c r="O140" i="53"/>
  <c r="Q140" i="53"/>
  <c r="R140" i="53" s="1"/>
  <c r="O141" i="53"/>
  <c r="Q141" i="53"/>
  <c r="R141" i="53" s="1"/>
  <c r="O142" i="53"/>
  <c r="Q142" i="53"/>
  <c r="R142" i="53" s="1"/>
  <c r="O143" i="53"/>
  <c r="Q143" i="53"/>
  <c r="R143" i="53" s="1"/>
  <c r="O144" i="53"/>
  <c r="Q144" i="53"/>
  <c r="R144" i="53" s="1"/>
  <c r="O145" i="53"/>
  <c r="Q145" i="53"/>
  <c r="R145" i="53" s="1"/>
  <c r="O146" i="53"/>
  <c r="Q146" i="53"/>
  <c r="R146" i="53" s="1"/>
  <c r="O147" i="53"/>
  <c r="Q147" i="53"/>
  <c r="R147" i="53" s="1"/>
  <c r="O148" i="53"/>
  <c r="Q148" i="53"/>
  <c r="R148" i="53" s="1"/>
  <c r="O149" i="53"/>
  <c r="Q149" i="53"/>
  <c r="R149" i="53" s="1"/>
  <c r="O150" i="53"/>
  <c r="Q150" i="53"/>
  <c r="R150" i="53" s="1"/>
  <c r="O151" i="53"/>
  <c r="Q151" i="53"/>
  <c r="R151" i="53" s="1"/>
  <c r="O152" i="53"/>
  <c r="Q152" i="53"/>
  <c r="R152" i="53" s="1"/>
  <c r="O153" i="53"/>
  <c r="Q153" i="53"/>
  <c r="R153" i="53" s="1"/>
  <c r="O154" i="53"/>
  <c r="Q154" i="53"/>
  <c r="R154" i="53" s="1"/>
  <c r="O155" i="53"/>
  <c r="Q155" i="53"/>
  <c r="R155" i="53" s="1"/>
  <c r="O156" i="53"/>
  <c r="Q156" i="53"/>
  <c r="R156" i="53" s="1"/>
  <c r="O157" i="53"/>
  <c r="Q157" i="53"/>
  <c r="R157" i="53" s="1"/>
  <c r="O158" i="53"/>
  <c r="Q158" i="53"/>
  <c r="R158" i="53" s="1"/>
  <c r="O159" i="53"/>
  <c r="Q159" i="53"/>
  <c r="R159" i="53" s="1"/>
  <c r="O160" i="53"/>
  <c r="Q160" i="53"/>
  <c r="R160" i="53" s="1"/>
  <c r="O161" i="53"/>
  <c r="Q161" i="53"/>
  <c r="R161" i="53" s="1"/>
  <c r="O162" i="53"/>
  <c r="Q162" i="53"/>
  <c r="R162" i="53" s="1"/>
  <c r="O163" i="53"/>
  <c r="Q163" i="53"/>
  <c r="R163" i="53" s="1"/>
  <c r="O164" i="53"/>
  <c r="Q164" i="53"/>
  <c r="R164" i="53" s="1"/>
  <c r="O165" i="53"/>
  <c r="Q165" i="53"/>
  <c r="R165" i="53" s="1"/>
  <c r="O166" i="53"/>
  <c r="Q166" i="53"/>
  <c r="R166" i="53" s="1"/>
  <c r="O167" i="53"/>
  <c r="Q167" i="53"/>
  <c r="R167" i="53" s="1"/>
  <c r="O168" i="53"/>
  <c r="Q168" i="53"/>
  <c r="R168" i="53" s="1"/>
  <c r="O169" i="53"/>
  <c r="Q169" i="53"/>
  <c r="R169" i="53" s="1"/>
  <c r="O170" i="53"/>
  <c r="Q170" i="53"/>
  <c r="R170" i="53" s="1"/>
  <c r="O171" i="53"/>
  <c r="Q171" i="53"/>
  <c r="R171" i="53" s="1"/>
  <c r="O172" i="53"/>
  <c r="Q172" i="53"/>
  <c r="R172" i="53" s="1"/>
  <c r="O173" i="53"/>
  <c r="Q173" i="53"/>
  <c r="R173" i="53" s="1"/>
  <c r="O174" i="53"/>
  <c r="Q174" i="53"/>
  <c r="R174" i="53" s="1"/>
  <c r="O175" i="53"/>
  <c r="Q175" i="53"/>
  <c r="R175" i="53" s="1"/>
  <c r="O176" i="53"/>
  <c r="Q176" i="53"/>
  <c r="R176" i="53" s="1"/>
  <c r="O177" i="53"/>
  <c r="Q177" i="53"/>
  <c r="R177" i="53" s="1"/>
  <c r="O178" i="53"/>
  <c r="Q178" i="53"/>
  <c r="R178" i="53" s="1"/>
  <c r="O179" i="53"/>
  <c r="Q179" i="53"/>
  <c r="R179" i="53" s="1"/>
  <c r="O180" i="53"/>
  <c r="Q180" i="53"/>
  <c r="R180" i="53" s="1"/>
  <c r="O181" i="53"/>
  <c r="Q181" i="53"/>
  <c r="R181" i="53" s="1"/>
  <c r="O182" i="53"/>
  <c r="Q182" i="53"/>
  <c r="R182" i="53" s="1"/>
  <c r="O183" i="53"/>
  <c r="Q183" i="53"/>
  <c r="R183" i="53" s="1"/>
  <c r="O184" i="53"/>
  <c r="Q184" i="53"/>
  <c r="R184" i="53" s="1"/>
  <c r="O185" i="53"/>
  <c r="Q185" i="53"/>
  <c r="R185" i="53" s="1"/>
  <c r="O186" i="53"/>
  <c r="Q186" i="53"/>
  <c r="R186" i="53" s="1"/>
  <c r="O187" i="53"/>
  <c r="Q187" i="53"/>
  <c r="R187" i="53" s="1"/>
  <c r="O188" i="53"/>
  <c r="Q188" i="53"/>
  <c r="R188" i="53" s="1"/>
  <c r="O189" i="53"/>
  <c r="Q189" i="53"/>
  <c r="R189" i="53" s="1"/>
  <c r="O190" i="53"/>
  <c r="Q190" i="53"/>
  <c r="R190" i="53" s="1"/>
  <c r="O191" i="53"/>
  <c r="Q191" i="53"/>
  <c r="R191" i="53" s="1"/>
  <c r="O192" i="53"/>
  <c r="Q192" i="53"/>
  <c r="R192" i="53" s="1"/>
  <c r="O193" i="53"/>
  <c r="Q193" i="53"/>
  <c r="R193" i="53" s="1"/>
  <c r="O194" i="53"/>
  <c r="Q194" i="53"/>
  <c r="R194" i="53" s="1"/>
  <c r="O195" i="53"/>
  <c r="Q195" i="53"/>
  <c r="R195" i="53" s="1"/>
  <c r="O196" i="53"/>
  <c r="Q196" i="53"/>
  <c r="R196" i="53" s="1"/>
  <c r="O197" i="53"/>
  <c r="Q197" i="53"/>
  <c r="R197" i="53" s="1"/>
  <c r="O198" i="53"/>
  <c r="Q198" i="53"/>
  <c r="R198" i="53" s="1"/>
  <c r="O199" i="53"/>
  <c r="Q199" i="53"/>
  <c r="O200" i="53"/>
  <c r="Q200" i="53"/>
  <c r="R200" i="53" s="1"/>
  <c r="O201" i="53"/>
  <c r="Q201" i="53"/>
  <c r="R201" i="53" s="1"/>
  <c r="O202" i="53"/>
  <c r="Q202" i="53"/>
  <c r="R202" i="53" s="1"/>
  <c r="O203" i="53"/>
  <c r="Q203" i="53"/>
  <c r="R203" i="53" s="1"/>
  <c r="O204" i="53"/>
  <c r="Q204" i="53"/>
  <c r="R204" i="53" s="1"/>
  <c r="O205" i="53"/>
  <c r="Q205" i="53"/>
  <c r="R205" i="53" s="1"/>
  <c r="O206" i="53"/>
  <c r="Q206" i="53"/>
  <c r="R206" i="53" s="1"/>
  <c r="O207" i="53"/>
  <c r="Q207" i="53"/>
  <c r="R207" i="53" s="1"/>
  <c r="O208" i="53"/>
  <c r="Q208" i="53"/>
  <c r="R208" i="53" s="1"/>
  <c r="O209" i="53"/>
  <c r="Q209" i="53"/>
  <c r="R209" i="53" s="1"/>
  <c r="O210" i="53"/>
  <c r="Q210" i="53"/>
  <c r="R210" i="53" s="1"/>
  <c r="O211" i="53"/>
  <c r="Q211" i="53"/>
  <c r="R211" i="53" s="1"/>
  <c r="O212" i="53"/>
  <c r="Q212" i="53"/>
  <c r="R212" i="53" s="1"/>
  <c r="O213" i="53"/>
  <c r="Q213" i="53"/>
  <c r="R213" i="53" s="1"/>
  <c r="O214" i="53"/>
  <c r="Q214" i="53"/>
  <c r="R214" i="53" s="1"/>
  <c r="O215" i="53"/>
  <c r="Q215" i="53"/>
  <c r="R215" i="53" s="1"/>
  <c r="O216" i="53"/>
  <c r="Q216" i="53"/>
  <c r="R216" i="53" s="1"/>
  <c r="O217" i="53"/>
  <c r="Q217" i="53"/>
  <c r="R217" i="53" s="1"/>
  <c r="O218" i="53"/>
  <c r="Q218" i="53"/>
  <c r="R218" i="53" s="1"/>
  <c r="O219" i="53"/>
  <c r="Q219" i="53"/>
  <c r="R219" i="53" s="1"/>
  <c r="O220" i="53"/>
  <c r="Q220" i="53"/>
  <c r="R220" i="53" s="1"/>
  <c r="O221" i="53"/>
  <c r="Q221" i="53"/>
  <c r="R221" i="53" s="1"/>
  <c r="O222" i="53"/>
  <c r="Q222" i="53"/>
  <c r="R222" i="53" s="1"/>
  <c r="O223" i="53"/>
  <c r="Q223" i="53"/>
  <c r="R223" i="53" s="1"/>
  <c r="O224" i="53"/>
  <c r="Q224" i="53"/>
  <c r="R224" i="53" s="1"/>
  <c r="O225" i="53"/>
  <c r="Q225" i="53"/>
  <c r="R225" i="53" s="1"/>
  <c r="O226" i="53"/>
  <c r="Q226" i="53"/>
  <c r="R226" i="53" s="1"/>
  <c r="O227" i="53"/>
  <c r="Q227" i="53"/>
  <c r="R227" i="53" s="1"/>
  <c r="O228" i="53"/>
  <c r="Q228" i="53"/>
  <c r="R228" i="53" s="1"/>
  <c r="O229" i="53"/>
  <c r="Q229" i="53"/>
  <c r="R229" i="53" s="1"/>
  <c r="O230" i="53"/>
  <c r="Q230" i="53"/>
  <c r="R230" i="53" s="1"/>
  <c r="O231" i="53"/>
  <c r="Q231" i="53"/>
  <c r="R231" i="53" s="1"/>
  <c r="O232" i="53"/>
  <c r="Q232" i="53"/>
  <c r="R232" i="53" s="1"/>
  <c r="O233" i="53"/>
  <c r="Q233" i="53"/>
  <c r="R233" i="53" s="1"/>
  <c r="O234" i="53"/>
  <c r="Q234" i="53"/>
  <c r="R234" i="53" s="1"/>
  <c r="O235" i="53"/>
  <c r="Q235" i="53"/>
  <c r="R235" i="53" s="1"/>
  <c r="O236" i="53"/>
  <c r="Q236" i="53"/>
  <c r="R236" i="53" s="1"/>
  <c r="O237" i="53"/>
  <c r="Q237" i="53"/>
  <c r="R237" i="53" s="1"/>
  <c r="O238" i="53"/>
  <c r="Q238" i="53"/>
  <c r="R238" i="53" s="1"/>
  <c r="O239" i="53"/>
  <c r="Q239" i="53"/>
  <c r="R239" i="53" s="1"/>
  <c r="O240" i="53"/>
  <c r="Q240" i="53"/>
  <c r="R240" i="53" s="1"/>
  <c r="O241" i="53"/>
  <c r="Q241" i="53"/>
  <c r="R241" i="53" s="1"/>
  <c r="O242" i="53"/>
  <c r="Q242" i="53"/>
  <c r="R242" i="53" s="1"/>
  <c r="O243" i="53"/>
  <c r="Q243" i="53"/>
  <c r="R243" i="53" s="1"/>
  <c r="O244" i="53"/>
  <c r="Q244" i="53"/>
  <c r="R244" i="53" s="1"/>
  <c r="O245" i="53"/>
  <c r="Q245" i="53"/>
  <c r="R245" i="53" s="1"/>
  <c r="O246" i="53"/>
  <c r="Q246" i="53"/>
  <c r="R246" i="53" s="1"/>
  <c r="O247" i="53"/>
  <c r="Q247" i="53"/>
  <c r="R247" i="53" s="1"/>
  <c r="O248" i="53"/>
  <c r="Q248" i="53"/>
  <c r="R248" i="53" s="1"/>
  <c r="O249" i="53"/>
  <c r="Q249" i="53"/>
  <c r="R249" i="53" s="1"/>
  <c r="O250" i="53"/>
  <c r="Q250" i="53"/>
  <c r="R250" i="53" s="1"/>
  <c r="O251" i="53"/>
  <c r="Q251" i="53"/>
  <c r="R251" i="53" s="1"/>
  <c r="O252" i="53"/>
  <c r="Q252" i="53"/>
  <c r="R252" i="53" s="1"/>
  <c r="O253" i="53"/>
  <c r="P253" i="53" s="1"/>
  <c r="Q253" i="53"/>
  <c r="R253" i="53" s="1"/>
  <c r="O254" i="53"/>
  <c r="P254" i="53" s="1"/>
  <c r="Q254" i="53"/>
  <c r="R254" i="53" s="1"/>
  <c r="O255" i="53"/>
  <c r="P255" i="53" s="1"/>
  <c r="Q255" i="53"/>
  <c r="R255" i="53" s="1"/>
  <c r="O256" i="53"/>
  <c r="P256" i="53" s="1"/>
  <c r="Q256" i="53"/>
  <c r="R256" i="53" s="1"/>
  <c r="O257" i="53"/>
  <c r="P257" i="53" s="1"/>
  <c r="Q257" i="53"/>
  <c r="R257" i="53" s="1"/>
  <c r="O258" i="53"/>
  <c r="P258" i="53" s="1"/>
  <c r="Q258" i="53"/>
  <c r="R258" i="53" s="1"/>
  <c r="O259" i="53"/>
  <c r="P259" i="53" s="1"/>
  <c r="Q259" i="53"/>
  <c r="R259" i="53" s="1"/>
  <c r="O260" i="53"/>
  <c r="P260" i="53" s="1"/>
  <c r="Q260" i="53"/>
  <c r="R260" i="53" s="1"/>
  <c r="O261" i="53"/>
  <c r="P261" i="53" s="1"/>
  <c r="Q261" i="53"/>
  <c r="R261" i="53" s="1"/>
  <c r="O262" i="53"/>
  <c r="P262" i="53" s="1"/>
  <c r="Q262" i="53"/>
  <c r="R262" i="53" s="1"/>
  <c r="O263" i="53"/>
  <c r="P263" i="53" s="1"/>
  <c r="Q263" i="53"/>
  <c r="R263" i="53" s="1"/>
  <c r="O264" i="53"/>
  <c r="P264" i="53" s="1"/>
  <c r="Q264" i="53"/>
  <c r="R264" i="53" s="1"/>
  <c r="O265" i="53"/>
  <c r="P265" i="53" s="1"/>
  <c r="Q265" i="53"/>
  <c r="R265" i="53" s="1"/>
  <c r="O266" i="53"/>
  <c r="P266" i="53" s="1"/>
  <c r="Q266" i="53"/>
  <c r="R266" i="53" s="1"/>
  <c r="O267" i="53"/>
  <c r="P267" i="53" s="1"/>
  <c r="Q267" i="53"/>
  <c r="R267" i="53" s="1"/>
  <c r="S267" i="53"/>
  <c r="T267" i="53" s="1"/>
  <c r="O268" i="53"/>
  <c r="P268" i="53" s="1"/>
  <c r="Q268" i="53"/>
  <c r="R268" i="53" s="1"/>
  <c r="O269" i="53"/>
  <c r="P269" i="53" s="1"/>
  <c r="Q269" i="53"/>
  <c r="R269" i="53" s="1"/>
  <c r="O270" i="53"/>
  <c r="P270" i="53" s="1"/>
  <c r="Q270" i="53"/>
  <c r="R270" i="53" s="1"/>
  <c r="O271" i="53"/>
  <c r="P271" i="53" s="1"/>
  <c r="Q271" i="53"/>
  <c r="R271" i="53" s="1"/>
  <c r="O272" i="53"/>
  <c r="P272" i="53" s="1"/>
  <c r="Q272" i="53"/>
  <c r="R272" i="53" s="1"/>
  <c r="O273" i="53"/>
  <c r="P273" i="53" s="1"/>
  <c r="Q273" i="53"/>
  <c r="R273" i="53" s="1"/>
  <c r="O274" i="53"/>
  <c r="P274" i="53" s="1"/>
  <c r="Q274" i="53"/>
  <c r="R274" i="53" s="1"/>
  <c r="O275" i="53"/>
  <c r="P275" i="53" s="1"/>
  <c r="Q275" i="53"/>
  <c r="R275" i="53" s="1"/>
  <c r="O276" i="53"/>
  <c r="P276" i="53" s="1"/>
  <c r="Q276" i="53"/>
  <c r="R276" i="53" s="1"/>
  <c r="O277" i="53"/>
  <c r="P277" i="53" s="1"/>
  <c r="Q277" i="53"/>
  <c r="R277" i="53" s="1"/>
  <c r="O278" i="53"/>
  <c r="P278" i="53" s="1"/>
  <c r="Q278" i="53"/>
  <c r="R278" i="53" s="1"/>
  <c r="O279" i="53"/>
  <c r="P279" i="53" s="1"/>
  <c r="Q279" i="53"/>
  <c r="R279" i="53" s="1"/>
  <c r="O280" i="53"/>
  <c r="P280" i="53" s="1"/>
  <c r="Q280" i="53"/>
  <c r="R280" i="53" s="1"/>
  <c r="O281" i="53"/>
  <c r="P281" i="53" s="1"/>
  <c r="Q281" i="53"/>
  <c r="R281" i="53" s="1"/>
  <c r="O282" i="53"/>
  <c r="P282" i="53" s="1"/>
  <c r="Q282" i="53"/>
  <c r="R282" i="53" s="1"/>
  <c r="O283" i="53"/>
  <c r="P283" i="53" s="1"/>
  <c r="Q283" i="53"/>
  <c r="R283" i="53" s="1"/>
  <c r="O284" i="53"/>
  <c r="P284" i="53" s="1"/>
  <c r="Q284" i="53"/>
  <c r="R284" i="53" s="1"/>
  <c r="O285" i="53"/>
  <c r="P285" i="53" s="1"/>
  <c r="Q285" i="53"/>
  <c r="R285" i="53" s="1"/>
  <c r="O286" i="53"/>
  <c r="P286" i="53" s="1"/>
  <c r="Q286" i="53"/>
  <c r="R286" i="53" s="1"/>
  <c r="O287" i="53"/>
  <c r="P287" i="53" s="1"/>
  <c r="Q287" i="53"/>
  <c r="R287" i="53" s="1"/>
  <c r="O288" i="53"/>
  <c r="P288" i="53" s="1"/>
  <c r="Q288" i="53"/>
  <c r="R288" i="53" s="1"/>
  <c r="O289" i="53"/>
  <c r="P289" i="53" s="1"/>
  <c r="Q289" i="53"/>
  <c r="R289" i="53" s="1"/>
  <c r="O290" i="53"/>
  <c r="P290" i="53" s="1"/>
  <c r="Q290" i="53"/>
  <c r="R290" i="53" s="1"/>
  <c r="O291" i="53"/>
  <c r="P291" i="53" s="1"/>
  <c r="Q291" i="53"/>
  <c r="R291" i="53" s="1"/>
  <c r="O292" i="53"/>
  <c r="P292" i="53" s="1"/>
  <c r="Q292" i="53"/>
  <c r="R292" i="53" s="1"/>
  <c r="O293" i="53"/>
  <c r="P293" i="53" s="1"/>
  <c r="Q293" i="53"/>
  <c r="R293" i="53" s="1"/>
  <c r="O294" i="53"/>
  <c r="P294" i="53" s="1"/>
  <c r="Q294" i="53"/>
  <c r="R294" i="53" s="1"/>
  <c r="O295" i="53"/>
  <c r="P295" i="53" s="1"/>
  <c r="Q295" i="53"/>
  <c r="R295" i="53" s="1"/>
  <c r="O296" i="53"/>
  <c r="P296" i="53" s="1"/>
  <c r="Q296" i="53"/>
  <c r="R296" i="53" s="1"/>
  <c r="O297" i="53"/>
  <c r="P297" i="53" s="1"/>
  <c r="Q297" i="53"/>
  <c r="R297" i="53" s="1"/>
  <c r="O298" i="53"/>
  <c r="P298" i="53" s="1"/>
  <c r="Q298" i="53"/>
  <c r="R298" i="53" s="1"/>
  <c r="O299" i="53"/>
  <c r="P299" i="53" s="1"/>
  <c r="Q299" i="53"/>
  <c r="O300" i="53"/>
  <c r="P300" i="53" s="1"/>
  <c r="Q300" i="53"/>
  <c r="R300" i="53" s="1"/>
  <c r="O301" i="53"/>
  <c r="P301" i="53" s="1"/>
  <c r="Q301" i="53"/>
  <c r="R301" i="53" s="1"/>
  <c r="O302" i="53"/>
  <c r="P302" i="53" s="1"/>
  <c r="Q302" i="53"/>
  <c r="R302" i="53" s="1"/>
  <c r="O303" i="53"/>
  <c r="P303" i="53" s="1"/>
  <c r="Q303" i="53"/>
  <c r="R303" i="53" s="1"/>
  <c r="O304" i="53"/>
  <c r="P304" i="53" s="1"/>
  <c r="Q304" i="53"/>
  <c r="R304" i="53" s="1"/>
  <c r="O305" i="53"/>
  <c r="P305" i="53" s="1"/>
  <c r="Q305" i="53"/>
  <c r="R305" i="53" s="1"/>
  <c r="O306" i="53"/>
  <c r="P306" i="53" s="1"/>
  <c r="Q306" i="53"/>
  <c r="R306" i="53" s="1"/>
  <c r="O307" i="53"/>
  <c r="P307" i="53" s="1"/>
  <c r="Q307" i="53"/>
  <c r="R307" i="53" s="1"/>
  <c r="O308" i="53"/>
  <c r="P308" i="53" s="1"/>
  <c r="Q308" i="53"/>
  <c r="R308" i="53" s="1"/>
  <c r="O309" i="53"/>
  <c r="P309" i="53" s="1"/>
  <c r="Q309" i="53"/>
  <c r="R309" i="53" s="1"/>
  <c r="O310" i="53"/>
  <c r="P310" i="53" s="1"/>
  <c r="Q310" i="53"/>
  <c r="R310" i="53" s="1"/>
  <c r="O311" i="53"/>
  <c r="P311" i="53" s="1"/>
  <c r="Q311" i="53"/>
  <c r="R311" i="53" s="1"/>
  <c r="O312" i="53"/>
  <c r="P312" i="53" s="1"/>
  <c r="Q312" i="53"/>
  <c r="R312" i="53" s="1"/>
  <c r="O313" i="53"/>
  <c r="P313" i="53" s="1"/>
  <c r="Q313" i="53"/>
  <c r="R313" i="53" s="1"/>
  <c r="O314" i="53"/>
  <c r="P314" i="53" s="1"/>
  <c r="Q314" i="53"/>
  <c r="R314" i="53" s="1"/>
  <c r="O315" i="53"/>
  <c r="P315" i="53" s="1"/>
  <c r="Q315" i="53"/>
  <c r="R315" i="53" s="1"/>
  <c r="O316" i="53"/>
  <c r="P316" i="53" s="1"/>
  <c r="Q316" i="53"/>
  <c r="R316" i="53" s="1"/>
  <c r="O317" i="53"/>
  <c r="P317" i="53" s="1"/>
  <c r="Q317" i="53"/>
  <c r="R317" i="53" s="1"/>
  <c r="O318" i="53"/>
  <c r="P318" i="53" s="1"/>
  <c r="Q318" i="53"/>
  <c r="R318" i="53" s="1"/>
  <c r="O319" i="53"/>
  <c r="P319" i="53" s="1"/>
  <c r="Q319" i="53"/>
  <c r="R319" i="53" s="1"/>
  <c r="O320" i="53"/>
  <c r="P320" i="53" s="1"/>
  <c r="Q320" i="53"/>
  <c r="R320" i="53" s="1"/>
  <c r="O321" i="53"/>
  <c r="P321" i="53" s="1"/>
  <c r="Q321" i="53"/>
  <c r="R321" i="53" s="1"/>
  <c r="O322" i="53"/>
  <c r="P322" i="53" s="1"/>
  <c r="Q322" i="53"/>
  <c r="R322" i="53" s="1"/>
  <c r="O323" i="53"/>
  <c r="P323" i="53" s="1"/>
  <c r="Q323" i="53"/>
  <c r="R323" i="53" s="1"/>
  <c r="O324" i="53"/>
  <c r="P324" i="53" s="1"/>
  <c r="Q324" i="53"/>
  <c r="R324" i="53" s="1"/>
  <c r="O325" i="53"/>
  <c r="P325" i="53" s="1"/>
  <c r="Q325" i="53"/>
  <c r="R325" i="53" s="1"/>
  <c r="O326" i="53"/>
  <c r="P326" i="53" s="1"/>
  <c r="Q326" i="53"/>
  <c r="R326" i="53" s="1"/>
  <c r="O327" i="53"/>
  <c r="P327" i="53" s="1"/>
  <c r="Q327" i="53"/>
  <c r="R327" i="53" s="1"/>
  <c r="O328" i="53"/>
  <c r="P328" i="53" s="1"/>
  <c r="Q328" i="53"/>
  <c r="R328" i="53" s="1"/>
  <c r="S328" i="53"/>
  <c r="T328" i="53" s="1"/>
  <c r="O329" i="53"/>
  <c r="P329" i="53" s="1"/>
  <c r="Q329" i="53"/>
  <c r="R329" i="53" s="1"/>
  <c r="O330" i="53"/>
  <c r="P330" i="53" s="1"/>
  <c r="Q330" i="53"/>
  <c r="R330" i="53" s="1"/>
  <c r="O331" i="53"/>
  <c r="P331" i="53" s="1"/>
  <c r="Q331" i="53"/>
  <c r="R331" i="53" s="1"/>
  <c r="O332" i="53"/>
  <c r="P332" i="53" s="1"/>
  <c r="Q332" i="53"/>
  <c r="R332" i="53" s="1"/>
  <c r="O333" i="53"/>
  <c r="P333" i="53" s="1"/>
  <c r="Q333" i="53"/>
  <c r="R333" i="53" s="1"/>
  <c r="O334" i="53"/>
  <c r="P334" i="53" s="1"/>
  <c r="Q334" i="53"/>
  <c r="R334" i="53" s="1"/>
  <c r="O335" i="53"/>
  <c r="P335" i="53" s="1"/>
  <c r="Q335" i="53"/>
  <c r="R335" i="53" s="1"/>
  <c r="O336" i="53"/>
  <c r="P336" i="53" s="1"/>
  <c r="Q336" i="53"/>
  <c r="O337" i="53"/>
  <c r="P337" i="53" s="1"/>
  <c r="Q337" i="53"/>
  <c r="R337" i="53" s="1"/>
  <c r="O338" i="53"/>
  <c r="P338" i="53" s="1"/>
  <c r="Q338" i="53"/>
  <c r="R338" i="53" s="1"/>
  <c r="O339" i="53"/>
  <c r="P339" i="53" s="1"/>
  <c r="Q339" i="53"/>
  <c r="R339" i="53" s="1"/>
  <c r="O340" i="53"/>
  <c r="P340" i="53" s="1"/>
  <c r="Q340" i="53"/>
  <c r="R340" i="53" s="1"/>
  <c r="O341" i="53"/>
  <c r="P341" i="53" s="1"/>
  <c r="Q341" i="53"/>
  <c r="R341" i="53" s="1"/>
  <c r="O342" i="53"/>
  <c r="P342" i="53" s="1"/>
  <c r="Q342" i="53"/>
  <c r="R342" i="53" s="1"/>
  <c r="O343" i="53"/>
  <c r="P343" i="53" s="1"/>
  <c r="Q343" i="53"/>
  <c r="R343" i="53" s="1"/>
  <c r="O344" i="53"/>
  <c r="P344" i="53" s="1"/>
  <c r="Q344" i="53"/>
  <c r="R344" i="53" s="1"/>
  <c r="S344" i="53"/>
  <c r="T344" i="53" s="1"/>
  <c r="O345" i="53"/>
  <c r="P345" i="53" s="1"/>
  <c r="Q345" i="53"/>
  <c r="R345" i="53" s="1"/>
  <c r="O346" i="53"/>
  <c r="P346" i="53" s="1"/>
  <c r="Q346" i="53"/>
  <c r="R346" i="53" s="1"/>
  <c r="O347" i="53"/>
  <c r="P347" i="53" s="1"/>
  <c r="Q347" i="53"/>
  <c r="R347" i="53" s="1"/>
  <c r="O348" i="53"/>
  <c r="P348" i="53" s="1"/>
  <c r="Q348" i="53"/>
  <c r="R348" i="53" s="1"/>
  <c r="O349" i="53"/>
  <c r="P349" i="53" s="1"/>
  <c r="Q349" i="53"/>
  <c r="R349" i="53" s="1"/>
  <c r="O350" i="53"/>
  <c r="P350" i="53" s="1"/>
  <c r="Q350" i="53"/>
  <c r="R350" i="53" s="1"/>
  <c r="O351" i="53"/>
  <c r="P351" i="53" s="1"/>
  <c r="Q351" i="53"/>
  <c r="R351" i="53" s="1"/>
  <c r="O352" i="53"/>
  <c r="P352" i="53" s="1"/>
  <c r="Q352" i="53"/>
  <c r="O353" i="53"/>
  <c r="P353" i="53" s="1"/>
  <c r="Q353" i="53"/>
  <c r="R353" i="53" s="1"/>
  <c r="O354" i="53"/>
  <c r="P354" i="53" s="1"/>
  <c r="Q354" i="53"/>
  <c r="R354" i="53" s="1"/>
  <c r="O355" i="53"/>
  <c r="P355" i="53" s="1"/>
  <c r="Q355" i="53"/>
  <c r="R355" i="53" s="1"/>
  <c r="O356" i="53"/>
  <c r="Q356" i="53"/>
  <c r="R356" i="53" s="1"/>
  <c r="O357" i="53"/>
  <c r="Q357" i="53"/>
  <c r="R357" i="53" s="1"/>
  <c r="T8" i="38"/>
  <c r="Q8" i="53"/>
  <c r="R8" i="53" s="1"/>
  <c r="O8" i="53"/>
  <c r="H8" i="53"/>
  <c r="F8" i="53"/>
  <c r="J2" i="53"/>
  <c r="D2" i="53"/>
  <c r="O9" i="38"/>
  <c r="P9" i="38" s="1"/>
  <c r="Q9" i="38"/>
  <c r="R9" i="38" s="1"/>
  <c r="O10" i="38"/>
  <c r="P10" i="38" s="1"/>
  <c r="Q10" i="38"/>
  <c r="R10" i="38" s="1"/>
  <c r="O11" i="38"/>
  <c r="P11" i="38" s="1"/>
  <c r="Q11" i="38"/>
  <c r="O12" i="38"/>
  <c r="P12" i="38" s="1"/>
  <c r="Q12" i="38"/>
  <c r="R12" i="38" s="1"/>
  <c r="O13" i="38"/>
  <c r="P13" i="38" s="1"/>
  <c r="Q13" i="38"/>
  <c r="R13" i="38" s="1"/>
  <c r="O14" i="38"/>
  <c r="P14" i="38" s="1"/>
  <c r="Q14" i="38"/>
  <c r="R14" i="38" s="1"/>
  <c r="O15" i="38"/>
  <c r="P15" i="38" s="1"/>
  <c r="Q15" i="38"/>
  <c r="R15" i="38" s="1"/>
  <c r="O16" i="38"/>
  <c r="P16" i="38" s="1"/>
  <c r="Q16" i="38"/>
  <c r="R16" i="38" s="1"/>
  <c r="O17" i="38"/>
  <c r="P17" i="38" s="1"/>
  <c r="Q17" i="38"/>
  <c r="R17" i="38" s="1"/>
  <c r="O18" i="38"/>
  <c r="P18" i="38" s="1"/>
  <c r="Q18" i="38"/>
  <c r="R18" i="38" s="1"/>
  <c r="O19" i="38"/>
  <c r="P19" i="38" s="1"/>
  <c r="Q19" i="38"/>
  <c r="R19" i="38" s="1"/>
  <c r="S19" i="38"/>
  <c r="T19" i="38" s="1"/>
  <c r="O20" i="38"/>
  <c r="P20" i="38" s="1"/>
  <c r="Q20" i="38"/>
  <c r="R20" i="38" s="1"/>
  <c r="O21" i="38"/>
  <c r="P21" i="38" s="1"/>
  <c r="Q21" i="38"/>
  <c r="R21" i="38" s="1"/>
  <c r="O22" i="38"/>
  <c r="P22" i="38" s="1"/>
  <c r="Q22" i="38"/>
  <c r="R22" i="38" s="1"/>
  <c r="O23" i="38"/>
  <c r="P23" i="38" s="1"/>
  <c r="Q23" i="38"/>
  <c r="R23" i="38" s="1"/>
  <c r="O24" i="38"/>
  <c r="P24" i="38" s="1"/>
  <c r="Q24" i="38"/>
  <c r="R24" i="38" s="1"/>
  <c r="O25" i="38"/>
  <c r="P25" i="38" s="1"/>
  <c r="Q25" i="38"/>
  <c r="R25" i="38" s="1"/>
  <c r="O26" i="38"/>
  <c r="P26" i="38" s="1"/>
  <c r="Q26" i="38"/>
  <c r="R26" i="38" s="1"/>
  <c r="O27" i="38"/>
  <c r="P27" i="38" s="1"/>
  <c r="Q27" i="38"/>
  <c r="R27" i="38" s="1"/>
  <c r="O28" i="38"/>
  <c r="P28" i="38" s="1"/>
  <c r="Q28" i="38"/>
  <c r="R28" i="38" s="1"/>
  <c r="O29" i="38"/>
  <c r="P29" i="38" s="1"/>
  <c r="Q29" i="38"/>
  <c r="R29" i="38" s="1"/>
  <c r="O30" i="38"/>
  <c r="P30" i="38" s="1"/>
  <c r="Q30" i="38"/>
  <c r="R30" i="38" s="1"/>
  <c r="O31" i="38"/>
  <c r="P31" i="38" s="1"/>
  <c r="Q31" i="38"/>
  <c r="R31" i="38" s="1"/>
  <c r="O32" i="38"/>
  <c r="P32" i="38" s="1"/>
  <c r="Q32" i="38"/>
  <c r="R32" i="38" s="1"/>
  <c r="O33" i="38"/>
  <c r="P33" i="38" s="1"/>
  <c r="Q33" i="38"/>
  <c r="O34" i="38"/>
  <c r="P34" i="38" s="1"/>
  <c r="Q34" i="38"/>
  <c r="R34" i="38" s="1"/>
  <c r="O35" i="38"/>
  <c r="P35" i="38" s="1"/>
  <c r="Q35" i="38"/>
  <c r="R35" i="38" s="1"/>
  <c r="O36" i="38"/>
  <c r="P36" i="38" s="1"/>
  <c r="Q36" i="38"/>
  <c r="R36" i="38" s="1"/>
  <c r="O37" i="38"/>
  <c r="P37" i="38" s="1"/>
  <c r="Q37" i="38"/>
  <c r="R37" i="38" s="1"/>
  <c r="O38" i="38"/>
  <c r="P38" i="38" s="1"/>
  <c r="Q38" i="38"/>
  <c r="R38" i="38" s="1"/>
  <c r="O39" i="38"/>
  <c r="P39" i="38" s="1"/>
  <c r="Q39" i="38"/>
  <c r="R39" i="38" s="1"/>
  <c r="O40" i="38"/>
  <c r="P40" i="38" s="1"/>
  <c r="Q40" i="38"/>
  <c r="R40" i="38" s="1"/>
  <c r="O41" i="38"/>
  <c r="P41" i="38" s="1"/>
  <c r="Q41" i="38"/>
  <c r="R41" i="38" s="1"/>
  <c r="O42" i="38"/>
  <c r="P42" i="38" s="1"/>
  <c r="Q42" i="38"/>
  <c r="R42" i="38" s="1"/>
  <c r="O43" i="38"/>
  <c r="P43" i="38" s="1"/>
  <c r="Q43" i="38"/>
  <c r="R43" i="38" s="1"/>
  <c r="O44" i="38"/>
  <c r="P44" i="38" s="1"/>
  <c r="Q44" i="38"/>
  <c r="R44" i="38" s="1"/>
  <c r="O45" i="38"/>
  <c r="P45" i="38" s="1"/>
  <c r="Q45" i="38"/>
  <c r="R45" i="38" s="1"/>
  <c r="O46" i="38"/>
  <c r="P46" i="38" s="1"/>
  <c r="Q46" i="38"/>
  <c r="R46" i="38" s="1"/>
  <c r="O47" i="38"/>
  <c r="P47" i="38" s="1"/>
  <c r="Q47" i="38"/>
  <c r="R47" i="38" s="1"/>
  <c r="O48" i="38"/>
  <c r="P48" i="38" s="1"/>
  <c r="Q48" i="38"/>
  <c r="R48" i="38" s="1"/>
  <c r="O49" i="38"/>
  <c r="P49" i="38" s="1"/>
  <c r="Q49" i="38"/>
  <c r="R49" i="38" s="1"/>
  <c r="S49" i="38"/>
  <c r="T49" i="38" s="1"/>
  <c r="O50" i="38"/>
  <c r="P50" i="38" s="1"/>
  <c r="Q50" i="38"/>
  <c r="R50" i="38" s="1"/>
  <c r="O51" i="38"/>
  <c r="P51" i="38" s="1"/>
  <c r="Q51" i="38"/>
  <c r="R51" i="38" s="1"/>
  <c r="O52" i="38"/>
  <c r="P52" i="38" s="1"/>
  <c r="Q52" i="38"/>
  <c r="R52" i="38" s="1"/>
  <c r="O53" i="38"/>
  <c r="P53" i="38" s="1"/>
  <c r="Q53" i="38"/>
  <c r="R53" i="38" s="1"/>
  <c r="O54" i="38"/>
  <c r="P54" i="38" s="1"/>
  <c r="Q54" i="38"/>
  <c r="R54" i="38" s="1"/>
  <c r="O55" i="38"/>
  <c r="P55" i="38" s="1"/>
  <c r="Q55" i="38"/>
  <c r="R55" i="38" s="1"/>
  <c r="O56" i="38"/>
  <c r="P56" i="38" s="1"/>
  <c r="Q56" i="38"/>
  <c r="R56" i="38" s="1"/>
  <c r="O57" i="38"/>
  <c r="P57" i="38" s="1"/>
  <c r="Q57" i="38"/>
  <c r="R57" i="38" s="1"/>
  <c r="O58" i="38"/>
  <c r="P58" i="38" s="1"/>
  <c r="Q58" i="38"/>
  <c r="R58" i="38" s="1"/>
  <c r="O59" i="38"/>
  <c r="P59" i="38" s="1"/>
  <c r="Q59" i="38"/>
  <c r="R59" i="38" s="1"/>
  <c r="O60" i="38"/>
  <c r="P60" i="38" s="1"/>
  <c r="Q60" i="38"/>
  <c r="R60" i="38" s="1"/>
  <c r="O61" i="38"/>
  <c r="P61" i="38" s="1"/>
  <c r="Q61" i="38"/>
  <c r="R61" i="38" s="1"/>
  <c r="O62" i="38"/>
  <c r="P62" i="38" s="1"/>
  <c r="Q62" i="38"/>
  <c r="R62" i="38" s="1"/>
  <c r="O63" i="38"/>
  <c r="P63" i="38" s="1"/>
  <c r="Q63" i="38"/>
  <c r="R63" i="38" s="1"/>
  <c r="O64" i="38"/>
  <c r="P64" i="38" s="1"/>
  <c r="Q64" i="38"/>
  <c r="R64" i="38" s="1"/>
  <c r="O65" i="38"/>
  <c r="P65" i="38" s="1"/>
  <c r="Q65" i="38"/>
  <c r="O66" i="38"/>
  <c r="P66" i="38" s="1"/>
  <c r="Q66" i="38"/>
  <c r="R66" i="38" s="1"/>
  <c r="O67" i="38"/>
  <c r="P67" i="38" s="1"/>
  <c r="Q67" i="38"/>
  <c r="R67" i="38" s="1"/>
  <c r="O68" i="38"/>
  <c r="P68" i="38" s="1"/>
  <c r="Q68" i="38"/>
  <c r="R68" i="38" s="1"/>
  <c r="O69" i="38"/>
  <c r="P69" i="38" s="1"/>
  <c r="Q69" i="38"/>
  <c r="R69" i="38" s="1"/>
  <c r="O70" i="38"/>
  <c r="P70" i="38" s="1"/>
  <c r="Q70" i="38"/>
  <c r="R70" i="38" s="1"/>
  <c r="O71" i="38"/>
  <c r="P71" i="38" s="1"/>
  <c r="Q71" i="38"/>
  <c r="R71" i="38" s="1"/>
  <c r="O72" i="38"/>
  <c r="P72" i="38" s="1"/>
  <c r="Q72" i="38"/>
  <c r="R72" i="38" s="1"/>
  <c r="O73" i="38"/>
  <c r="P73" i="38" s="1"/>
  <c r="Q73" i="38"/>
  <c r="R73" i="38" s="1"/>
  <c r="O74" i="38"/>
  <c r="P74" i="38" s="1"/>
  <c r="Q74" i="38"/>
  <c r="R74" i="38" s="1"/>
  <c r="O75" i="38"/>
  <c r="P75" i="38" s="1"/>
  <c r="Q75" i="38"/>
  <c r="R75" i="38" s="1"/>
  <c r="O76" i="38"/>
  <c r="P76" i="38" s="1"/>
  <c r="Q76" i="38"/>
  <c r="R76" i="38" s="1"/>
  <c r="O77" i="38"/>
  <c r="P77" i="38" s="1"/>
  <c r="Q77" i="38"/>
  <c r="R77" i="38" s="1"/>
  <c r="O78" i="38"/>
  <c r="P78" i="38" s="1"/>
  <c r="Q78" i="38"/>
  <c r="R78" i="38" s="1"/>
  <c r="O79" i="38"/>
  <c r="P79" i="38" s="1"/>
  <c r="Q79" i="38"/>
  <c r="R79" i="38" s="1"/>
  <c r="O80" i="38"/>
  <c r="P80" i="38" s="1"/>
  <c r="Q80" i="38"/>
  <c r="R80" i="38" s="1"/>
  <c r="O81" i="38"/>
  <c r="P81" i="38" s="1"/>
  <c r="Q81" i="38"/>
  <c r="R81" i="38" s="1"/>
  <c r="S81" i="38"/>
  <c r="T81" i="38" s="1"/>
  <c r="O82" i="38"/>
  <c r="P82" i="38" s="1"/>
  <c r="Q82" i="38"/>
  <c r="R82" i="38" s="1"/>
  <c r="O83" i="38"/>
  <c r="P83" i="38" s="1"/>
  <c r="Q83" i="38"/>
  <c r="R83" i="38" s="1"/>
  <c r="O84" i="38"/>
  <c r="P84" i="38" s="1"/>
  <c r="Q84" i="38"/>
  <c r="R84" i="38" s="1"/>
  <c r="O85" i="38"/>
  <c r="P85" i="38" s="1"/>
  <c r="Q85" i="38"/>
  <c r="R85" i="38" s="1"/>
  <c r="O86" i="38"/>
  <c r="P86" i="38" s="1"/>
  <c r="Q86" i="38"/>
  <c r="R86" i="38" s="1"/>
  <c r="O87" i="38"/>
  <c r="P87" i="38" s="1"/>
  <c r="Q87" i="38"/>
  <c r="R87" i="38" s="1"/>
  <c r="O88" i="38"/>
  <c r="P88" i="38" s="1"/>
  <c r="Q88" i="38"/>
  <c r="R88" i="38" s="1"/>
  <c r="O89" i="38"/>
  <c r="P89" i="38" s="1"/>
  <c r="Q89" i="38"/>
  <c r="R89" i="38" s="1"/>
  <c r="O90" i="38"/>
  <c r="P90" i="38" s="1"/>
  <c r="Q90" i="38"/>
  <c r="R90" i="38" s="1"/>
  <c r="O91" i="38"/>
  <c r="P91" i="38" s="1"/>
  <c r="Q91" i="38"/>
  <c r="R91" i="38" s="1"/>
  <c r="O92" i="38"/>
  <c r="P92" i="38" s="1"/>
  <c r="Q92" i="38"/>
  <c r="R92" i="38" s="1"/>
  <c r="O93" i="38"/>
  <c r="P93" i="38" s="1"/>
  <c r="Q93" i="38"/>
  <c r="R93" i="38" s="1"/>
  <c r="O94" i="38"/>
  <c r="P94" i="38" s="1"/>
  <c r="Q94" i="38"/>
  <c r="R94" i="38" s="1"/>
  <c r="O95" i="38"/>
  <c r="P95" i="38" s="1"/>
  <c r="Q95" i="38"/>
  <c r="O96" i="38"/>
  <c r="P96" i="38" s="1"/>
  <c r="Q96" i="38"/>
  <c r="R96" i="38" s="1"/>
  <c r="O97" i="38"/>
  <c r="P97" i="38" s="1"/>
  <c r="Q97" i="38"/>
  <c r="R97" i="38" s="1"/>
  <c r="O98" i="38"/>
  <c r="P98" i="38" s="1"/>
  <c r="Q98" i="38"/>
  <c r="R98" i="38" s="1"/>
  <c r="O99" i="38"/>
  <c r="P99" i="38" s="1"/>
  <c r="Q99" i="38"/>
  <c r="R99" i="38" s="1"/>
  <c r="O100" i="38"/>
  <c r="P100" i="38" s="1"/>
  <c r="Q100" i="38"/>
  <c r="R100" i="38" s="1"/>
  <c r="O101" i="38"/>
  <c r="P101" i="38" s="1"/>
  <c r="Q101" i="38"/>
  <c r="R101" i="38" s="1"/>
  <c r="O102" i="38"/>
  <c r="P102" i="38" s="1"/>
  <c r="Q102" i="38"/>
  <c r="R102" i="38" s="1"/>
  <c r="O103" i="38"/>
  <c r="P103" i="38" s="1"/>
  <c r="Q103" i="38"/>
  <c r="R103" i="38" s="1"/>
  <c r="O104" i="38"/>
  <c r="P104" i="38" s="1"/>
  <c r="Q104" i="38"/>
  <c r="R104" i="38" s="1"/>
  <c r="O105" i="38"/>
  <c r="P105" i="38" s="1"/>
  <c r="Q105" i="38"/>
  <c r="R105" i="38" s="1"/>
  <c r="O106" i="38"/>
  <c r="P106" i="38" s="1"/>
  <c r="Q106" i="38"/>
  <c r="R106" i="38" s="1"/>
  <c r="O107" i="38"/>
  <c r="P107" i="38" s="1"/>
  <c r="Q107" i="38"/>
  <c r="R107" i="38" s="1"/>
  <c r="O108" i="38"/>
  <c r="P108" i="38" s="1"/>
  <c r="Q108" i="38"/>
  <c r="R108" i="38" s="1"/>
  <c r="S108" i="38"/>
  <c r="T108" i="38" s="1"/>
  <c r="O109" i="38"/>
  <c r="P109" i="38" s="1"/>
  <c r="Q109" i="38"/>
  <c r="R109" i="38" s="1"/>
  <c r="O110" i="38"/>
  <c r="P110" i="38" s="1"/>
  <c r="Q110" i="38"/>
  <c r="R110" i="38" s="1"/>
  <c r="O111" i="38"/>
  <c r="P111" i="38" s="1"/>
  <c r="Q111" i="38"/>
  <c r="R111" i="38" s="1"/>
  <c r="O112" i="38"/>
  <c r="P112" i="38" s="1"/>
  <c r="Q112" i="38"/>
  <c r="R112" i="38" s="1"/>
  <c r="O113" i="38"/>
  <c r="P113" i="38" s="1"/>
  <c r="Q113" i="38"/>
  <c r="R113" i="38" s="1"/>
  <c r="O114" i="38"/>
  <c r="P114" i="38" s="1"/>
  <c r="Q114" i="38"/>
  <c r="R114" i="38" s="1"/>
  <c r="O115" i="38"/>
  <c r="P115" i="38" s="1"/>
  <c r="Q115" i="38"/>
  <c r="R115" i="38" s="1"/>
  <c r="O116" i="38"/>
  <c r="P116" i="38" s="1"/>
  <c r="Q116" i="38"/>
  <c r="R116" i="38" s="1"/>
  <c r="O117" i="38"/>
  <c r="P117" i="38" s="1"/>
  <c r="Q117" i="38"/>
  <c r="R117" i="38" s="1"/>
  <c r="O118" i="38"/>
  <c r="P118" i="38" s="1"/>
  <c r="Q118" i="38"/>
  <c r="R118" i="38" s="1"/>
  <c r="O119" i="38"/>
  <c r="P119" i="38" s="1"/>
  <c r="Q119" i="38"/>
  <c r="R119" i="38" s="1"/>
  <c r="O120" i="38"/>
  <c r="P120" i="38" s="1"/>
  <c r="Q120" i="38"/>
  <c r="R120" i="38" s="1"/>
  <c r="O121" i="38"/>
  <c r="P121" i="38" s="1"/>
  <c r="Q121" i="38"/>
  <c r="R121" i="38" s="1"/>
  <c r="O122" i="38"/>
  <c r="P122" i="38" s="1"/>
  <c r="Q122" i="38"/>
  <c r="R122" i="38" s="1"/>
  <c r="O123" i="38"/>
  <c r="P123" i="38" s="1"/>
  <c r="Q123" i="38"/>
  <c r="R123" i="38" s="1"/>
  <c r="O124" i="38"/>
  <c r="P124" i="38" s="1"/>
  <c r="Q124" i="38"/>
  <c r="O125" i="38"/>
  <c r="P125" i="38" s="1"/>
  <c r="Q125" i="38"/>
  <c r="R125" i="38" s="1"/>
  <c r="O126" i="38"/>
  <c r="P126" i="38" s="1"/>
  <c r="Q126" i="38"/>
  <c r="R126" i="38" s="1"/>
  <c r="O127" i="38"/>
  <c r="P127" i="38" s="1"/>
  <c r="Q127" i="38"/>
  <c r="R127" i="38" s="1"/>
  <c r="O128" i="38"/>
  <c r="P128" i="38" s="1"/>
  <c r="Q128" i="38"/>
  <c r="R128" i="38" s="1"/>
  <c r="O129" i="38"/>
  <c r="P129" i="38" s="1"/>
  <c r="Q129" i="38"/>
  <c r="R129" i="38" s="1"/>
  <c r="O130" i="38"/>
  <c r="P130" i="38" s="1"/>
  <c r="Q130" i="38"/>
  <c r="R130" i="38" s="1"/>
  <c r="O131" i="38"/>
  <c r="P131" i="38" s="1"/>
  <c r="Q131" i="38"/>
  <c r="R131" i="38" s="1"/>
  <c r="O132" i="38"/>
  <c r="P132" i="38" s="1"/>
  <c r="Q132" i="38"/>
  <c r="R132" i="38" s="1"/>
  <c r="O133" i="38"/>
  <c r="P133" i="38" s="1"/>
  <c r="Q133" i="38"/>
  <c r="R133" i="38" s="1"/>
  <c r="O134" i="38"/>
  <c r="P134" i="38" s="1"/>
  <c r="Q134" i="38"/>
  <c r="R134" i="38" s="1"/>
  <c r="O135" i="38"/>
  <c r="P135" i="38" s="1"/>
  <c r="Q135" i="38"/>
  <c r="R135" i="38" s="1"/>
  <c r="O136" i="38"/>
  <c r="P136" i="38" s="1"/>
  <c r="Q136" i="38"/>
  <c r="R136" i="38" s="1"/>
  <c r="O137" i="38"/>
  <c r="P137" i="38" s="1"/>
  <c r="Q137" i="38"/>
  <c r="R137" i="38" s="1"/>
  <c r="O138" i="38"/>
  <c r="P138" i="38" s="1"/>
  <c r="Q138" i="38"/>
  <c r="R138" i="38" s="1"/>
  <c r="O139" i="38"/>
  <c r="P139" i="38" s="1"/>
  <c r="Q139" i="38"/>
  <c r="R139" i="38" s="1"/>
  <c r="O140" i="38"/>
  <c r="P140" i="38" s="1"/>
  <c r="Q140" i="38"/>
  <c r="R140" i="38" s="1"/>
  <c r="S140" i="38"/>
  <c r="T140" i="38" s="1"/>
  <c r="O141" i="38"/>
  <c r="P141" i="38" s="1"/>
  <c r="Q141" i="38"/>
  <c r="R141" i="38" s="1"/>
  <c r="O142" i="38"/>
  <c r="P142" i="38" s="1"/>
  <c r="Q142" i="38"/>
  <c r="R142" i="38" s="1"/>
  <c r="O143" i="38"/>
  <c r="P143" i="38" s="1"/>
  <c r="Q143" i="38"/>
  <c r="R143" i="38" s="1"/>
  <c r="O144" i="38"/>
  <c r="P144" i="38" s="1"/>
  <c r="Q144" i="38"/>
  <c r="R144" i="38" s="1"/>
  <c r="O145" i="38"/>
  <c r="P145" i="38" s="1"/>
  <c r="Q145" i="38"/>
  <c r="R145" i="38" s="1"/>
  <c r="O146" i="38"/>
  <c r="P146" i="38" s="1"/>
  <c r="Q146" i="38"/>
  <c r="R146" i="38" s="1"/>
  <c r="O147" i="38"/>
  <c r="P147" i="38" s="1"/>
  <c r="Q147" i="38"/>
  <c r="R147" i="38" s="1"/>
  <c r="O148" i="38"/>
  <c r="P148" i="38" s="1"/>
  <c r="Q148" i="38"/>
  <c r="R148" i="38" s="1"/>
  <c r="O149" i="38"/>
  <c r="P149" i="38" s="1"/>
  <c r="Q149" i="38"/>
  <c r="R149" i="38" s="1"/>
  <c r="O150" i="38"/>
  <c r="P150" i="38" s="1"/>
  <c r="Q150" i="38"/>
  <c r="R150" i="38" s="1"/>
  <c r="O151" i="38"/>
  <c r="P151" i="38" s="1"/>
  <c r="Q151" i="38"/>
  <c r="R151" i="38" s="1"/>
  <c r="O152" i="38"/>
  <c r="P152" i="38" s="1"/>
  <c r="Q152" i="38"/>
  <c r="R152" i="38" s="1"/>
  <c r="O153" i="38"/>
  <c r="P153" i="38" s="1"/>
  <c r="Q153" i="38"/>
  <c r="R153" i="38" s="1"/>
  <c r="O154" i="38"/>
  <c r="P154" i="38" s="1"/>
  <c r="Q154" i="38"/>
  <c r="R154" i="38" s="1"/>
  <c r="O155" i="38"/>
  <c r="P155" i="38" s="1"/>
  <c r="Q155" i="38"/>
  <c r="R155" i="38" s="1"/>
  <c r="O156" i="38"/>
  <c r="P156" i="38" s="1"/>
  <c r="Q156" i="38"/>
  <c r="O157" i="38"/>
  <c r="P157" i="38" s="1"/>
  <c r="Q157" i="38"/>
  <c r="R157" i="38" s="1"/>
  <c r="O158" i="38"/>
  <c r="P158" i="38" s="1"/>
  <c r="Q158" i="38"/>
  <c r="R158" i="38" s="1"/>
  <c r="O159" i="38"/>
  <c r="P159" i="38" s="1"/>
  <c r="Q159" i="38"/>
  <c r="R159" i="38" s="1"/>
  <c r="O160" i="38"/>
  <c r="P160" i="38" s="1"/>
  <c r="Q160" i="38"/>
  <c r="R160" i="38" s="1"/>
  <c r="O161" i="38"/>
  <c r="P161" i="38" s="1"/>
  <c r="Q161" i="38"/>
  <c r="R161" i="38" s="1"/>
  <c r="O162" i="38"/>
  <c r="P162" i="38" s="1"/>
  <c r="Q162" i="38"/>
  <c r="R162" i="38" s="1"/>
  <c r="O163" i="38"/>
  <c r="P163" i="38" s="1"/>
  <c r="Q163" i="38"/>
  <c r="R163" i="38" s="1"/>
  <c r="O164" i="38"/>
  <c r="P164" i="38" s="1"/>
  <c r="Q164" i="38"/>
  <c r="R164" i="38" s="1"/>
  <c r="O165" i="38"/>
  <c r="P165" i="38" s="1"/>
  <c r="Q165" i="38"/>
  <c r="R165" i="38" s="1"/>
  <c r="O166" i="38"/>
  <c r="P166" i="38" s="1"/>
  <c r="Q166" i="38"/>
  <c r="R166" i="38" s="1"/>
  <c r="O167" i="38"/>
  <c r="P167" i="38" s="1"/>
  <c r="Q167" i="38"/>
  <c r="R167" i="38" s="1"/>
  <c r="O168" i="38"/>
  <c r="P168" i="38" s="1"/>
  <c r="Q168" i="38"/>
  <c r="R168" i="38" s="1"/>
  <c r="O169" i="38"/>
  <c r="P169" i="38" s="1"/>
  <c r="Q169" i="38"/>
  <c r="R169" i="38" s="1"/>
  <c r="O170" i="38"/>
  <c r="P170" i="38" s="1"/>
  <c r="Q170" i="38"/>
  <c r="R170" i="38" s="1"/>
  <c r="O171" i="38"/>
  <c r="P171" i="38" s="1"/>
  <c r="Q171" i="38"/>
  <c r="R171" i="38" s="1"/>
  <c r="O172" i="38"/>
  <c r="P172" i="38" s="1"/>
  <c r="Q172" i="38"/>
  <c r="R172" i="38" s="1"/>
  <c r="S172" i="38"/>
  <c r="T172" i="38" s="1"/>
  <c r="O173" i="38"/>
  <c r="P173" i="38" s="1"/>
  <c r="Q173" i="38"/>
  <c r="R173" i="38" s="1"/>
  <c r="O174" i="38"/>
  <c r="P174" i="38" s="1"/>
  <c r="Q174" i="38"/>
  <c r="R174" i="38" s="1"/>
  <c r="O175" i="38"/>
  <c r="P175" i="38" s="1"/>
  <c r="Q175" i="38"/>
  <c r="R175" i="38" s="1"/>
  <c r="O176" i="38"/>
  <c r="P176" i="38" s="1"/>
  <c r="Q176" i="38"/>
  <c r="R176" i="38" s="1"/>
  <c r="O177" i="38"/>
  <c r="P177" i="38" s="1"/>
  <c r="Q177" i="38"/>
  <c r="R177" i="38" s="1"/>
  <c r="O178" i="38"/>
  <c r="P178" i="38" s="1"/>
  <c r="Q178" i="38"/>
  <c r="R178" i="38" s="1"/>
  <c r="O179" i="38"/>
  <c r="P179" i="38" s="1"/>
  <c r="Q179" i="38"/>
  <c r="R179" i="38" s="1"/>
  <c r="O180" i="38"/>
  <c r="P180" i="38" s="1"/>
  <c r="Q180" i="38"/>
  <c r="R180" i="38" s="1"/>
  <c r="O181" i="38"/>
  <c r="P181" i="38" s="1"/>
  <c r="Q181" i="38"/>
  <c r="R181" i="38" s="1"/>
  <c r="O182" i="38"/>
  <c r="P182" i="38" s="1"/>
  <c r="Q182" i="38"/>
  <c r="R182" i="38" s="1"/>
  <c r="O183" i="38"/>
  <c r="P183" i="38" s="1"/>
  <c r="Q183" i="38"/>
  <c r="R183" i="38" s="1"/>
  <c r="O184" i="38"/>
  <c r="P184" i="38" s="1"/>
  <c r="Q184" i="38"/>
  <c r="R184" i="38" s="1"/>
  <c r="O185" i="38"/>
  <c r="P185" i="38" s="1"/>
  <c r="Q185" i="38"/>
  <c r="R185" i="38" s="1"/>
  <c r="O186" i="38"/>
  <c r="P186" i="38" s="1"/>
  <c r="Q186" i="38"/>
  <c r="R186" i="38" s="1"/>
  <c r="O187" i="38"/>
  <c r="P187" i="38" s="1"/>
  <c r="Q187" i="38"/>
  <c r="R187" i="38" s="1"/>
  <c r="O188" i="38"/>
  <c r="P188" i="38" s="1"/>
  <c r="Q188" i="38"/>
  <c r="O189" i="38"/>
  <c r="P189" i="38" s="1"/>
  <c r="Q189" i="38"/>
  <c r="R189" i="38" s="1"/>
  <c r="O190" i="38"/>
  <c r="P190" i="38" s="1"/>
  <c r="Q190" i="38"/>
  <c r="R190" i="38" s="1"/>
  <c r="O191" i="38"/>
  <c r="P191" i="38" s="1"/>
  <c r="Q191" i="38"/>
  <c r="R191" i="38" s="1"/>
  <c r="O192" i="38"/>
  <c r="P192" i="38" s="1"/>
  <c r="Q192" i="38"/>
  <c r="R192" i="38" s="1"/>
  <c r="O193" i="38"/>
  <c r="P193" i="38" s="1"/>
  <c r="Q193" i="38"/>
  <c r="R193" i="38" s="1"/>
  <c r="O194" i="38"/>
  <c r="P194" i="38" s="1"/>
  <c r="Q194" i="38"/>
  <c r="R194" i="38" s="1"/>
  <c r="O195" i="38"/>
  <c r="P195" i="38" s="1"/>
  <c r="Q195" i="38"/>
  <c r="R195" i="38" s="1"/>
  <c r="O196" i="38"/>
  <c r="P196" i="38" s="1"/>
  <c r="Q196" i="38"/>
  <c r="R196" i="38" s="1"/>
  <c r="O197" i="38"/>
  <c r="P197" i="38" s="1"/>
  <c r="Q197" i="38"/>
  <c r="R197" i="38" s="1"/>
  <c r="O198" i="38"/>
  <c r="P198" i="38" s="1"/>
  <c r="Q198" i="38"/>
  <c r="R198" i="38" s="1"/>
  <c r="O199" i="38"/>
  <c r="P199" i="38" s="1"/>
  <c r="Q199" i="38"/>
  <c r="R199" i="38" s="1"/>
  <c r="O200" i="38"/>
  <c r="P200" i="38" s="1"/>
  <c r="Q200" i="38"/>
  <c r="R200" i="38" s="1"/>
  <c r="O201" i="38"/>
  <c r="P201" i="38" s="1"/>
  <c r="Q201" i="38"/>
  <c r="R201" i="38" s="1"/>
  <c r="O202" i="38"/>
  <c r="P202" i="38" s="1"/>
  <c r="Q202" i="38"/>
  <c r="R202" i="38" s="1"/>
  <c r="O203" i="38"/>
  <c r="P203" i="38" s="1"/>
  <c r="Q203" i="38"/>
  <c r="R203" i="38" s="1"/>
  <c r="O204" i="38"/>
  <c r="P204" i="38" s="1"/>
  <c r="Q204" i="38"/>
  <c r="R204" i="38" s="1"/>
  <c r="S204" i="38"/>
  <c r="T204" i="38" s="1"/>
  <c r="O205" i="38"/>
  <c r="P205" i="38" s="1"/>
  <c r="Q205" i="38"/>
  <c r="R205" i="38" s="1"/>
  <c r="O206" i="38"/>
  <c r="P206" i="38" s="1"/>
  <c r="Q206" i="38"/>
  <c r="R206" i="38" s="1"/>
  <c r="O207" i="38"/>
  <c r="P207" i="38" s="1"/>
  <c r="Q207" i="38"/>
  <c r="R207" i="38" s="1"/>
  <c r="O208" i="38"/>
  <c r="P208" i="38" s="1"/>
  <c r="Q208" i="38"/>
  <c r="R208" i="38" s="1"/>
  <c r="O209" i="38"/>
  <c r="P209" i="38" s="1"/>
  <c r="Q209" i="38"/>
  <c r="R209" i="38" s="1"/>
  <c r="O210" i="38"/>
  <c r="P210" i="38" s="1"/>
  <c r="Q210" i="38"/>
  <c r="R210" i="38" s="1"/>
  <c r="O211" i="38"/>
  <c r="P211" i="38" s="1"/>
  <c r="Q211" i="38"/>
  <c r="R211" i="38" s="1"/>
  <c r="O212" i="38"/>
  <c r="P212" i="38" s="1"/>
  <c r="Q212" i="38"/>
  <c r="R212" i="38" s="1"/>
  <c r="O213" i="38"/>
  <c r="P213" i="38" s="1"/>
  <c r="Q213" i="38"/>
  <c r="R213" i="38" s="1"/>
  <c r="O214" i="38"/>
  <c r="P214" i="38" s="1"/>
  <c r="Q214" i="38"/>
  <c r="R214" i="38" s="1"/>
  <c r="O215" i="38"/>
  <c r="P215" i="38" s="1"/>
  <c r="Q215" i="38"/>
  <c r="R215" i="38" s="1"/>
  <c r="O216" i="38"/>
  <c r="P216" i="38" s="1"/>
  <c r="Q216" i="38"/>
  <c r="R216" i="38" s="1"/>
  <c r="O217" i="38"/>
  <c r="P217" i="38" s="1"/>
  <c r="Q217" i="38"/>
  <c r="R217" i="38" s="1"/>
  <c r="O218" i="38"/>
  <c r="P218" i="38" s="1"/>
  <c r="Q218" i="38"/>
  <c r="R218" i="38" s="1"/>
  <c r="O219" i="38"/>
  <c r="P219" i="38" s="1"/>
  <c r="Q219" i="38"/>
  <c r="R219" i="38" s="1"/>
  <c r="O220" i="38"/>
  <c r="P220" i="38" s="1"/>
  <c r="Q220" i="38"/>
  <c r="O221" i="38"/>
  <c r="P221" i="38" s="1"/>
  <c r="Q221" i="38"/>
  <c r="R221" i="38" s="1"/>
  <c r="O222" i="38"/>
  <c r="P222" i="38" s="1"/>
  <c r="Q222" i="38"/>
  <c r="O223" i="38"/>
  <c r="P223" i="38" s="1"/>
  <c r="Q223" i="38"/>
  <c r="R223" i="38" s="1"/>
  <c r="O224" i="38"/>
  <c r="P224" i="38" s="1"/>
  <c r="Q224" i="38"/>
  <c r="R224" i="38" s="1"/>
  <c r="O225" i="38"/>
  <c r="P225" i="38" s="1"/>
  <c r="Q225" i="38"/>
  <c r="R225" i="38" s="1"/>
  <c r="O226" i="38"/>
  <c r="P226" i="38" s="1"/>
  <c r="Q226" i="38"/>
  <c r="O227" i="38"/>
  <c r="P227" i="38" s="1"/>
  <c r="Q227" i="38"/>
  <c r="R227" i="38" s="1"/>
  <c r="O228" i="38"/>
  <c r="P228" i="38" s="1"/>
  <c r="Q228" i="38"/>
  <c r="R228" i="38" s="1"/>
  <c r="O229" i="38"/>
  <c r="P229" i="38" s="1"/>
  <c r="Q229" i="38"/>
  <c r="R229" i="38" s="1"/>
  <c r="O230" i="38"/>
  <c r="P230" i="38" s="1"/>
  <c r="Q230" i="38"/>
  <c r="O231" i="38"/>
  <c r="P231" i="38" s="1"/>
  <c r="Q231" i="38"/>
  <c r="R231" i="38" s="1"/>
  <c r="O232" i="38"/>
  <c r="P232" i="38" s="1"/>
  <c r="Q232" i="38"/>
  <c r="R232" i="38" s="1"/>
  <c r="O233" i="38"/>
  <c r="P233" i="38" s="1"/>
  <c r="Q233" i="38"/>
  <c r="R233" i="38" s="1"/>
  <c r="O234" i="38"/>
  <c r="P234" i="38" s="1"/>
  <c r="Q234" i="38"/>
  <c r="O235" i="38"/>
  <c r="P235" i="38" s="1"/>
  <c r="Q235" i="38"/>
  <c r="R235" i="38" s="1"/>
  <c r="O236" i="38"/>
  <c r="P236" i="38" s="1"/>
  <c r="Q236" i="38"/>
  <c r="R236" i="38" s="1"/>
  <c r="S236" i="38"/>
  <c r="T236" i="38" s="1"/>
  <c r="O237" i="38"/>
  <c r="P237" i="38" s="1"/>
  <c r="Q237" i="38"/>
  <c r="R237" i="38" s="1"/>
  <c r="O238" i="38"/>
  <c r="P238" i="38" s="1"/>
  <c r="Q238" i="38"/>
  <c r="O239" i="38"/>
  <c r="P239" i="38" s="1"/>
  <c r="Q239" i="38"/>
  <c r="R239" i="38" s="1"/>
  <c r="O240" i="38"/>
  <c r="P240" i="38" s="1"/>
  <c r="Q240" i="38"/>
  <c r="R240" i="38" s="1"/>
  <c r="O241" i="38"/>
  <c r="P241" i="38" s="1"/>
  <c r="Q241" i="38"/>
  <c r="R241" i="38" s="1"/>
  <c r="O242" i="38"/>
  <c r="P242" i="38" s="1"/>
  <c r="Q242" i="38"/>
  <c r="O243" i="38"/>
  <c r="P243" i="38" s="1"/>
  <c r="Q243" i="38"/>
  <c r="R243" i="38" s="1"/>
  <c r="O244" i="38"/>
  <c r="P244" i="38" s="1"/>
  <c r="Q244" i="38"/>
  <c r="R244" i="38" s="1"/>
  <c r="O245" i="38"/>
  <c r="P245" i="38" s="1"/>
  <c r="Q245" i="38"/>
  <c r="R245" i="38" s="1"/>
  <c r="O246" i="38"/>
  <c r="P246" i="38" s="1"/>
  <c r="Q246" i="38"/>
  <c r="O247" i="38"/>
  <c r="P247" i="38" s="1"/>
  <c r="Q247" i="38"/>
  <c r="R247" i="38" s="1"/>
  <c r="O248" i="38"/>
  <c r="P248" i="38" s="1"/>
  <c r="Q248" i="38"/>
  <c r="R248" i="38" s="1"/>
  <c r="O249" i="38"/>
  <c r="P249" i="38" s="1"/>
  <c r="Q249" i="38"/>
  <c r="R249" i="38" s="1"/>
  <c r="O250" i="38"/>
  <c r="P250" i="38" s="1"/>
  <c r="Q250" i="38"/>
  <c r="O251" i="38"/>
  <c r="P251" i="38" s="1"/>
  <c r="Q251" i="38"/>
  <c r="R251" i="38" s="1"/>
  <c r="O252" i="38"/>
  <c r="P252" i="38" s="1"/>
  <c r="Q252" i="38"/>
  <c r="O253" i="38"/>
  <c r="P253" i="38" s="1"/>
  <c r="Q253" i="38"/>
  <c r="R253" i="38" s="1"/>
  <c r="O254" i="38"/>
  <c r="P254" i="38" s="1"/>
  <c r="Q254" i="38"/>
  <c r="R254" i="38" s="1"/>
  <c r="O255" i="38"/>
  <c r="Q255" i="38"/>
  <c r="R255" i="38" s="1"/>
  <c r="O256" i="38"/>
  <c r="P256" i="38" s="1"/>
  <c r="Q256" i="38"/>
  <c r="R256" i="38" s="1"/>
  <c r="O257" i="38"/>
  <c r="P257" i="38" s="1"/>
  <c r="Q257" i="38"/>
  <c r="R257" i="38" s="1"/>
  <c r="O258" i="38"/>
  <c r="P258" i="38" s="1"/>
  <c r="Q258" i="38"/>
  <c r="R258" i="38" s="1"/>
  <c r="O259" i="38"/>
  <c r="Q259" i="38"/>
  <c r="R259" i="38"/>
  <c r="O260" i="38"/>
  <c r="P260" i="38" s="1"/>
  <c r="Q260" i="38"/>
  <c r="R260" i="38" s="1"/>
  <c r="S260" i="38"/>
  <c r="T260" i="38" s="1"/>
  <c r="O261" i="38"/>
  <c r="P261" i="38" s="1"/>
  <c r="Q261" i="38"/>
  <c r="R261" i="38" s="1"/>
  <c r="O262" i="38"/>
  <c r="P262" i="38" s="1"/>
  <c r="Q262" i="38"/>
  <c r="R262" i="38" s="1"/>
  <c r="O263" i="38"/>
  <c r="P263" i="38" s="1"/>
  <c r="Q263" i="38"/>
  <c r="O264" i="38"/>
  <c r="P264" i="38" s="1"/>
  <c r="Q264" i="38"/>
  <c r="R264" i="38" s="1"/>
  <c r="O265" i="38"/>
  <c r="P265" i="38" s="1"/>
  <c r="Q265" i="38"/>
  <c r="R265" i="38" s="1"/>
  <c r="O266" i="38"/>
  <c r="P266" i="38" s="1"/>
  <c r="Q266" i="38"/>
  <c r="R266" i="38" s="1"/>
  <c r="O267" i="38"/>
  <c r="Q267" i="38"/>
  <c r="R267" i="38"/>
  <c r="O268" i="38"/>
  <c r="P268" i="38" s="1"/>
  <c r="Q268" i="38"/>
  <c r="R268" i="38" s="1"/>
  <c r="S268" i="38"/>
  <c r="T268" i="38" s="1"/>
  <c r="O269" i="38"/>
  <c r="P269" i="38" s="1"/>
  <c r="Q269" i="38"/>
  <c r="R269" i="38" s="1"/>
  <c r="O270" i="38"/>
  <c r="P270" i="38" s="1"/>
  <c r="Q270" i="38"/>
  <c r="R270" i="38" s="1"/>
  <c r="O271" i="38"/>
  <c r="P271" i="38" s="1"/>
  <c r="Q271" i="38"/>
  <c r="O272" i="38"/>
  <c r="P272" i="38" s="1"/>
  <c r="Q272" i="38"/>
  <c r="R272" i="38" s="1"/>
  <c r="O273" i="38"/>
  <c r="P273" i="38" s="1"/>
  <c r="Q273" i="38"/>
  <c r="R273" i="38" s="1"/>
  <c r="O274" i="38"/>
  <c r="P274" i="38" s="1"/>
  <c r="Q274" i="38"/>
  <c r="R274" i="38" s="1"/>
  <c r="O275" i="38"/>
  <c r="Q275" i="38"/>
  <c r="R275" i="38"/>
  <c r="O276" i="38"/>
  <c r="P276" i="38" s="1"/>
  <c r="Q276" i="38"/>
  <c r="R276" i="38" s="1"/>
  <c r="S276" i="38"/>
  <c r="T276" i="38" s="1"/>
  <c r="O277" i="38"/>
  <c r="P277" i="38" s="1"/>
  <c r="Q277" i="38"/>
  <c r="R277" i="38" s="1"/>
  <c r="O278" i="38"/>
  <c r="P278" i="38" s="1"/>
  <c r="Q278" i="38"/>
  <c r="R278" i="38" s="1"/>
  <c r="O279" i="38"/>
  <c r="P279" i="38" s="1"/>
  <c r="Q279" i="38"/>
  <c r="O280" i="38"/>
  <c r="P280" i="38" s="1"/>
  <c r="Q280" i="38"/>
  <c r="R280" i="38" s="1"/>
  <c r="O281" i="38"/>
  <c r="P281" i="38" s="1"/>
  <c r="Q281" i="38"/>
  <c r="R281" i="38" s="1"/>
  <c r="O282" i="38"/>
  <c r="P282" i="38" s="1"/>
  <c r="Q282" i="38"/>
  <c r="R282" i="38" s="1"/>
  <c r="O283" i="38"/>
  <c r="Q283" i="38"/>
  <c r="R283" i="38"/>
  <c r="O284" i="38"/>
  <c r="P284" i="38" s="1"/>
  <c r="Q284" i="38"/>
  <c r="R284" i="38" s="1"/>
  <c r="S284" i="38"/>
  <c r="T284" i="38" s="1"/>
  <c r="O285" i="38"/>
  <c r="P285" i="38" s="1"/>
  <c r="Q285" i="38"/>
  <c r="R285" i="38" s="1"/>
  <c r="O286" i="38"/>
  <c r="P286" i="38" s="1"/>
  <c r="Q286" i="38"/>
  <c r="R286" i="38" s="1"/>
  <c r="O287" i="38"/>
  <c r="P287" i="38" s="1"/>
  <c r="Q287" i="38"/>
  <c r="O288" i="38"/>
  <c r="P288" i="38" s="1"/>
  <c r="Q288" i="38"/>
  <c r="R288" i="38" s="1"/>
  <c r="O289" i="38"/>
  <c r="P289" i="38" s="1"/>
  <c r="Q289" i="38"/>
  <c r="R289" i="38" s="1"/>
  <c r="O290" i="38"/>
  <c r="P290" i="38" s="1"/>
  <c r="Q290" i="38"/>
  <c r="R290" i="38" s="1"/>
  <c r="O291" i="38"/>
  <c r="Q291" i="38"/>
  <c r="R291" i="38"/>
  <c r="O292" i="38"/>
  <c r="P292" i="38" s="1"/>
  <c r="Q292" i="38"/>
  <c r="R292" i="38" s="1"/>
  <c r="S292" i="38"/>
  <c r="T292" i="38" s="1"/>
  <c r="O293" i="38"/>
  <c r="P293" i="38" s="1"/>
  <c r="Q293" i="38"/>
  <c r="R293" i="38" s="1"/>
  <c r="O294" i="38"/>
  <c r="P294" i="38" s="1"/>
  <c r="Q294" i="38"/>
  <c r="R294" i="38" s="1"/>
  <c r="O295" i="38"/>
  <c r="P295" i="38" s="1"/>
  <c r="Q295" i="38"/>
  <c r="O296" i="38"/>
  <c r="P296" i="38" s="1"/>
  <c r="Q296" i="38"/>
  <c r="R296" i="38" s="1"/>
  <c r="O297" i="38"/>
  <c r="P297" i="38" s="1"/>
  <c r="Q297" i="38"/>
  <c r="R297" i="38" s="1"/>
  <c r="O298" i="38"/>
  <c r="P298" i="38" s="1"/>
  <c r="Q298" i="38"/>
  <c r="R298" i="38" s="1"/>
  <c r="O299" i="38"/>
  <c r="Q299" i="38"/>
  <c r="R299" i="38"/>
  <c r="O300" i="38"/>
  <c r="P300" i="38" s="1"/>
  <c r="Q300" i="38"/>
  <c r="R300" i="38" s="1"/>
  <c r="S300" i="38"/>
  <c r="T300" i="38" s="1"/>
  <c r="O301" i="38"/>
  <c r="P301" i="38" s="1"/>
  <c r="Q301" i="38"/>
  <c r="R301" i="38" s="1"/>
  <c r="O302" i="38"/>
  <c r="P302" i="38" s="1"/>
  <c r="Q302" i="38"/>
  <c r="R302" i="38" s="1"/>
  <c r="O303" i="38"/>
  <c r="P303" i="38" s="1"/>
  <c r="Q303" i="38"/>
  <c r="O304" i="38"/>
  <c r="P304" i="38" s="1"/>
  <c r="Q304" i="38"/>
  <c r="R304" i="38" s="1"/>
  <c r="O305" i="38"/>
  <c r="P305" i="38" s="1"/>
  <c r="Q305" i="38"/>
  <c r="R305" i="38" s="1"/>
  <c r="O306" i="38"/>
  <c r="P306" i="38" s="1"/>
  <c r="Q306" i="38"/>
  <c r="R306" i="38" s="1"/>
  <c r="O307" i="38"/>
  <c r="Q307" i="38"/>
  <c r="R307" i="38"/>
  <c r="O308" i="38"/>
  <c r="P308" i="38" s="1"/>
  <c r="Q308" i="38"/>
  <c r="R308" i="38" s="1"/>
  <c r="S308" i="38"/>
  <c r="T308" i="38" s="1"/>
  <c r="O309" i="38"/>
  <c r="P309" i="38" s="1"/>
  <c r="Q309" i="38"/>
  <c r="R309" i="38" s="1"/>
  <c r="O310" i="38"/>
  <c r="P310" i="38" s="1"/>
  <c r="Q310" i="38"/>
  <c r="R310" i="38" s="1"/>
  <c r="O311" i="38"/>
  <c r="P311" i="38" s="1"/>
  <c r="Q311" i="38"/>
  <c r="O312" i="38"/>
  <c r="P312" i="38" s="1"/>
  <c r="Q312" i="38"/>
  <c r="R312" i="38" s="1"/>
  <c r="O313" i="38"/>
  <c r="P313" i="38" s="1"/>
  <c r="Q313" i="38"/>
  <c r="R313" i="38" s="1"/>
  <c r="O314" i="38"/>
  <c r="P314" i="38" s="1"/>
  <c r="Q314" i="38"/>
  <c r="R314" i="38" s="1"/>
  <c r="O315" i="38"/>
  <c r="Q315" i="38"/>
  <c r="R315" i="38"/>
  <c r="O316" i="38"/>
  <c r="P316" i="38" s="1"/>
  <c r="Q316" i="38"/>
  <c r="R316" i="38" s="1"/>
  <c r="S316" i="38"/>
  <c r="T316" i="38" s="1"/>
  <c r="O317" i="38"/>
  <c r="P317" i="38" s="1"/>
  <c r="Q317" i="38"/>
  <c r="R317" i="38" s="1"/>
  <c r="O318" i="38"/>
  <c r="P318" i="38" s="1"/>
  <c r="Q318" i="38"/>
  <c r="R318" i="38" s="1"/>
  <c r="O319" i="38"/>
  <c r="P319" i="38" s="1"/>
  <c r="Q319" i="38"/>
  <c r="O320" i="38"/>
  <c r="P320" i="38" s="1"/>
  <c r="Q320" i="38"/>
  <c r="R320" i="38" s="1"/>
  <c r="O321" i="38"/>
  <c r="P321" i="38" s="1"/>
  <c r="Q321" i="38"/>
  <c r="R321" i="38" s="1"/>
  <c r="O322" i="38"/>
  <c r="P322" i="38" s="1"/>
  <c r="Q322" i="38"/>
  <c r="R322" i="38" s="1"/>
  <c r="O323" i="38"/>
  <c r="Q323" i="38"/>
  <c r="R323" i="38"/>
  <c r="O324" i="38"/>
  <c r="P324" i="38" s="1"/>
  <c r="Q324" i="38"/>
  <c r="R324" i="38" s="1"/>
  <c r="S324" i="38"/>
  <c r="T324" i="38" s="1"/>
  <c r="O325" i="38"/>
  <c r="P325" i="38" s="1"/>
  <c r="Q325" i="38"/>
  <c r="R325" i="38" s="1"/>
  <c r="O326" i="38"/>
  <c r="P326" i="38" s="1"/>
  <c r="Q326" i="38"/>
  <c r="R326" i="38" s="1"/>
  <c r="O327" i="38"/>
  <c r="P327" i="38" s="1"/>
  <c r="Q327" i="38"/>
  <c r="O328" i="38"/>
  <c r="P328" i="38" s="1"/>
  <c r="Q328" i="38"/>
  <c r="R328" i="38" s="1"/>
  <c r="O329" i="38"/>
  <c r="P329" i="38" s="1"/>
  <c r="Q329" i="38"/>
  <c r="R329" i="38" s="1"/>
  <c r="O330" i="38"/>
  <c r="P330" i="38" s="1"/>
  <c r="Q330" i="38"/>
  <c r="R330" i="38" s="1"/>
  <c r="O331" i="38"/>
  <c r="Q331" i="38"/>
  <c r="R331" i="38"/>
  <c r="O332" i="38"/>
  <c r="P332" i="38" s="1"/>
  <c r="Q332" i="38"/>
  <c r="R332" i="38" s="1"/>
  <c r="S332" i="38"/>
  <c r="T332" i="38" s="1"/>
  <c r="O333" i="38"/>
  <c r="P333" i="38" s="1"/>
  <c r="Q333" i="38"/>
  <c r="R333" i="38" s="1"/>
  <c r="O334" i="38"/>
  <c r="P334" i="38" s="1"/>
  <c r="Q334" i="38"/>
  <c r="R334" i="38" s="1"/>
  <c r="O335" i="38"/>
  <c r="P335" i="38" s="1"/>
  <c r="Q335" i="38"/>
  <c r="O336" i="38"/>
  <c r="P336" i="38" s="1"/>
  <c r="Q336" i="38"/>
  <c r="R336" i="38" s="1"/>
  <c r="O337" i="38"/>
  <c r="P337" i="38" s="1"/>
  <c r="Q337" i="38"/>
  <c r="R337" i="38" s="1"/>
  <c r="O338" i="38"/>
  <c r="P338" i="38" s="1"/>
  <c r="Q338" i="38"/>
  <c r="R338" i="38" s="1"/>
  <c r="O339" i="38"/>
  <c r="Q339" i="38"/>
  <c r="R339" i="38"/>
  <c r="O340" i="38"/>
  <c r="P340" i="38" s="1"/>
  <c r="Q340" i="38"/>
  <c r="R340" i="38" s="1"/>
  <c r="S340" i="38"/>
  <c r="T340" i="38" s="1"/>
  <c r="O341" i="38"/>
  <c r="P341" i="38" s="1"/>
  <c r="Q341" i="38"/>
  <c r="R341" i="38" s="1"/>
  <c r="O342" i="38"/>
  <c r="P342" i="38" s="1"/>
  <c r="Q342" i="38"/>
  <c r="R342" i="38" s="1"/>
  <c r="O343" i="38"/>
  <c r="P343" i="38" s="1"/>
  <c r="Q343" i="38"/>
  <c r="O344" i="38"/>
  <c r="P344" i="38" s="1"/>
  <c r="Q344" i="38"/>
  <c r="R344" i="38" s="1"/>
  <c r="O345" i="38"/>
  <c r="P345" i="38" s="1"/>
  <c r="Q345" i="38"/>
  <c r="R345" i="38" s="1"/>
  <c r="O346" i="38"/>
  <c r="P346" i="38" s="1"/>
  <c r="Q346" i="38"/>
  <c r="R346" i="38" s="1"/>
  <c r="O347" i="38"/>
  <c r="Q347" i="38"/>
  <c r="R347" i="38"/>
  <c r="O348" i="38"/>
  <c r="P348" i="38" s="1"/>
  <c r="Q348" i="38"/>
  <c r="R348" i="38" s="1"/>
  <c r="S348" i="38"/>
  <c r="T348" i="38" s="1"/>
  <c r="O349" i="38"/>
  <c r="P349" i="38" s="1"/>
  <c r="Q349" i="38"/>
  <c r="R349" i="38" s="1"/>
  <c r="O350" i="38"/>
  <c r="P350" i="38" s="1"/>
  <c r="Q350" i="38"/>
  <c r="R350" i="38" s="1"/>
  <c r="O351" i="38"/>
  <c r="P351" i="38" s="1"/>
  <c r="Q351" i="38"/>
  <c r="O352" i="38"/>
  <c r="P352" i="38" s="1"/>
  <c r="Q352" i="38"/>
  <c r="R352" i="38" s="1"/>
  <c r="O353" i="38"/>
  <c r="P353" i="38" s="1"/>
  <c r="Q353" i="38"/>
  <c r="R353" i="38" s="1"/>
  <c r="O354" i="38"/>
  <c r="P354" i="38" s="1"/>
  <c r="Q354" i="38"/>
  <c r="R354" i="38" s="1"/>
  <c r="O355" i="38"/>
  <c r="Q355" i="38"/>
  <c r="R355" i="38"/>
  <c r="O356" i="38"/>
  <c r="P356" i="38" s="1"/>
  <c r="Q356" i="38"/>
  <c r="R356" i="38" s="1"/>
  <c r="S356" i="38"/>
  <c r="T356" i="38" s="1"/>
  <c r="O357" i="38"/>
  <c r="P357" i="38" s="1"/>
  <c r="Q357" i="38"/>
  <c r="R357" i="38" s="1"/>
  <c r="Q8" i="38"/>
  <c r="R8" i="38" s="1"/>
  <c r="H8" i="38"/>
  <c r="F8" i="38"/>
  <c r="V9" i="43"/>
  <c r="W9" i="43" s="1"/>
  <c r="V10" i="43"/>
  <c r="W10" i="43" s="1"/>
  <c r="V11" i="43"/>
  <c r="W11" i="43" s="1"/>
  <c r="V12" i="43"/>
  <c r="W12" i="43" s="1"/>
  <c r="V13" i="43"/>
  <c r="W13" i="43" s="1"/>
  <c r="V14" i="43"/>
  <c r="W14" i="43" s="1"/>
  <c r="V15" i="43"/>
  <c r="W15" i="43" s="1"/>
  <c r="V16" i="43"/>
  <c r="W16" i="43" s="1"/>
  <c r="V17" i="43"/>
  <c r="W17" i="43" s="1"/>
  <c r="V18" i="43"/>
  <c r="W18" i="43" s="1"/>
  <c r="V19" i="43"/>
  <c r="W19" i="43" s="1"/>
  <c r="V20" i="43"/>
  <c r="W20" i="43" s="1"/>
  <c r="V21" i="43"/>
  <c r="W21" i="43" s="1"/>
  <c r="V22" i="43"/>
  <c r="W22" i="43" s="1"/>
  <c r="V23" i="43"/>
  <c r="W23" i="43" s="1"/>
  <c r="V24" i="43"/>
  <c r="W24" i="43" s="1"/>
  <c r="V25" i="43"/>
  <c r="W25" i="43" s="1"/>
  <c r="V26" i="43"/>
  <c r="W26" i="43" s="1"/>
  <c r="V27" i="43"/>
  <c r="W27" i="43" s="1"/>
  <c r="V28" i="43"/>
  <c r="W28" i="43" s="1"/>
  <c r="V29" i="43"/>
  <c r="W29" i="43" s="1"/>
  <c r="V30" i="43"/>
  <c r="W30" i="43" s="1"/>
  <c r="V31" i="43"/>
  <c r="W31" i="43" s="1"/>
  <c r="V32" i="43"/>
  <c r="W32" i="43" s="1"/>
  <c r="V33" i="43"/>
  <c r="W33" i="43" s="1"/>
  <c r="V34" i="43"/>
  <c r="W34" i="43" s="1"/>
  <c r="V35" i="43"/>
  <c r="W35" i="43" s="1"/>
  <c r="V36" i="43"/>
  <c r="W36" i="43" s="1"/>
  <c r="V37" i="43"/>
  <c r="W37" i="43" s="1"/>
  <c r="V38" i="43"/>
  <c r="W38" i="43" s="1"/>
  <c r="V39" i="43"/>
  <c r="W39" i="43" s="1"/>
  <c r="V40" i="43"/>
  <c r="W40" i="43" s="1"/>
  <c r="V41" i="43"/>
  <c r="W41" i="43" s="1"/>
  <c r="V42" i="43"/>
  <c r="W42" i="43" s="1"/>
  <c r="V43" i="43"/>
  <c r="W43" i="43" s="1"/>
  <c r="V44" i="43"/>
  <c r="W44" i="43" s="1"/>
  <c r="V45" i="43"/>
  <c r="W45" i="43" s="1"/>
  <c r="V46" i="43"/>
  <c r="W46" i="43" s="1"/>
  <c r="V47" i="43"/>
  <c r="W47" i="43" s="1"/>
  <c r="V48" i="43"/>
  <c r="W48" i="43" s="1"/>
  <c r="V49" i="43"/>
  <c r="W49" i="43" s="1"/>
  <c r="V50" i="43"/>
  <c r="W50" i="43" s="1"/>
  <c r="V51" i="43"/>
  <c r="W51" i="43" s="1"/>
  <c r="V52" i="43"/>
  <c r="W52" i="43" s="1"/>
  <c r="V53" i="43"/>
  <c r="W53" i="43" s="1"/>
  <c r="V54" i="43"/>
  <c r="W54" i="43" s="1"/>
  <c r="V55" i="43"/>
  <c r="W55" i="43" s="1"/>
  <c r="V56" i="43"/>
  <c r="W56" i="43" s="1"/>
  <c r="V57" i="43"/>
  <c r="W57" i="43" s="1"/>
  <c r="V58" i="43"/>
  <c r="W58" i="43" s="1"/>
  <c r="V59" i="43"/>
  <c r="W59" i="43" s="1"/>
  <c r="V60" i="43"/>
  <c r="W60" i="43" s="1"/>
  <c r="V61" i="43"/>
  <c r="W61" i="43" s="1"/>
  <c r="V62" i="43"/>
  <c r="W62" i="43" s="1"/>
  <c r="V63" i="43"/>
  <c r="W63" i="43" s="1"/>
  <c r="V64" i="43"/>
  <c r="W64" i="43" s="1"/>
  <c r="V65" i="43"/>
  <c r="W65" i="43" s="1"/>
  <c r="V66" i="43"/>
  <c r="W66" i="43" s="1"/>
  <c r="V67" i="43"/>
  <c r="W67" i="43" s="1"/>
  <c r="V68" i="43"/>
  <c r="W68" i="43" s="1"/>
  <c r="V69" i="43"/>
  <c r="W69" i="43" s="1"/>
  <c r="V70" i="43"/>
  <c r="W70" i="43" s="1"/>
  <c r="V71" i="43"/>
  <c r="W71" i="43" s="1"/>
  <c r="V72" i="43"/>
  <c r="W72" i="43" s="1"/>
  <c r="V73" i="43"/>
  <c r="W73" i="43" s="1"/>
  <c r="V74" i="43"/>
  <c r="W74" i="43" s="1"/>
  <c r="V75" i="43"/>
  <c r="W75" i="43" s="1"/>
  <c r="V76" i="43"/>
  <c r="W76" i="43" s="1"/>
  <c r="V77" i="43"/>
  <c r="W77" i="43" s="1"/>
  <c r="V78" i="43"/>
  <c r="W78" i="43" s="1"/>
  <c r="V79" i="43"/>
  <c r="W79" i="43" s="1"/>
  <c r="V80" i="43"/>
  <c r="W80" i="43" s="1"/>
  <c r="V81" i="43"/>
  <c r="W81" i="43" s="1"/>
  <c r="V82" i="43"/>
  <c r="W82" i="43" s="1"/>
  <c r="V83" i="43"/>
  <c r="W83" i="43" s="1"/>
  <c r="V84" i="43"/>
  <c r="W84" i="43" s="1"/>
  <c r="V85" i="43"/>
  <c r="W85" i="43" s="1"/>
  <c r="V86" i="43"/>
  <c r="W86" i="43" s="1"/>
  <c r="V87" i="43"/>
  <c r="W87" i="43" s="1"/>
  <c r="V88" i="43"/>
  <c r="W88" i="43" s="1"/>
  <c r="V89" i="43"/>
  <c r="W89" i="43" s="1"/>
  <c r="V90" i="43"/>
  <c r="W90" i="43" s="1"/>
  <c r="V91" i="43"/>
  <c r="W91" i="43" s="1"/>
  <c r="V92" i="43"/>
  <c r="W92" i="43" s="1"/>
  <c r="V93" i="43"/>
  <c r="W93" i="43" s="1"/>
  <c r="V94" i="43"/>
  <c r="W94" i="43" s="1"/>
  <c r="V95" i="43"/>
  <c r="W95" i="43" s="1"/>
  <c r="V96" i="43"/>
  <c r="W96" i="43" s="1"/>
  <c r="V97" i="43"/>
  <c r="W97" i="43" s="1"/>
  <c r="V98" i="43"/>
  <c r="W98" i="43" s="1"/>
  <c r="V99" i="43"/>
  <c r="W99" i="43" s="1"/>
  <c r="V100" i="43"/>
  <c r="W100" i="43" s="1"/>
  <c r="V101" i="43"/>
  <c r="W101" i="43" s="1"/>
  <c r="V102" i="43"/>
  <c r="W102" i="43" s="1"/>
  <c r="V103" i="43"/>
  <c r="W103" i="43" s="1"/>
  <c r="V104" i="43"/>
  <c r="W104" i="43" s="1"/>
  <c r="V105" i="43"/>
  <c r="W105" i="43" s="1"/>
  <c r="V106" i="43"/>
  <c r="W106" i="43" s="1"/>
  <c r="V107" i="43"/>
  <c r="W107" i="43" s="1"/>
  <c r="V108" i="43"/>
  <c r="W108" i="43" s="1"/>
  <c r="V109" i="43"/>
  <c r="W109" i="43" s="1"/>
  <c r="V110" i="43"/>
  <c r="W110" i="43" s="1"/>
  <c r="V111" i="43"/>
  <c r="W111" i="43" s="1"/>
  <c r="V112" i="43"/>
  <c r="W112" i="43" s="1"/>
  <c r="V113" i="43"/>
  <c r="W113" i="43" s="1"/>
  <c r="V114" i="43"/>
  <c r="W114" i="43" s="1"/>
  <c r="V115" i="43"/>
  <c r="W115" i="43" s="1"/>
  <c r="V116" i="43"/>
  <c r="W116" i="43" s="1"/>
  <c r="V117" i="43"/>
  <c r="W117" i="43" s="1"/>
  <c r="V118" i="43"/>
  <c r="W118" i="43" s="1"/>
  <c r="V119" i="43"/>
  <c r="W119" i="43" s="1"/>
  <c r="V120" i="43"/>
  <c r="W120" i="43" s="1"/>
  <c r="V121" i="43"/>
  <c r="W121" i="43" s="1"/>
  <c r="V122" i="43"/>
  <c r="W122" i="43" s="1"/>
  <c r="V123" i="43"/>
  <c r="W123" i="43" s="1"/>
  <c r="V124" i="43"/>
  <c r="W124" i="43" s="1"/>
  <c r="V125" i="43"/>
  <c r="W125" i="43" s="1"/>
  <c r="V126" i="43"/>
  <c r="W126" i="43" s="1"/>
  <c r="V127" i="43"/>
  <c r="W127" i="43" s="1"/>
  <c r="V128" i="43"/>
  <c r="W128" i="43" s="1"/>
  <c r="V129" i="43"/>
  <c r="W129" i="43" s="1"/>
  <c r="V130" i="43"/>
  <c r="W130" i="43" s="1"/>
  <c r="V131" i="43"/>
  <c r="W131" i="43" s="1"/>
  <c r="V132" i="43"/>
  <c r="W132" i="43" s="1"/>
  <c r="V133" i="43"/>
  <c r="W133" i="43" s="1"/>
  <c r="V134" i="43"/>
  <c r="W134" i="43" s="1"/>
  <c r="V135" i="43"/>
  <c r="W135" i="43" s="1"/>
  <c r="V136" i="43"/>
  <c r="W136" i="43" s="1"/>
  <c r="V137" i="43"/>
  <c r="W137" i="43" s="1"/>
  <c r="V138" i="43"/>
  <c r="W138" i="43" s="1"/>
  <c r="V139" i="43"/>
  <c r="W139" i="43" s="1"/>
  <c r="V140" i="43"/>
  <c r="W140" i="43" s="1"/>
  <c r="V141" i="43"/>
  <c r="W141" i="43" s="1"/>
  <c r="V142" i="43"/>
  <c r="W142" i="43" s="1"/>
  <c r="V143" i="43"/>
  <c r="W143" i="43" s="1"/>
  <c r="V144" i="43"/>
  <c r="W144" i="43" s="1"/>
  <c r="V145" i="43"/>
  <c r="W145" i="43" s="1"/>
  <c r="V146" i="43"/>
  <c r="W146" i="43" s="1"/>
  <c r="V147" i="43"/>
  <c r="W147" i="43" s="1"/>
  <c r="V148" i="43"/>
  <c r="W148" i="43" s="1"/>
  <c r="V149" i="43"/>
  <c r="W149" i="43" s="1"/>
  <c r="V150" i="43"/>
  <c r="W150" i="43" s="1"/>
  <c r="V151" i="43"/>
  <c r="W151" i="43" s="1"/>
  <c r="V152" i="43"/>
  <c r="W152" i="43" s="1"/>
  <c r="V153" i="43"/>
  <c r="W153" i="43" s="1"/>
  <c r="V154" i="43"/>
  <c r="W154" i="43" s="1"/>
  <c r="V155" i="43"/>
  <c r="W155" i="43" s="1"/>
  <c r="V156" i="43"/>
  <c r="W156" i="43" s="1"/>
  <c r="V157" i="43"/>
  <c r="W157" i="43" s="1"/>
  <c r="V158" i="43"/>
  <c r="W158" i="43" s="1"/>
  <c r="V159" i="43"/>
  <c r="W159" i="43" s="1"/>
  <c r="V160" i="43"/>
  <c r="W160" i="43" s="1"/>
  <c r="V161" i="43"/>
  <c r="W161" i="43" s="1"/>
  <c r="V162" i="43"/>
  <c r="W162" i="43" s="1"/>
  <c r="V163" i="43"/>
  <c r="W163" i="43" s="1"/>
  <c r="V164" i="43"/>
  <c r="W164" i="43" s="1"/>
  <c r="V165" i="43"/>
  <c r="W165" i="43" s="1"/>
  <c r="V166" i="43"/>
  <c r="W166" i="43" s="1"/>
  <c r="V167" i="43"/>
  <c r="W167" i="43" s="1"/>
  <c r="V168" i="43"/>
  <c r="W168" i="43" s="1"/>
  <c r="V169" i="43"/>
  <c r="W169" i="43" s="1"/>
  <c r="V170" i="43"/>
  <c r="W170" i="43" s="1"/>
  <c r="V171" i="43"/>
  <c r="W171" i="43" s="1"/>
  <c r="V172" i="43"/>
  <c r="W172" i="43" s="1"/>
  <c r="V173" i="43"/>
  <c r="W173" i="43" s="1"/>
  <c r="V174" i="43"/>
  <c r="W174" i="43" s="1"/>
  <c r="V175" i="43"/>
  <c r="W175" i="43" s="1"/>
  <c r="V176" i="43"/>
  <c r="W176" i="43" s="1"/>
  <c r="V177" i="43"/>
  <c r="W177" i="43" s="1"/>
  <c r="V178" i="43"/>
  <c r="W178" i="43" s="1"/>
  <c r="V179" i="43"/>
  <c r="W179" i="43" s="1"/>
  <c r="V180" i="43"/>
  <c r="W180" i="43" s="1"/>
  <c r="V181" i="43"/>
  <c r="W181" i="43" s="1"/>
  <c r="V182" i="43"/>
  <c r="W182" i="43" s="1"/>
  <c r="V183" i="43"/>
  <c r="W183" i="43" s="1"/>
  <c r="V184" i="43"/>
  <c r="W184" i="43" s="1"/>
  <c r="V185" i="43"/>
  <c r="W185" i="43" s="1"/>
  <c r="V186" i="43"/>
  <c r="W186" i="43" s="1"/>
  <c r="V187" i="43"/>
  <c r="W187" i="43" s="1"/>
  <c r="V188" i="43"/>
  <c r="W188" i="43" s="1"/>
  <c r="V189" i="43"/>
  <c r="W189" i="43" s="1"/>
  <c r="V190" i="43"/>
  <c r="W190" i="43" s="1"/>
  <c r="V191" i="43"/>
  <c r="W191" i="43" s="1"/>
  <c r="V192" i="43"/>
  <c r="W192" i="43" s="1"/>
  <c r="V193" i="43"/>
  <c r="W193" i="43" s="1"/>
  <c r="V194" i="43"/>
  <c r="W194" i="43" s="1"/>
  <c r="V195" i="43"/>
  <c r="W195" i="43" s="1"/>
  <c r="V196" i="43"/>
  <c r="W196" i="43" s="1"/>
  <c r="V197" i="43"/>
  <c r="W197" i="43" s="1"/>
  <c r="V198" i="43"/>
  <c r="W198" i="43" s="1"/>
  <c r="V199" i="43"/>
  <c r="W199" i="43" s="1"/>
  <c r="V200" i="43"/>
  <c r="W200" i="43" s="1"/>
  <c r="V201" i="43"/>
  <c r="W201" i="43" s="1"/>
  <c r="V202" i="43"/>
  <c r="W202" i="43" s="1"/>
  <c r="V203" i="43"/>
  <c r="W203" i="43" s="1"/>
  <c r="V204" i="43"/>
  <c r="W204" i="43" s="1"/>
  <c r="V205" i="43"/>
  <c r="W205" i="43" s="1"/>
  <c r="V206" i="43"/>
  <c r="W206" i="43" s="1"/>
  <c r="V207" i="43"/>
  <c r="W207" i="43" s="1"/>
  <c r="V208" i="43"/>
  <c r="W208" i="43" s="1"/>
  <c r="V209" i="43"/>
  <c r="W209" i="43" s="1"/>
  <c r="V210" i="43"/>
  <c r="W210" i="43" s="1"/>
  <c r="V211" i="43"/>
  <c r="W211" i="43" s="1"/>
  <c r="V212" i="43"/>
  <c r="W212" i="43" s="1"/>
  <c r="V213" i="43"/>
  <c r="W213" i="43" s="1"/>
  <c r="V214" i="43"/>
  <c r="W214" i="43" s="1"/>
  <c r="V215" i="43"/>
  <c r="W215" i="43" s="1"/>
  <c r="V216" i="43"/>
  <c r="W216" i="43" s="1"/>
  <c r="V217" i="43"/>
  <c r="W217" i="43" s="1"/>
  <c r="V218" i="43"/>
  <c r="W218" i="43" s="1"/>
  <c r="V219" i="43"/>
  <c r="W219" i="43" s="1"/>
  <c r="V220" i="43"/>
  <c r="W220" i="43" s="1"/>
  <c r="V221" i="43"/>
  <c r="W221" i="43" s="1"/>
  <c r="V222" i="43"/>
  <c r="W222" i="43" s="1"/>
  <c r="V223" i="43"/>
  <c r="W223" i="43" s="1"/>
  <c r="V224" i="43"/>
  <c r="W224" i="43" s="1"/>
  <c r="V225" i="43"/>
  <c r="W225" i="43" s="1"/>
  <c r="V226" i="43"/>
  <c r="W226" i="43" s="1"/>
  <c r="V227" i="43"/>
  <c r="W227" i="43" s="1"/>
  <c r="V228" i="43"/>
  <c r="W228" i="43" s="1"/>
  <c r="V229" i="43"/>
  <c r="W229" i="43" s="1"/>
  <c r="V230" i="43"/>
  <c r="W230" i="43" s="1"/>
  <c r="V231" i="43"/>
  <c r="W231" i="43" s="1"/>
  <c r="V232" i="43"/>
  <c r="W232" i="43" s="1"/>
  <c r="V233" i="43"/>
  <c r="W233" i="43" s="1"/>
  <c r="V234" i="43"/>
  <c r="W234" i="43" s="1"/>
  <c r="V235" i="43"/>
  <c r="W235" i="43" s="1"/>
  <c r="V236" i="43"/>
  <c r="W236" i="43" s="1"/>
  <c r="V237" i="43"/>
  <c r="W237" i="43" s="1"/>
  <c r="V238" i="43"/>
  <c r="W238" i="43" s="1"/>
  <c r="V239" i="43"/>
  <c r="W239" i="43" s="1"/>
  <c r="V240" i="43"/>
  <c r="W240" i="43" s="1"/>
  <c r="V241" i="43"/>
  <c r="W241" i="43" s="1"/>
  <c r="V242" i="43"/>
  <c r="W242" i="43" s="1"/>
  <c r="V243" i="43"/>
  <c r="W243" i="43" s="1"/>
  <c r="V244" i="43"/>
  <c r="W244" i="43" s="1"/>
  <c r="V245" i="43"/>
  <c r="W245" i="43" s="1"/>
  <c r="V246" i="43"/>
  <c r="W246" i="43" s="1"/>
  <c r="V247" i="43"/>
  <c r="W247" i="43" s="1"/>
  <c r="V248" i="43"/>
  <c r="W248" i="43" s="1"/>
  <c r="V249" i="43"/>
  <c r="W249" i="43" s="1"/>
  <c r="V250" i="43"/>
  <c r="W250" i="43" s="1"/>
  <c r="V251" i="43"/>
  <c r="W251" i="43" s="1"/>
  <c r="V252" i="43"/>
  <c r="W252" i="43" s="1"/>
  <c r="V253" i="43"/>
  <c r="W253" i="43" s="1"/>
  <c r="V254" i="43"/>
  <c r="W254" i="43" s="1"/>
  <c r="V255" i="43"/>
  <c r="W255" i="43" s="1"/>
  <c r="V256" i="43"/>
  <c r="W256" i="43" s="1"/>
  <c r="V257" i="43"/>
  <c r="W257" i="43" s="1"/>
  <c r="V258" i="43"/>
  <c r="W258" i="43" s="1"/>
  <c r="V259" i="43"/>
  <c r="W259" i="43" s="1"/>
  <c r="V260" i="43"/>
  <c r="W260" i="43" s="1"/>
  <c r="V261" i="43"/>
  <c r="W261" i="43" s="1"/>
  <c r="V262" i="43"/>
  <c r="W262" i="43" s="1"/>
  <c r="V263" i="43"/>
  <c r="W263" i="43" s="1"/>
  <c r="V264" i="43"/>
  <c r="W264" i="43" s="1"/>
  <c r="V265" i="43"/>
  <c r="W265" i="43" s="1"/>
  <c r="V266" i="43"/>
  <c r="W266" i="43" s="1"/>
  <c r="V267" i="43"/>
  <c r="W267" i="43" s="1"/>
  <c r="V268" i="43"/>
  <c r="W268" i="43" s="1"/>
  <c r="V269" i="43"/>
  <c r="W269" i="43" s="1"/>
  <c r="V270" i="43"/>
  <c r="W270" i="43" s="1"/>
  <c r="V271" i="43"/>
  <c r="W271" i="43" s="1"/>
  <c r="V272" i="43"/>
  <c r="W272" i="43" s="1"/>
  <c r="V273" i="43"/>
  <c r="W273" i="43" s="1"/>
  <c r="V274" i="43"/>
  <c r="W274" i="43" s="1"/>
  <c r="V275" i="43"/>
  <c r="W275" i="43" s="1"/>
  <c r="V276" i="43"/>
  <c r="W276" i="43" s="1"/>
  <c r="V277" i="43"/>
  <c r="W277" i="43" s="1"/>
  <c r="V278" i="43"/>
  <c r="W278" i="43" s="1"/>
  <c r="V279" i="43"/>
  <c r="W279" i="43" s="1"/>
  <c r="V280" i="43"/>
  <c r="W280" i="43" s="1"/>
  <c r="V281" i="43"/>
  <c r="W281" i="43" s="1"/>
  <c r="V282" i="43"/>
  <c r="W282" i="43" s="1"/>
  <c r="V283" i="43"/>
  <c r="W283" i="43" s="1"/>
  <c r="V284" i="43"/>
  <c r="W284" i="43" s="1"/>
  <c r="V285" i="43"/>
  <c r="W285" i="43" s="1"/>
  <c r="V286" i="43"/>
  <c r="W286" i="43" s="1"/>
  <c r="V287" i="43"/>
  <c r="W287" i="43" s="1"/>
  <c r="V288" i="43"/>
  <c r="W288" i="43" s="1"/>
  <c r="V289" i="43"/>
  <c r="W289" i="43" s="1"/>
  <c r="V290" i="43"/>
  <c r="W290" i="43" s="1"/>
  <c r="V291" i="43"/>
  <c r="W291" i="43" s="1"/>
  <c r="V292" i="43"/>
  <c r="W292" i="43" s="1"/>
  <c r="V293" i="43"/>
  <c r="W293" i="43" s="1"/>
  <c r="V294" i="43"/>
  <c r="W294" i="43" s="1"/>
  <c r="V295" i="43"/>
  <c r="W295" i="43" s="1"/>
  <c r="V296" i="43"/>
  <c r="W296" i="43" s="1"/>
  <c r="V297" i="43"/>
  <c r="W297" i="43" s="1"/>
  <c r="V298" i="43"/>
  <c r="W298" i="43" s="1"/>
  <c r="V299" i="43"/>
  <c r="W299" i="43" s="1"/>
  <c r="V300" i="43"/>
  <c r="W300" i="43" s="1"/>
  <c r="V301" i="43"/>
  <c r="W301" i="43" s="1"/>
  <c r="V302" i="43"/>
  <c r="W302" i="43" s="1"/>
  <c r="V303" i="43"/>
  <c r="W303" i="43" s="1"/>
  <c r="V304" i="43"/>
  <c r="W304" i="43" s="1"/>
  <c r="V305" i="43"/>
  <c r="W305" i="43" s="1"/>
  <c r="V306" i="43"/>
  <c r="W306" i="43" s="1"/>
  <c r="V307" i="43"/>
  <c r="W307" i="43" s="1"/>
  <c r="V308" i="43"/>
  <c r="W308" i="43" s="1"/>
  <c r="V309" i="43"/>
  <c r="W309" i="43" s="1"/>
  <c r="V310" i="43"/>
  <c r="W310" i="43" s="1"/>
  <c r="V311" i="43"/>
  <c r="W311" i="43" s="1"/>
  <c r="V312" i="43"/>
  <c r="W312" i="43" s="1"/>
  <c r="V313" i="43"/>
  <c r="W313" i="43" s="1"/>
  <c r="V314" i="43"/>
  <c r="W314" i="43" s="1"/>
  <c r="V315" i="43"/>
  <c r="W315" i="43" s="1"/>
  <c r="V316" i="43"/>
  <c r="W316" i="43" s="1"/>
  <c r="V317" i="43"/>
  <c r="W317" i="43" s="1"/>
  <c r="V318" i="43"/>
  <c r="W318" i="43" s="1"/>
  <c r="V319" i="43"/>
  <c r="W319" i="43" s="1"/>
  <c r="V320" i="43"/>
  <c r="W320" i="43" s="1"/>
  <c r="V321" i="43"/>
  <c r="W321" i="43" s="1"/>
  <c r="V322" i="43"/>
  <c r="W322" i="43" s="1"/>
  <c r="V323" i="43"/>
  <c r="W323" i="43" s="1"/>
  <c r="V324" i="43"/>
  <c r="W324" i="43" s="1"/>
  <c r="V325" i="43"/>
  <c r="W325" i="43" s="1"/>
  <c r="V326" i="43"/>
  <c r="W326" i="43" s="1"/>
  <c r="V327" i="43"/>
  <c r="W327" i="43" s="1"/>
  <c r="V328" i="43"/>
  <c r="W328" i="43" s="1"/>
  <c r="V329" i="43"/>
  <c r="W329" i="43" s="1"/>
  <c r="V330" i="43"/>
  <c r="W330" i="43" s="1"/>
  <c r="V331" i="43"/>
  <c r="W331" i="43" s="1"/>
  <c r="V332" i="43"/>
  <c r="W332" i="43" s="1"/>
  <c r="V333" i="43"/>
  <c r="W333" i="43" s="1"/>
  <c r="V334" i="43"/>
  <c r="W334" i="43" s="1"/>
  <c r="V335" i="43"/>
  <c r="W335" i="43" s="1"/>
  <c r="V336" i="43"/>
  <c r="W336" i="43" s="1"/>
  <c r="V337" i="43"/>
  <c r="W337" i="43" s="1"/>
  <c r="V338" i="43"/>
  <c r="W338" i="43" s="1"/>
  <c r="V339" i="43"/>
  <c r="W339" i="43" s="1"/>
  <c r="V340" i="43"/>
  <c r="W340" i="43" s="1"/>
  <c r="V341" i="43"/>
  <c r="W341" i="43" s="1"/>
  <c r="V342" i="43"/>
  <c r="W342" i="43" s="1"/>
  <c r="V343" i="43"/>
  <c r="W343" i="43" s="1"/>
  <c r="V344" i="43"/>
  <c r="W344" i="43" s="1"/>
  <c r="V345" i="43"/>
  <c r="W345" i="43" s="1"/>
  <c r="V346" i="43"/>
  <c r="W346" i="43" s="1"/>
  <c r="V347" i="43"/>
  <c r="W347" i="43" s="1"/>
  <c r="V348" i="43"/>
  <c r="W348" i="43" s="1"/>
  <c r="V349" i="43"/>
  <c r="W349" i="43" s="1"/>
  <c r="V350" i="43"/>
  <c r="W350" i="43" s="1"/>
  <c r="V351" i="43"/>
  <c r="W351" i="43" s="1"/>
  <c r="V352" i="43"/>
  <c r="W352" i="43" s="1"/>
  <c r="V353" i="43"/>
  <c r="W353" i="43" s="1"/>
  <c r="V354" i="43"/>
  <c r="W354" i="43" s="1"/>
  <c r="V355" i="43"/>
  <c r="W355" i="43" s="1"/>
  <c r="V356" i="43"/>
  <c r="W356" i="43" s="1"/>
  <c r="V357" i="43"/>
  <c r="W357" i="43" s="1"/>
  <c r="G9" i="43"/>
  <c r="K9" i="43"/>
  <c r="L9" i="43" s="1"/>
  <c r="N9" i="43"/>
  <c r="P9" i="43"/>
  <c r="G10" i="43"/>
  <c r="K10" i="43"/>
  <c r="L10" i="43" s="1"/>
  <c r="N10" i="43"/>
  <c r="P10" i="43"/>
  <c r="G11" i="43"/>
  <c r="K11" i="43"/>
  <c r="L11" i="43" s="1"/>
  <c r="N11" i="43"/>
  <c r="P11" i="43"/>
  <c r="G12" i="43"/>
  <c r="K12" i="43"/>
  <c r="L12" i="43" s="1"/>
  <c r="N12" i="43"/>
  <c r="P12" i="43"/>
  <c r="G13" i="43"/>
  <c r="K13" i="43"/>
  <c r="L13" i="43" s="1"/>
  <c r="N13" i="43"/>
  <c r="P13" i="43"/>
  <c r="G14" i="43"/>
  <c r="K14" i="43"/>
  <c r="L14" i="43" s="1"/>
  <c r="N14" i="43"/>
  <c r="P14" i="43"/>
  <c r="G15" i="43"/>
  <c r="K15" i="43"/>
  <c r="L15" i="43" s="1"/>
  <c r="N15" i="43"/>
  <c r="P15" i="43"/>
  <c r="G16" i="43"/>
  <c r="K16" i="43"/>
  <c r="L16" i="43" s="1"/>
  <c r="N16" i="43"/>
  <c r="P16" i="43"/>
  <c r="G17" i="43"/>
  <c r="K17" i="43"/>
  <c r="L17" i="43" s="1"/>
  <c r="N17" i="43"/>
  <c r="P17" i="43"/>
  <c r="G18" i="43"/>
  <c r="K18" i="43"/>
  <c r="L18" i="43" s="1"/>
  <c r="N18" i="43"/>
  <c r="P18" i="43"/>
  <c r="G19" i="43"/>
  <c r="K19" i="43"/>
  <c r="L19" i="43" s="1"/>
  <c r="N19" i="43"/>
  <c r="P19" i="43"/>
  <c r="G20" i="43"/>
  <c r="K20" i="43"/>
  <c r="L20" i="43" s="1"/>
  <c r="N20" i="43"/>
  <c r="P20" i="43"/>
  <c r="G21" i="43"/>
  <c r="K21" i="43"/>
  <c r="L21" i="43" s="1"/>
  <c r="N21" i="43"/>
  <c r="P21" i="43"/>
  <c r="G22" i="43"/>
  <c r="K22" i="43"/>
  <c r="L22" i="43" s="1"/>
  <c r="N22" i="43"/>
  <c r="P22" i="43"/>
  <c r="G23" i="43"/>
  <c r="K23" i="43"/>
  <c r="L23" i="43" s="1"/>
  <c r="N23" i="43"/>
  <c r="P23" i="43"/>
  <c r="G24" i="43"/>
  <c r="K24" i="43"/>
  <c r="L24" i="43" s="1"/>
  <c r="N24" i="43"/>
  <c r="P24" i="43"/>
  <c r="G25" i="43"/>
  <c r="K25" i="43"/>
  <c r="L25" i="43" s="1"/>
  <c r="N25" i="43"/>
  <c r="P25" i="43"/>
  <c r="G26" i="43"/>
  <c r="K26" i="43"/>
  <c r="L26" i="43" s="1"/>
  <c r="N26" i="43"/>
  <c r="P26" i="43"/>
  <c r="G27" i="43"/>
  <c r="K27" i="43"/>
  <c r="L27" i="43" s="1"/>
  <c r="N27" i="43"/>
  <c r="P27" i="43"/>
  <c r="G28" i="43"/>
  <c r="K28" i="43"/>
  <c r="L28" i="43" s="1"/>
  <c r="N28" i="43"/>
  <c r="P28" i="43"/>
  <c r="G29" i="43"/>
  <c r="K29" i="43"/>
  <c r="L29" i="43" s="1"/>
  <c r="N29" i="43"/>
  <c r="P29" i="43"/>
  <c r="G30" i="43"/>
  <c r="K30" i="43"/>
  <c r="L30" i="43" s="1"/>
  <c r="N30" i="43"/>
  <c r="P30" i="43"/>
  <c r="G31" i="43"/>
  <c r="K31" i="43"/>
  <c r="L31" i="43" s="1"/>
  <c r="N31" i="43"/>
  <c r="P31" i="43"/>
  <c r="G32" i="43"/>
  <c r="K32" i="43"/>
  <c r="L32" i="43" s="1"/>
  <c r="N32" i="43"/>
  <c r="P32" i="43"/>
  <c r="G33" i="43"/>
  <c r="K33" i="43"/>
  <c r="L33" i="43" s="1"/>
  <c r="N33" i="43"/>
  <c r="P33" i="43"/>
  <c r="G34" i="43"/>
  <c r="K34" i="43"/>
  <c r="L34" i="43" s="1"/>
  <c r="N34" i="43"/>
  <c r="P34" i="43"/>
  <c r="G35" i="43"/>
  <c r="K35" i="43"/>
  <c r="L35" i="43" s="1"/>
  <c r="N35" i="43"/>
  <c r="P35" i="43"/>
  <c r="G36" i="43"/>
  <c r="K36" i="43"/>
  <c r="L36" i="43" s="1"/>
  <c r="N36" i="43"/>
  <c r="P36" i="43"/>
  <c r="G37" i="43"/>
  <c r="K37" i="43"/>
  <c r="L37" i="43" s="1"/>
  <c r="N37" i="43"/>
  <c r="P37" i="43"/>
  <c r="G38" i="43"/>
  <c r="K38" i="43"/>
  <c r="L38" i="43" s="1"/>
  <c r="N38" i="43"/>
  <c r="P38" i="43"/>
  <c r="G39" i="43"/>
  <c r="K39" i="43"/>
  <c r="L39" i="43" s="1"/>
  <c r="N39" i="43"/>
  <c r="P39" i="43"/>
  <c r="G40" i="43"/>
  <c r="K40" i="43"/>
  <c r="L40" i="43" s="1"/>
  <c r="N40" i="43"/>
  <c r="P40" i="43"/>
  <c r="G41" i="43"/>
  <c r="K41" i="43"/>
  <c r="L41" i="43" s="1"/>
  <c r="N41" i="43"/>
  <c r="P41" i="43"/>
  <c r="G42" i="43"/>
  <c r="K42" i="43"/>
  <c r="L42" i="43" s="1"/>
  <c r="N42" i="43"/>
  <c r="P42" i="43"/>
  <c r="G43" i="43"/>
  <c r="K43" i="43"/>
  <c r="L43" i="43" s="1"/>
  <c r="N43" i="43"/>
  <c r="P43" i="43"/>
  <c r="G44" i="43"/>
  <c r="K44" i="43"/>
  <c r="L44" i="43" s="1"/>
  <c r="N44" i="43"/>
  <c r="P44" i="43"/>
  <c r="G45" i="43"/>
  <c r="K45" i="43"/>
  <c r="L45" i="43" s="1"/>
  <c r="N45" i="43"/>
  <c r="P45" i="43"/>
  <c r="G46" i="43"/>
  <c r="K46" i="43"/>
  <c r="L46" i="43" s="1"/>
  <c r="N46" i="43"/>
  <c r="P46" i="43"/>
  <c r="G47" i="43"/>
  <c r="K47" i="43"/>
  <c r="L47" i="43" s="1"/>
  <c r="N47" i="43"/>
  <c r="P47" i="43"/>
  <c r="G48" i="43"/>
  <c r="K48" i="43"/>
  <c r="L48" i="43" s="1"/>
  <c r="N48" i="43"/>
  <c r="P48" i="43"/>
  <c r="G49" i="43"/>
  <c r="K49" i="43"/>
  <c r="L49" i="43" s="1"/>
  <c r="N49" i="43"/>
  <c r="P49" i="43"/>
  <c r="G50" i="43"/>
  <c r="K50" i="43"/>
  <c r="L50" i="43" s="1"/>
  <c r="N50" i="43"/>
  <c r="P50" i="43"/>
  <c r="G51" i="43"/>
  <c r="K51" i="43"/>
  <c r="L51" i="43" s="1"/>
  <c r="N51" i="43"/>
  <c r="P51" i="43"/>
  <c r="G52" i="43"/>
  <c r="K52" i="43"/>
  <c r="L52" i="43" s="1"/>
  <c r="N52" i="43"/>
  <c r="P52" i="43"/>
  <c r="G53" i="43"/>
  <c r="K53" i="43"/>
  <c r="L53" i="43" s="1"/>
  <c r="N53" i="43"/>
  <c r="P53" i="43"/>
  <c r="G54" i="43"/>
  <c r="K54" i="43"/>
  <c r="L54" i="43" s="1"/>
  <c r="N54" i="43"/>
  <c r="P54" i="43"/>
  <c r="G55" i="43"/>
  <c r="K55" i="43"/>
  <c r="L55" i="43" s="1"/>
  <c r="N55" i="43"/>
  <c r="P55" i="43"/>
  <c r="G56" i="43"/>
  <c r="K56" i="43"/>
  <c r="L56" i="43" s="1"/>
  <c r="N56" i="43"/>
  <c r="P56" i="43"/>
  <c r="G57" i="43"/>
  <c r="K57" i="43"/>
  <c r="L57" i="43" s="1"/>
  <c r="N57" i="43"/>
  <c r="P57" i="43"/>
  <c r="G58" i="43"/>
  <c r="K58" i="43"/>
  <c r="L58" i="43" s="1"/>
  <c r="N58" i="43"/>
  <c r="P58" i="43"/>
  <c r="G59" i="43"/>
  <c r="K59" i="43"/>
  <c r="L59" i="43" s="1"/>
  <c r="N59" i="43"/>
  <c r="P59" i="43"/>
  <c r="G60" i="43"/>
  <c r="K60" i="43"/>
  <c r="L60" i="43" s="1"/>
  <c r="N60" i="43"/>
  <c r="P60" i="43"/>
  <c r="G61" i="43"/>
  <c r="K61" i="43"/>
  <c r="L61" i="43" s="1"/>
  <c r="N61" i="43"/>
  <c r="P61" i="43"/>
  <c r="G62" i="43"/>
  <c r="K62" i="43"/>
  <c r="L62" i="43" s="1"/>
  <c r="N62" i="43"/>
  <c r="P62" i="43"/>
  <c r="G63" i="43"/>
  <c r="K63" i="43"/>
  <c r="L63" i="43" s="1"/>
  <c r="N63" i="43"/>
  <c r="P63" i="43"/>
  <c r="G64" i="43"/>
  <c r="K64" i="43"/>
  <c r="L64" i="43" s="1"/>
  <c r="N64" i="43"/>
  <c r="P64" i="43"/>
  <c r="G65" i="43"/>
  <c r="K65" i="43"/>
  <c r="L65" i="43" s="1"/>
  <c r="N65" i="43"/>
  <c r="P65" i="43"/>
  <c r="G66" i="43"/>
  <c r="K66" i="43"/>
  <c r="L66" i="43" s="1"/>
  <c r="N66" i="43"/>
  <c r="P66" i="43"/>
  <c r="G67" i="43"/>
  <c r="K67" i="43"/>
  <c r="L67" i="43" s="1"/>
  <c r="N67" i="43"/>
  <c r="P67" i="43"/>
  <c r="G68" i="43"/>
  <c r="K68" i="43"/>
  <c r="L68" i="43" s="1"/>
  <c r="N68" i="43"/>
  <c r="P68" i="43"/>
  <c r="G69" i="43"/>
  <c r="K69" i="43"/>
  <c r="L69" i="43" s="1"/>
  <c r="N69" i="43"/>
  <c r="P69" i="43"/>
  <c r="G70" i="43"/>
  <c r="K70" i="43"/>
  <c r="L70" i="43" s="1"/>
  <c r="N70" i="43"/>
  <c r="P70" i="43"/>
  <c r="G71" i="43"/>
  <c r="K71" i="43"/>
  <c r="L71" i="43" s="1"/>
  <c r="N71" i="43"/>
  <c r="P71" i="43"/>
  <c r="G72" i="43"/>
  <c r="K72" i="43"/>
  <c r="L72" i="43" s="1"/>
  <c r="N72" i="43"/>
  <c r="P72" i="43"/>
  <c r="G73" i="43"/>
  <c r="K73" i="43"/>
  <c r="L73" i="43" s="1"/>
  <c r="N73" i="43"/>
  <c r="P73" i="43"/>
  <c r="G74" i="43"/>
  <c r="K74" i="43"/>
  <c r="L74" i="43" s="1"/>
  <c r="N74" i="43"/>
  <c r="P74" i="43"/>
  <c r="G75" i="43"/>
  <c r="K75" i="43"/>
  <c r="L75" i="43" s="1"/>
  <c r="N75" i="43"/>
  <c r="P75" i="43"/>
  <c r="G76" i="43"/>
  <c r="K76" i="43"/>
  <c r="L76" i="43" s="1"/>
  <c r="N76" i="43"/>
  <c r="P76" i="43"/>
  <c r="G77" i="43"/>
  <c r="K77" i="43"/>
  <c r="L77" i="43" s="1"/>
  <c r="N77" i="43"/>
  <c r="P77" i="43"/>
  <c r="G78" i="43"/>
  <c r="K78" i="43"/>
  <c r="L78" i="43" s="1"/>
  <c r="N78" i="43"/>
  <c r="P78" i="43"/>
  <c r="G79" i="43"/>
  <c r="K79" i="43"/>
  <c r="L79" i="43" s="1"/>
  <c r="N79" i="43"/>
  <c r="P79" i="43"/>
  <c r="G80" i="43"/>
  <c r="K80" i="43"/>
  <c r="L80" i="43" s="1"/>
  <c r="N80" i="43"/>
  <c r="P80" i="43"/>
  <c r="G81" i="43"/>
  <c r="K81" i="43"/>
  <c r="L81" i="43" s="1"/>
  <c r="N81" i="43"/>
  <c r="P81" i="43"/>
  <c r="G82" i="43"/>
  <c r="K82" i="43"/>
  <c r="L82" i="43" s="1"/>
  <c r="N82" i="43"/>
  <c r="P82" i="43"/>
  <c r="G83" i="43"/>
  <c r="K83" i="43"/>
  <c r="L83" i="43" s="1"/>
  <c r="N83" i="43"/>
  <c r="P83" i="43"/>
  <c r="G84" i="43"/>
  <c r="K84" i="43"/>
  <c r="L84" i="43" s="1"/>
  <c r="N84" i="43"/>
  <c r="P84" i="43"/>
  <c r="G85" i="43"/>
  <c r="K85" i="43"/>
  <c r="L85" i="43" s="1"/>
  <c r="N85" i="43"/>
  <c r="P85" i="43"/>
  <c r="G86" i="43"/>
  <c r="K86" i="43"/>
  <c r="L86" i="43" s="1"/>
  <c r="N86" i="43"/>
  <c r="P86" i="43"/>
  <c r="G87" i="43"/>
  <c r="K87" i="43"/>
  <c r="L87" i="43" s="1"/>
  <c r="N87" i="43"/>
  <c r="P87" i="43"/>
  <c r="G88" i="43"/>
  <c r="K88" i="43"/>
  <c r="L88" i="43" s="1"/>
  <c r="N88" i="43"/>
  <c r="P88" i="43"/>
  <c r="G89" i="43"/>
  <c r="K89" i="43"/>
  <c r="L89" i="43" s="1"/>
  <c r="N89" i="43"/>
  <c r="P89" i="43"/>
  <c r="G90" i="43"/>
  <c r="K90" i="43"/>
  <c r="L90" i="43" s="1"/>
  <c r="N90" i="43"/>
  <c r="P90" i="43"/>
  <c r="G91" i="43"/>
  <c r="K91" i="43"/>
  <c r="L91" i="43" s="1"/>
  <c r="N91" i="43"/>
  <c r="P91" i="43"/>
  <c r="G92" i="43"/>
  <c r="K92" i="43"/>
  <c r="L92" i="43" s="1"/>
  <c r="N92" i="43"/>
  <c r="P92" i="43"/>
  <c r="G93" i="43"/>
  <c r="K93" i="43"/>
  <c r="L93" i="43" s="1"/>
  <c r="N93" i="43"/>
  <c r="P93" i="43"/>
  <c r="G94" i="43"/>
  <c r="K94" i="43"/>
  <c r="L94" i="43" s="1"/>
  <c r="N94" i="43"/>
  <c r="P94" i="43"/>
  <c r="G95" i="43"/>
  <c r="K95" i="43"/>
  <c r="L95" i="43" s="1"/>
  <c r="N95" i="43"/>
  <c r="P95" i="43"/>
  <c r="G96" i="43"/>
  <c r="K96" i="43"/>
  <c r="L96" i="43" s="1"/>
  <c r="N96" i="43"/>
  <c r="P96" i="43"/>
  <c r="G97" i="43"/>
  <c r="K97" i="43"/>
  <c r="L97" i="43" s="1"/>
  <c r="N97" i="43"/>
  <c r="P97" i="43"/>
  <c r="G98" i="43"/>
  <c r="K98" i="43"/>
  <c r="L98" i="43" s="1"/>
  <c r="N98" i="43"/>
  <c r="P98" i="43"/>
  <c r="G99" i="43"/>
  <c r="K99" i="43"/>
  <c r="L99" i="43" s="1"/>
  <c r="N99" i="43"/>
  <c r="P99" i="43"/>
  <c r="G100" i="43"/>
  <c r="K100" i="43"/>
  <c r="L100" i="43" s="1"/>
  <c r="N100" i="43"/>
  <c r="P100" i="43"/>
  <c r="G101" i="43"/>
  <c r="K101" i="43"/>
  <c r="L101" i="43" s="1"/>
  <c r="N101" i="43"/>
  <c r="P101" i="43"/>
  <c r="G102" i="43"/>
  <c r="K102" i="43"/>
  <c r="L102" i="43" s="1"/>
  <c r="N102" i="43"/>
  <c r="P102" i="43"/>
  <c r="G103" i="43"/>
  <c r="K103" i="43"/>
  <c r="L103" i="43" s="1"/>
  <c r="N103" i="43"/>
  <c r="P103" i="43"/>
  <c r="G104" i="43"/>
  <c r="K104" i="43"/>
  <c r="L104" i="43" s="1"/>
  <c r="N104" i="43"/>
  <c r="P104" i="43"/>
  <c r="G105" i="43"/>
  <c r="K105" i="43"/>
  <c r="L105" i="43" s="1"/>
  <c r="N105" i="43"/>
  <c r="P105" i="43"/>
  <c r="G106" i="43"/>
  <c r="K106" i="43"/>
  <c r="L106" i="43" s="1"/>
  <c r="N106" i="43"/>
  <c r="P106" i="43"/>
  <c r="G107" i="43"/>
  <c r="K107" i="43"/>
  <c r="L107" i="43" s="1"/>
  <c r="N107" i="43"/>
  <c r="P107" i="43"/>
  <c r="G108" i="43"/>
  <c r="K108" i="43"/>
  <c r="L108" i="43" s="1"/>
  <c r="N108" i="43"/>
  <c r="P108" i="43"/>
  <c r="G109" i="43"/>
  <c r="K109" i="43"/>
  <c r="L109" i="43" s="1"/>
  <c r="N109" i="43"/>
  <c r="P109" i="43"/>
  <c r="G110" i="43"/>
  <c r="K110" i="43"/>
  <c r="L110" i="43" s="1"/>
  <c r="N110" i="43"/>
  <c r="P110" i="43"/>
  <c r="G111" i="43"/>
  <c r="K111" i="43"/>
  <c r="L111" i="43" s="1"/>
  <c r="N111" i="43"/>
  <c r="P111" i="43"/>
  <c r="G112" i="43"/>
  <c r="K112" i="43"/>
  <c r="L112" i="43" s="1"/>
  <c r="N112" i="43"/>
  <c r="P112" i="43"/>
  <c r="G113" i="43"/>
  <c r="K113" i="43"/>
  <c r="L113" i="43" s="1"/>
  <c r="N113" i="43"/>
  <c r="P113" i="43"/>
  <c r="G114" i="43"/>
  <c r="K114" i="43"/>
  <c r="L114" i="43" s="1"/>
  <c r="N114" i="43"/>
  <c r="P114" i="43"/>
  <c r="G115" i="43"/>
  <c r="K115" i="43"/>
  <c r="L115" i="43" s="1"/>
  <c r="N115" i="43"/>
  <c r="P115" i="43"/>
  <c r="G116" i="43"/>
  <c r="K116" i="43"/>
  <c r="L116" i="43" s="1"/>
  <c r="N116" i="43"/>
  <c r="P116" i="43"/>
  <c r="G117" i="43"/>
  <c r="K117" i="43"/>
  <c r="L117" i="43" s="1"/>
  <c r="N117" i="43"/>
  <c r="P117" i="43"/>
  <c r="G118" i="43"/>
  <c r="K118" i="43"/>
  <c r="L118" i="43" s="1"/>
  <c r="N118" i="43"/>
  <c r="P118" i="43"/>
  <c r="G119" i="43"/>
  <c r="K119" i="43"/>
  <c r="L119" i="43" s="1"/>
  <c r="N119" i="43"/>
  <c r="P119" i="43"/>
  <c r="G120" i="43"/>
  <c r="K120" i="43"/>
  <c r="L120" i="43" s="1"/>
  <c r="N120" i="43"/>
  <c r="P120" i="43"/>
  <c r="G121" i="43"/>
  <c r="K121" i="43"/>
  <c r="L121" i="43" s="1"/>
  <c r="N121" i="43"/>
  <c r="P121" i="43"/>
  <c r="G122" i="43"/>
  <c r="K122" i="43"/>
  <c r="L122" i="43" s="1"/>
  <c r="N122" i="43"/>
  <c r="P122" i="43"/>
  <c r="G123" i="43"/>
  <c r="K123" i="43"/>
  <c r="L123" i="43" s="1"/>
  <c r="N123" i="43"/>
  <c r="P123" i="43"/>
  <c r="G124" i="43"/>
  <c r="K124" i="43"/>
  <c r="L124" i="43" s="1"/>
  <c r="N124" i="43"/>
  <c r="P124" i="43"/>
  <c r="G125" i="43"/>
  <c r="K125" i="43"/>
  <c r="L125" i="43" s="1"/>
  <c r="N125" i="43"/>
  <c r="P125" i="43"/>
  <c r="G126" i="43"/>
  <c r="K126" i="43"/>
  <c r="L126" i="43" s="1"/>
  <c r="N126" i="43"/>
  <c r="P126" i="43"/>
  <c r="G127" i="43"/>
  <c r="K127" i="43"/>
  <c r="L127" i="43" s="1"/>
  <c r="N127" i="43"/>
  <c r="P127" i="43"/>
  <c r="G128" i="43"/>
  <c r="K128" i="43"/>
  <c r="L128" i="43" s="1"/>
  <c r="N128" i="43"/>
  <c r="P128" i="43"/>
  <c r="G129" i="43"/>
  <c r="K129" i="43"/>
  <c r="L129" i="43" s="1"/>
  <c r="N129" i="43"/>
  <c r="P129" i="43"/>
  <c r="G130" i="43"/>
  <c r="K130" i="43"/>
  <c r="L130" i="43" s="1"/>
  <c r="N130" i="43"/>
  <c r="P130" i="43"/>
  <c r="G131" i="43"/>
  <c r="K131" i="43"/>
  <c r="L131" i="43" s="1"/>
  <c r="N131" i="43"/>
  <c r="P131" i="43"/>
  <c r="G132" i="43"/>
  <c r="K132" i="43"/>
  <c r="L132" i="43" s="1"/>
  <c r="N132" i="43"/>
  <c r="P132" i="43"/>
  <c r="G133" i="43"/>
  <c r="K133" i="43"/>
  <c r="L133" i="43" s="1"/>
  <c r="N133" i="43"/>
  <c r="P133" i="43"/>
  <c r="G134" i="43"/>
  <c r="K134" i="43"/>
  <c r="L134" i="43" s="1"/>
  <c r="N134" i="43"/>
  <c r="P134" i="43"/>
  <c r="G135" i="43"/>
  <c r="K135" i="43"/>
  <c r="L135" i="43" s="1"/>
  <c r="N135" i="43"/>
  <c r="P135" i="43"/>
  <c r="G136" i="43"/>
  <c r="K136" i="43"/>
  <c r="L136" i="43" s="1"/>
  <c r="N136" i="43"/>
  <c r="P136" i="43"/>
  <c r="G137" i="43"/>
  <c r="K137" i="43"/>
  <c r="L137" i="43" s="1"/>
  <c r="N137" i="43"/>
  <c r="P137" i="43"/>
  <c r="G138" i="43"/>
  <c r="K138" i="43"/>
  <c r="L138" i="43" s="1"/>
  <c r="N138" i="43"/>
  <c r="P138" i="43"/>
  <c r="G139" i="43"/>
  <c r="K139" i="43"/>
  <c r="L139" i="43" s="1"/>
  <c r="N139" i="43"/>
  <c r="P139" i="43"/>
  <c r="G140" i="43"/>
  <c r="K140" i="43"/>
  <c r="L140" i="43" s="1"/>
  <c r="N140" i="43"/>
  <c r="P140" i="43"/>
  <c r="G141" i="43"/>
  <c r="K141" i="43"/>
  <c r="L141" i="43" s="1"/>
  <c r="N141" i="43"/>
  <c r="P141" i="43"/>
  <c r="G142" i="43"/>
  <c r="K142" i="43"/>
  <c r="L142" i="43" s="1"/>
  <c r="N142" i="43"/>
  <c r="P142" i="43"/>
  <c r="G143" i="43"/>
  <c r="K143" i="43"/>
  <c r="L143" i="43" s="1"/>
  <c r="N143" i="43"/>
  <c r="P143" i="43"/>
  <c r="G144" i="43"/>
  <c r="K144" i="43"/>
  <c r="L144" i="43" s="1"/>
  <c r="N144" i="43"/>
  <c r="P144" i="43"/>
  <c r="G145" i="43"/>
  <c r="K145" i="43"/>
  <c r="L145" i="43" s="1"/>
  <c r="N145" i="43"/>
  <c r="P145" i="43"/>
  <c r="G146" i="43"/>
  <c r="K146" i="43"/>
  <c r="L146" i="43" s="1"/>
  <c r="N146" i="43"/>
  <c r="P146" i="43"/>
  <c r="G147" i="43"/>
  <c r="K147" i="43"/>
  <c r="L147" i="43" s="1"/>
  <c r="N147" i="43"/>
  <c r="P147" i="43"/>
  <c r="G148" i="43"/>
  <c r="K148" i="43"/>
  <c r="L148" i="43" s="1"/>
  <c r="N148" i="43"/>
  <c r="P148" i="43"/>
  <c r="G149" i="43"/>
  <c r="K149" i="43"/>
  <c r="L149" i="43" s="1"/>
  <c r="N149" i="43"/>
  <c r="P149" i="43"/>
  <c r="G150" i="43"/>
  <c r="K150" i="43"/>
  <c r="L150" i="43" s="1"/>
  <c r="N150" i="43"/>
  <c r="P150" i="43"/>
  <c r="G151" i="43"/>
  <c r="K151" i="43"/>
  <c r="L151" i="43" s="1"/>
  <c r="N151" i="43"/>
  <c r="P151" i="43"/>
  <c r="G152" i="43"/>
  <c r="K152" i="43"/>
  <c r="L152" i="43" s="1"/>
  <c r="N152" i="43"/>
  <c r="P152" i="43"/>
  <c r="G153" i="43"/>
  <c r="K153" i="43"/>
  <c r="L153" i="43" s="1"/>
  <c r="N153" i="43"/>
  <c r="P153" i="43"/>
  <c r="G154" i="43"/>
  <c r="K154" i="43"/>
  <c r="L154" i="43" s="1"/>
  <c r="N154" i="43"/>
  <c r="P154" i="43"/>
  <c r="G155" i="43"/>
  <c r="K155" i="43"/>
  <c r="L155" i="43" s="1"/>
  <c r="N155" i="43"/>
  <c r="P155" i="43"/>
  <c r="G156" i="43"/>
  <c r="K156" i="43"/>
  <c r="L156" i="43" s="1"/>
  <c r="N156" i="43"/>
  <c r="P156" i="43"/>
  <c r="G157" i="43"/>
  <c r="K157" i="43"/>
  <c r="L157" i="43" s="1"/>
  <c r="N157" i="43"/>
  <c r="P157" i="43"/>
  <c r="G158" i="43"/>
  <c r="K158" i="43"/>
  <c r="L158" i="43" s="1"/>
  <c r="N158" i="43"/>
  <c r="P158" i="43"/>
  <c r="G159" i="43"/>
  <c r="K159" i="43"/>
  <c r="L159" i="43" s="1"/>
  <c r="N159" i="43"/>
  <c r="P159" i="43"/>
  <c r="G160" i="43"/>
  <c r="K160" i="43"/>
  <c r="L160" i="43" s="1"/>
  <c r="N160" i="43"/>
  <c r="P160" i="43"/>
  <c r="G161" i="43"/>
  <c r="K161" i="43"/>
  <c r="L161" i="43" s="1"/>
  <c r="N161" i="43"/>
  <c r="P161" i="43"/>
  <c r="G162" i="43"/>
  <c r="K162" i="43"/>
  <c r="L162" i="43" s="1"/>
  <c r="N162" i="43"/>
  <c r="P162" i="43"/>
  <c r="G163" i="43"/>
  <c r="K163" i="43"/>
  <c r="L163" i="43" s="1"/>
  <c r="N163" i="43"/>
  <c r="P163" i="43"/>
  <c r="G164" i="43"/>
  <c r="K164" i="43"/>
  <c r="L164" i="43" s="1"/>
  <c r="N164" i="43"/>
  <c r="P164" i="43"/>
  <c r="G165" i="43"/>
  <c r="K165" i="43"/>
  <c r="L165" i="43" s="1"/>
  <c r="N165" i="43"/>
  <c r="P165" i="43"/>
  <c r="G166" i="43"/>
  <c r="K166" i="43"/>
  <c r="L166" i="43" s="1"/>
  <c r="N166" i="43"/>
  <c r="P166" i="43"/>
  <c r="G167" i="43"/>
  <c r="K167" i="43"/>
  <c r="L167" i="43" s="1"/>
  <c r="N167" i="43"/>
  <c r="P167" i="43"/>
  <c r="G168" i="43"/>
  <c r="K168" i="43"/>
  <c r="L168" i="43" s="1"/>
  <c r="N168" i="43"/>
  <c r="P168" i="43"/>
  <c r="G169" i="43"/>
  <c r="K169" i="43"/>
  <c r="L169" i="43" s="1"/>
  <c r="N169" i="43"/>
  <c r="P169" i="43"/>
  <c r="G170" i="43"/>
  <c r="K170" i="43"/>
  <c r="L170" i="43" s="1"/>
  <c r="N170" i="43"/>
  <c r="P170" i="43"/>
  <c r="G171" i="43"/>
  <c r="K171" i="43"/>
  <c r="L171" i="43" s="1"/>
  <c r="N171" i="43"/>
  <c r="P171" i="43"/>
  <c r="G172" i="43"/>
  <c r="K172" i="43"/>
  <c r="L172" i="43" s="1"/>
  <c r="N172" i="43"/>
  <c r="P172" i="43"/>
  <c r="G173" i="43"/>
  <c r="K173" i="43"/>
  <c r="L173" i="43" s="1"/>
  <c r="N173" i="43"/>
  <c r="P173" i="43"/>
  <c r="G174" i="43"/>
  <c r="K174" i="43"/>
  <c r="L174" i="43" s="1"/>
  <c r="N174" i="43"/>
  <c r="P174" i="43"/>
  <c r="G175" i="43"/>
  <c r="K175" i="43"/>
  <c r="L175" i="43" s="1"/>
  <c r="N175" i="43"/>
  <c r="P175" i="43"/>
  <c r="G176" i="43"/>
  <c r="K176" i="43"/>
  <c r="L176" i="43" s="1"/>
  <c r="N176" i="43"/>
  <c r="P176" i="43"/>
  <c r="G177" i="43"/>
  <c r="K177" i="43"/>
  <c r="L177" i="43" s="1"/>
  <c r="N177" i="43"/>
  <c r="P177" i="43"/>
  <c r="G178" i="43"/>
  <c r="K178" i="43"/>
  <c r="L178" i="43" s="1"/>
  <c r="N178" i="43"/>
  <c r="P178" i="43"/>
  <c r="G179" i="43"/>
  <c r="K179" i="43"/>
  <c r="L179" i="43" s="1"/>
  <c r="N179" i="43"/>
  <c r="P179" i="43"/>
  <c r="G180" i="43"/>
  <c r="K180" i="43"/>
  <c r="L180" i="43" s="1"/>
  <c r="N180" i="43"/>
  <c r="P180" i="43"/>
  <c r="G181" i="43"/>
  <c r="K181" i="43"/>
  <c r="L181" i="43" s="1"/>
  <c r="N181" i="43"/>
  <c r="P181" i="43"/>
  <c r="G182" i="43"/>
  <c r="K182" i="43"/>
  <c r="L182" i="43" s="1"/>
  <c r="N182" i="43"/>
  <c r="P182" i="43"/>
  <c r="G183" i="43"/>
  <c r="K183" i="43"/>
  <c r="L183" i="43" s="1"/>
  <c r="N183" i="43"/>
  <c r="P183" i="43"/>
  <c r="G184" i="43"/>
  <c r="K184" i="43"/>
  <c r="L184" i="43" s="1"/>
  <c r="N184" i="43"/>
  <c r="P184" i="43"/>
  <c r="G185" i="43"/>
  <c r="K185" i="43"/>
  <c r="L185" i="43" s="1"/>
  <c r="N185" i="43"/>
  <c r="P185" i="43"/>
  <c r="G186" i="43"/>
  <c r="K186" i="43"/>
  <c r="L186" i="43" s="1"/>
  <c r="N186" i="43"/>
  <c r="P186" i="43"/>
  <c r="G187" i="43"/>
  <c r="K187" i="43"/>
  <c r="L187" i="43" s="1"/>
  <c r="N187" i="43"/>
  <c r="P187" i="43"/>
  <c r="G188" i="43"/>
  <c r="K188" i="43"/>
  <c r="L188" i="43" s="1"/>
  <c r="N188" i="43"/>
  <c r="P188" i="43"/>
  <c r="G189" i="43"/>
  <c r="K189" i="43"/>
  <c r="L189" i="43" s="1"/>
  <c r="N189" i="43"/>
  <c r="P189" i="43"/>
  <c r="G190" i="43"/>
  <c r="K190" i="43"/>
  <c r="L190" i="43" s="1"/>
  <c r="N190" i="43"/>
  <c r="P190" i="43"/>
  <c r="G191" i="43"/>
  <c r="K191" i="43"/>
  <c r="L191" i="43" s="1"/>
  <c r="N191" i="43"/>
  <c r="P191" i="43"/>
  <c r="G192" i="43"/>
  <c r="K192" i="43"/>
  <c r="L192" i="43" s="1"/>
  <c r="N192" i="43"/>
  <c r="P192" i="43"/>
  <c r="G193" i="43"/>
  <c r="K193" i="43"/>
  <c r="L193" i="43" s="1"/>
  <c r="N193" i="43"/>
  <c r="P193" i="43"/>
  <c r="G194" i="43"/>
  <c r="K194" i="43"/>
  <c r="L194" i="43" s="1"/>
  <c r="N194" i="43"/>
  <c r="P194" i="43"/>
  <c r="G195" i="43"/>
  <c r="K195" i="43"/>
  <c r="L195" i="43" s="1"/>
  <c r="N195" i="43"/>
  <c r="P195" i="43"/>
  <c r="G196" i="43"/>
  <c r="K196" i="43"/>
  <c r="L196" i="43" s="1"/>
  <c r="N196" i="43"/>
  <c r="P196" i="43"/>
  <c r="G197" i="43"/>
  <c r="K197" i="43"/>
  <c r="L197" i="43" s="1"/>
  <c r="N197" i="43"/>
  <c r="P197" i="43"/>
  <c r="G198" i="43"/>
  <c r="K198" i="43"/>
  <c r="L198" i="43" s="1"/>
  <c r="N198" i="43"/>
  <c r="P198" i="43"/>
  <c r="G199" i="43"/>
  <c r="K199" i="43"/>
  <c r="L199" i="43" s="1"/>
  <c r="N199" i="43"/>
  <c r="P199" i="43"/>
  <c r="G200" i="43"/>
  <c r="K200" i="43"/>
  <c r="L200" i="43" s="1"/>
  <c r="N200" i="43"/>
  <c r="P200" i="43"/>
  <c r="G201" i="43"/>
  <c r="K201" i="43"/>
  <c r="L201" i="43" s="1"/>
  <c r="N201" i="43"/>
  <c r="P201" i="43"/>
  <c r="G202" i="43"/>
  <c r="K202" i="43"/>
  <c r="L202" i="43" s="1"/>
  <c r="N202" i="43"/>
  <c r="P202" i="43"/>
  <c r="G203" i="43"/>
  <c r="K203" i="43"/>
  <c r="L203" i="43" s="1"/>
  <c r="N203" i="43"/>
  <c r="P203" i="43"/>
  <c r="G204" i="43"/>
  <c r="K204" i="43"/>
  <c r="L204" i="43" s="1"/>
  <c r="N204" i="43"/>
  <c r="P204" i="43"/>
  <c r="G205" i="43"/>
  <c r="K205" i="43"/>
  <c r="L205" i="43" s="1"/>
  <c r="N205" i="43"/>
  <c r="P205" i="43"/>
  <c r="G206" i="43"/>
  <c r="K206" i="43"/>
  <c r="L206" i="43" s="1"/>
  <c r="N206" i="43"/>
  <c r="P206" i="43"/>
  <c r="G207" i="43"/>
  <c r="K207" i="43"/>
  <c r="L207" i="43" s="1"/>
  <c r="N207" i="43"/>
  <c r="P207" i="43"/>
  <c r="G208" i="43"/>
  <c r="K208" i="43"/>
  <c r="L208" i="43" s="1"/>
  <c r="N208" i="43"/>
  <c r="P208" i="43"/>
  <c r="G209" i="43"/>
  <c r="K209" i="43"/>
  <c r="L209" i="43" s="1"/>
  <c r="N209" i="43"/>
  <c r="P209" i="43"/>
  <c r="G210" i="43"/>
  <c r="K210" i="43"/>
  <c r="L210" i="43" s="1"/>
  <c r="N210" i="43"/>
  <c r="P210" i="43"/>
  <c r="G211" i="43"/>
  <c r="K211" i="43"/>
  <c r="L211" i="43" s="1"/>
  <c r="N211" i="43"/>
  <c r="P211" i="43"/>
  <c r="G212" i="43"/>
  <c r="K212" i="43"/>
  <c r="L212" i="43" s="1"/>
  <c r="N212" i="43"/>
  <c r="P212" i="43"/>
  <c r="G213" i="43"/>
  <c r="K213" i="43"/>
  <c r="L213" i="43" s="1"/>
  <c r="N213" i="43"/>
  <c r="P213" i="43"/>
  <c r="G214" i="43"/>
  <c r="K214" i="43"/>
  <c r="L214" i="43" s="1"/>
  <c r="N214" i="43"/>
  <c r="P214" i="43"/>
  <c r="G215" i="43"/>
  <c r="K215" i="43"/>
  <c r="L215" i="43" s="1"/>
  <c r="N215" i="43"/>
  <c r="P215" i="43"/>
  <c r="G216" i="43"/>
  <c r="K216" i="43"/>
  <c r="L216" i="43" s="1"/>
  <c r="N216" i="43"/>
  <c r="P216" i="43"/>
  <c r="G217" i="43"/>
  <c r="K217" i="43"/>
  <c r="L217" i="43" s="1"/>
  <c r="N217" i="43"/>
  <c r="P217" i="43"/>
  <c r="G218" i="43"/>
  <c r="K218" i="43"/>
  <c r="L218" i="43" s="1"/>
  <c r="N218" i="43"/>
  <c r="P218" i="43"/>
  <c r="G219" i="43"/>
  <c r="K219" i="43"/>
  <c r="L219" i="43" s="1"/>
  <c r="N219" i="43"/>
  <c r="P219" i="43"/>
  <c r="G220" i="43"/>
  <c r="K220" i="43"/>
  <c r="L220" i="43" s="1"/>
  <c r="N220" i="43"/>
  <c r="P220" i="43"/>
  <c r="G221" i="43"/>
  <c r="K221" i="43"/>
  <c r="L221" i="43" s="1"/>
  <c r="N221" i="43"/>
  <c r="P221" i="43"/>
  <c r="G222" i="43"/>
  <c r="K222" i="43"/>
  <c r="L222" i="43" s="1"/>
  <c r="N222" i="43"/>
  <c r="P222" i="43"/>
  <c r="G223" i="43"/>
  <c r="K223" i="43"/>
  <c r="L223" i="43" s="1"/>
  <c r="N223" i="43"/>
  <c r="P223" i="43"/>
  <c r="G224" i="43"/>
  <c r="K224" i="43"/>
  <c r="L224" i="43" s="1"/>
  <c r="N224" i="43"/>
  <c r="P224" i="43"/>
  <c r="G225" i="43"/>
  <c r="K225" i="43"/>
  <c r="L225" i="43" s="1"/>
  <c r="N225" i="43"/>
  <c r="P225" i="43"/>
  <c r="G226" i="43"/>
  <c r="K226" i="43"/>
  <c r="L226" i="43" s="1"/>
  <c r="N226" i="43"/>
  <c r="P226" i="43"/>
  <c r="G227" i="43"/>
  <c r="K227" i="43"/>
  <c r="L227" i="43" s="1"/>
  <c r="N227" i="43"/>
  <c r="P227" i="43"/>
  <c r="G228" i="43"/>
  <c r="K228" i="43"/>
  <c r="L228" i="43" s="1"/>
  <c r="N228" i="43"/>
  <c r="P228" i="43"/>
  <c r="G229" i="43"/>
  <c r="K229" i="43"/>
  <c r="L229" i="43" s="1"/>
  <c r="N229" i="43"/>
  <c r="P229" i="43"/>
  <c r="G230" i="43"/>
  <c r="K230" i="43"/>
  <c r="L230" i="43" s="1"/>
  <c r="N230" i="43"/>
  <c r="P230" i="43"/>
  <c r="G231" i="43"/>
  <c r="K231" i="43"/>
  <c r="L231" i="43" s="1"/>
  <c r="N231" i="43"/>
  <c r="P231" i="43"/>
  <c r="G232" i="43"/>
  <c r="K232" i="43"/>
  <c r="L232" i="43" s="1"/>
  <c r="N232" i="43"/>
  <c r="P232" i="43"/>
  <c r="G233" i="43"/>
  <c r="K233" i="43"/>
  <c r="L233" i="43" s="1"/>
  <c r="N233" i="43"/>
  <c r="P233" i="43"/>
  <c r="G234" i="43"/>
  <c r="K234" i="43"/>
  <c r="L234" i="43" s="1"/>
  <c r="N234" i="43"/>
  <c r="P234" i="43"/>
  <c r="G235" i="43"/>
  <c r="K235" i="43"/>
  <c r="L235" i="43" s="1"/>
  <c r="N235" i="43"/>
  <c r="P235" i="43"/>
  <c r="G236" i="43"/>
  <c r="K236" i="43"/>
  <c r="L236" i="43" s="1"/>
  <c r="N236" i="43"/>
  <c r="P236" i="43"/>
  <c r="G237" i="43"/>
  <c r="K237" i="43"/>
  <c r="L237" i="43" s="1"/>
  <c r="N237" i="43"/>
  <c r="P237" i="43"/>
  <c r="G238" i="43"/>
  <c r="K238" i="43"/>
  <c r="L238" i="43" s="1"/>
  <c r="N238" i="43"/>
  <c r="P238" i="43"/>
  <c r="G239" i="43"/>
  <c r="K239" i="43"/>
  <c r="L239" i="43" s="1"/>
  <c r="N239" i="43"/>
  <c r="P239" i="43"/>
  <c r="G240" i="43"/>
  <c r="K240" i="43"/>
  <c r="L240" i="43" s="1"/>
  <c r="N240" i="43"/>
  <c r="P240" i="43"/>
  <c r="G241" i="43"/>
  <c r="K241" i="43"/>
  <c r="L241" i="43" s="1"/>
  <c r="N241" i="43"/>
  <c r="P241" i="43"/>
  <c r="G242" i="43"/>
  <c r="K242" i="43"/>
  <c r="L242" i="43" s="1"/>
  <c r="N242" i="43"/>
  <c r="P242" i="43"/>
  <c r="G243" i="43"/>
  <c r="K243" i="43"/>
  <c r="L243" i="43" s="1"/>
  <c r="N243" i="43"/>
  <c r="P243" i="43"/>
  <c r="G244" i="43"/>
  <c r="K244" i="43"/>
  <c r="L244" i="43" s="1"/>
  <c r="N244" i="43"/>
  <c r="P244" i="43"/>
  <c r="G245" i="43"/>
  <c r="K245" i="43"/>
  <c r="L245" i="43" s="1"/>
  <c r="N245" i="43"/>
  <c r="P245" i="43"/>
  <c r="G246" i="43"/>
  <c r="K246" i="43"/>
  <c r="L246" i="43" s="1"/>
  <c r="N246" i="43"/>
  <c r="P246" i="43"/>
  <c r="G247" i="43"/>
  <c r="K247" i="43"/>
  <c r="L247" i="43" s="1"/>
  <c r="N247" i="43"/>
  <c r="P247" i="43"/>
  <c r="G248" i="43"/>
  <c r="K248" i="43"/>
  <c r="L248" i="43" s="1"/>
  <c r="N248" i="43"/>
  <c r="P248" i="43"/>
  <c r="G249" i="43"/>
  <c r="K249" i="43"/>
  <c r="L249" i="43" s="1"/>
  <c r="N249" i="43"/>
  <c r="P249" i="43"/>
  <c r="G250" i="43"/>
  <c r="K250" i="43"/>
  <c r="L250" i="43" s="1"/>
  <c r="N250" i="43"/>
  <c r="P250" i="43"/>
  <c r="G251" i="43"/>
  <c r="K251" i="43"/>
  <c r="L251" i="43" s="1"/>
  <c r="N251" i="43"/>
  <c r="P251" i="43"/>
  <c r="G252" i="43"/>
  <c r="K252" i="43"/>
  <c r="L252" i="43" s="1"/>
  <c r="N252" i="43"/>
  <c r="P252" i="43"/>
  <c r="G253" i="43"/>
  <c r="K253" i="43"/>
  <c r="L253" i="43" s="1"/>
  <c r="N253" i="43"/>
  <c r="P253" i="43"/>
  <c r="G254" i="43"/>
  <c r="K254" i="43"/>
  <c r="L254" i="43" s="1"/>
  <c r="N254" i="43"/>
  <c r="P254" i="43"/>
  <c r="G255" i="43"/>
  <c r="K255" i="43"/>
  <c r="L255" i="43" s="1"/>
  <c r="N255" i="43"/>
  <c r="P255" i="43"/>
  <c r="G256" i="43"/>
  <c r="K256" i="43"/>
  <c r="L256" i="43" s="1"/>
  <c r="N256" i="43"/>
  <c r="P256" i="43"/>
  <c r="G257" i="43"/>
  <c r="K257" i="43"/>
  <c r="L257" i="43" s="1"/>
  <c r="N257" i="43"/>
  <c r="P257" i="43"/>
  <c r="G258" i="43"/>
  <c r="K258" i="43"/>
  <c r="L258" i="43" s="1"/>
  <c r="N258" i="43"/>
  <c r="P258" i="43"/>
  <c r="G259" i="43"/>
  <c r="K259" i="43"/>
  <c r="L259" i="43" s="1"/>
  <c r="N259" i="43"/>
  <c r="P259" i="43"/>
  <c r="G260" i="43"/>
  <c r="K260" i="43"/>
  <c r="L260" i="43" s="1"/>
  <c r="N260" i="43"/>
  <c r="P260" i="43"/>
  <c r="G261" i="43"/>
  <c r="K261" i="43"/>
  <c r="L261" i="43" s="1"/>
  <c r="N261" i="43"/>
  <c r="P261" i="43"/>
  <c r="G262" i="43"/>
  <c r="K262" i="43"/>
  <c r="L262" i="43" s="1"/>
  <c r="N262" i="43"/>
  <c r="P262" i="43"/>
  <c r="G263" i="43"/>
  <c r="K263" i="43"/>
  <c r="L263" i="43" s="1"/>
  <c r="N263" i="43"/>
  <c r="P263" i="43"/>
  <c r="G264" i="43"/>
  <c r="K264" i="43"/>
  <c r="L264" i="43" s="1"/>
  <c r="N264" i="43"/>
  <c r="P264" i="43"/>
  <c r="G265" i="43"/>
  <c r="K265" i="43"/>
  <c r="L265" i="43" s="1"/>
  <c r="N265" i="43"/>
  <c r="P265" i="43"/>
  <c r="G266" i="43"/>
  <c r="K266" i="43"/>
  <c r="L266" i="43" s="1"/>
  <c r="N266" i="43"/>
  <c r="P266" i="43"/>
  <c r="G267" i="43"/>
  <c r="K267" i="43"/>
  <c r="L267" i="43" s="1"/>
  <c r="N267" i="43"/>
  <c r="P267" i="43"/>
  <c r="G268" i="43"/>
  <c r="K268" i="43"/>
  <c r="L268" i="43" s="1"/>
  <c r="N268" i="43"/>
  <c r="P268" i="43"/>
  <c r="G269" i="43"/>
  <c r="K269" i="43"/>
  <c r="L269" i="43" s="1"/>
  <c r="N269" i="43"/>
  <c r="P269" i="43"/>
  <c r="G270" i="43"/>
  <c r="K270" i="43"/>
  <c r="L270" i="43" s="1"/>
  <c r="N270" i="43"/>
  <c r="P270" i="43"/>
  <c r="G271" i="43"/>
  <c r="K271" i="43"/>
  <c r="L271" i="43" s="1"/>
  <c r="N271" i="43"/>
  <c r="P271" i="43"/>
  <c r="G272" i="43"/>
  <c r="K272" i="43"/>
  <c r="L272" i="43" s="1"/>
  <c r="N272" i="43"/>
  <c r="P272" i="43"/>
  <c r="G273" i="43"/>
  <c r="K273" i="43"/>
  <c r="L273" i="43" s="1"/>
  <c r="N273" i="43"/>
  <c r="P273" i="43"/>
  <c r="G274" i="43"/>
  <c r="K274" i="43"/>
  <c r="L274" i="43" s="1"/>
  <c r="N274" i="43"/>
  <c r="P274" i="43"/>
  <c r="G275" i="43"/>
  <c r="K275" i="43"/>
  <c r="L275" i="43" s="1"/>
  <c r="N275" i="43"/>
  <c r="P275" i="43"/>
  <c r="G276" i="43"/>
  <c r="K276" i="43"/>
  <c r="L276" i="43" s="1"/>
  <c r="N276" i="43"/>
  <c r="P276" i="43"/>
  <c r="G277" i="43"/>
  <c r="K277" i="43"/>
  <c r="L277" i="43" s="1"/>
  <c r="N277" i="43"/>
  <c r="P277" i="43"/>
  <c r="G278" i="43"/>
  <c r="K278" i="43"/>
  <c r="L278" i="43" s="1"/>
  <c r="N278" i="43"/>
  <c r="P278" i="43"/>
  <c r="G279" i="43"/>
  <c r="K279" i="43"/>
  <c r="L279" i="43" s="1"/>
  <c r="N279" i="43"/>
  <c r="P279" i="43"/>
  <c r="G280" i="43"/>
  <c r="K280" i="43"/>
  <c r="L280" i="43" s="1"/>
  <c r="N280" i="43"/>
  <c r="P280" i="43"/>
  <c r="G281" i="43"/>
  <c r="K281" i="43"/>
  <c r="L281" i="43" s="1"/>
  <c r="N281" i="43"/>
  <c r="P281" i="43"/>
  <c r="G282" i="43"/>
  <c r="K282" i="43"/>
  <c r="L282" i="43" s="1"/>
  <c r="N282" i="43"/>
  <c r="P282" i="43"/>
  <c r="G283" i="43"/>
  <c r="K283" i="43"/>
  <c r="L283" i="43" s="1"/>
  <c r="N283" i="43"/>
  <c r="P283" i="43"/>
  <c r="G284" i="43"/>
  <c r="K284" i="43"/>
  <c r="L284" i="43" s="1"/>
  <c r="N284" i="43"/>
  <c r="P284" i="43"/>
  <c r="G285" i="43"/>
  <c r="K285" i="43"/>
  <c r="L285" i="43" s="1"/>
  <c r="N285" i="43"/>
  <c r="P285" i="43"/>
  <c r="G286" i="43"/>
  <c r="K286" i="43"/>
  <c r="L286" i="43" s="1"/>
  <c r="N286" i="43"/>
  <c r="P286" i="43"/>
  <c r="G287" i="43"/>
  <c r="K287" i="43"/>
  <c r="L287" i="43" s="1"/>
  <c r="N287" i="43"/>
  <c r="P287" i="43"/>
  <c r="G288" i="43"/>
  <c r="K288" i="43"/>
  <c r="L288" i="43" s="1"/>
  <c r="N288" i="43"/>
  <c r="P288" i="43"/>
  <c r="G289" i="43"/>
  <c r="K289" i="43"/>
  <c r="L289" i="43" s="1"/>
  <c r="N289" i="43"/>
  <c r="P289" i="43"/>
  <c r="G290" i="43"/>
  <c r="K290" i="43"/>
  <c r="L290" i="43" s="1"/>
  <c r="N290" i="43"/>
  <c r="P290" i="43"/>
  <c r="G291" i="43"/>
  <c r="K291" i="43"/>
  <c r="L291" i="43" s="1"/>
  <c r="N291" i="43"/>
  <c r="P291" i="43"/>
  <c r="G292" i="43"/>
  <c r="K292" i="43"/>
  <c r="L292" i="43" s="1"/>
  <c r="N292" i="43"/>
  <c r="P292" i="43"/>
  <c r="G293" i="43"/>
  <c r="K293" i="43"/>
  <c r="L293" i="43" s="1"/>
  <c r="N293" i="43"/>
  <c r="P293" i="43"/>
  <c r="G294" i="43"/>
  <c r="K294" i="43"/>
  <c r="L294" i="43" s="1"/>
  <c r="N294" i="43"/>
  <c r="P294" i="43"/>
  <c r="G295" i="43"/>
  <c r="K295" i="43"/>
  <c r="L295" i="43" s="1"/>
  <c r="N295" i="43"/>
  <c r="P295" i="43"/>
  <c r="G296" i="43"/>
  <c r="K296" i="43"/>
  <c r="L296" i="43" s="1"/>
  <c r="N296" i="43"/>
  <c r="P296" i="43"/>
  <c r="G297" i="43"/>
  <c r="K297" i="43"/>
  <c r="L297" i="43" s="1"/>
  <c r="N297" i="43"/>
  <c r="P297" i="43"/>
  <c r="G298" i="43"/>
  <c r="K298" i="43"/>
  <c r="L298" i="43" s="1"/>
  <c r="N298" i="43"/>
  <c r="P298" i="43"/>
  <c r="G299" i="43"/>
  <c r="K299" i="43"/>
  <c r="L299" i="43" s="1"/>
  <c r="N299" i="43"/>
  <c r="P299" i="43"/>
  <c r="G300" i="43"/>
  <c r="K300" i="43"/>
  <c r="L300" i="43" s="1"/>
  <c r="N300" i="43"/>
  <c r="P300" i="43"/>
  <c r="G301" i="43"/>
  <c r="K301" i="43"/>
  <c r="L301" i="43" s="1"/>
  <c r="N301" i="43"/>
  <c r="P301" i="43"/>
  <c r="G302" i="43"/>
  <c r="K302" i="43"/>
  <c r="L302" i="43" s="1"/>
  <c r="N302" i="43"/>
  <c r="P302" i="43"/>
  <c r="G303" i="43"/>
  <c r="K303" i="43"/>
  <c r="L303" i="43" s="1"/>
  <c r="N303" i="43"/>
  <c r="P303" i="43"/>
  <c r="G304" i="43"/>
  <c r="K304" i="43"/>
  <c r="L304" i="43" s="1"/>
  <c r="N304" i="43"/>
  <c r="P304" i="43"/>
  <c r="G305" i="43"/>
  <c r="K305" i="43"/>
  <c r="L305" i="43" s="1"/>
  <c r="N305" i="43"/>
  <c r="P305" i="43"/>
  <c r="G306" i="43"/>
  <c r="K306" i="43"/>
  <c r="L306" i="43" s="1"/>
  <c r="N306" i="43"/>
  <c r="P306" i="43"/>
  <c r="G307" i="43"/>
  <c r="K307" i="43"/>
  <c r="L307" i="43" s="1"/>
  <c r="N307" i="43"/>
  <c r="P307" i="43"/>
  <c r="G308" i="43"/>
  <c r="K308" i="43"/>
  <c r="L308" i="43" s="1"/>
  <c r="N308" i="43"/>
  <c r="P308" i="43"/>
  <c r="G309" i="43"/>
  <c r="K309" i="43"/>
  <c r="L309" i="43" s="1"/>
  <c r="N309" i="43"/>
  <c r="P309" i="43"/>
  <c r="G310" i="43"/>
  <c r="K310" i="43"/>
  <c r="L310" i="43" s="1"/>
  <c r="N310" i="43"/>
  <c r="P310" i="43"/>
  <c r="G311" i="43"/>
  <c r="K311" i="43"/>
  <c r="L311" i="43" s="1"/>
  <c r="N311" i="43"/>
  <c r="P311" i="43"/>
  <c r="G312" i="43"/>
  <c r="K312" i="43"/>
  <c r="L312" i="43" s="1"/>
  <c r="N312" i="43"/>
  <c r="P312" i="43"/>
  <c r="G313" i="43"/>
  <c r="K313" i="43"/>
  <c r="L313" i="43" s="1"/>
  <c r="N313" i="43"/>
  <c r="P313" i="43"/>
  <c r="G314" i="43"/>
  <c r="K314" i="43"/>
  <c r="L314" i="43" s="1"/>
  <c r="N314" i="43"/>
  <c r="P314" i="43"/>
  <c r="G315" i="43"/>
  <c r="K315" i="43"/>
  <c r="L315" i="43" s="1"/>
  <c r="N315" i="43"/>
  <c r="P315" i="43"/>
  <c r="G316" i="43"/>
  <c r="K316" i="43"/>
  <c r="L316" i="43" s="1"/>
  <c r="N316" i="43"/>
  <c r="P316" i="43"/>
  <c r="G317" i="43"/>
  <c r="K317" i="43"/>
  <c r="L317" i="43" s="1"/>
  <c r="N317" i="43"/>
  <c r="P317" i="43"/>
  <c r="G318" i="43"/>
  <c r="K318" i="43"/>
  <c r="L318" i="43" s="1"/>
  <c r="N318" i="43"/>
  <c r="P318" i="43"/>
  <c r="G319" i="43"/>
  <c r="K319" i="43"/>
  <c r="L319" i="43" s="1"/>
  <c r="N319" i="43"/>
  <c r="P319" i="43"/>
  <c r="G320" i="43"/>
  <c r="K320" i="43"/>
  <c r="L320" i="43" s="1"/>
  <c r="N320" i="43"/>
  <c r="P320" i="43"/>
  <c r="G321" i="43"/>
  <c r="K321" i="43"/>
  <c r="L321" i="43" s="1"/>
  <c r="N321" i="43"/>
  <c r="P321" i="43"/>
  <c r="G322" i="43"/>
  <c r="K322" i="43"/>
  <c r="L322" i="43" s="1"/>
  <c r="N322" i="43"/>
  <c r="P322" i="43"/>
  <c r="G323" i="43"/>
  <c r="K323" i="43"/>
  <c r="L323" i="43" s="1"/>
  <c r="N323" i="43"/>
  <c r="P323" i="43"/>
  <c r="G324" i="43"/>
  <c r="K324" i="43"/>
  <c r="L324" i="43" s="1"/>
  <c r="N324" i="43"/>
  <c r="P324" i="43"/>
  <c r="G325" i="43"/>
  <c r="K325" i="43"/>
  <c r="L325" i="43" s="1"/>
  <c r="N325" i="43"/>
  <c r="P325" i="43"/>
  <c r="G326" i="43"/>
  <c r="K326" i="43"/>
  <c r="L326" i="43" s="1"/>
  <c r="N326" i="43"/>
  <c r="P326" i="43"/>
  <c r="G327" i="43"/>
  <c r="K327" i="43"/>
  <c r="L327" i="43" s="1"/>
  <c r="N327" i="43"/>
  <c r="P327" i="43"/>
  <c r="G328" i="43"/>
  <c r="K328" i="43"/>
  <c r="L328" i="43" s="1"/>
  <c r="N328" i="43"/>
  <c r="P328" i="43"/>
  <c r="G329" i="43"/>
  <c r="K329" i="43"/>
  <c r="L329" i="43" s="1"/>
  <c r="N329" i="43"/>
  <c r="P329" i="43"/>
  <c r="G330" i="43"/>
  <c r="K330" i="43"/>
  <c r="L330" i="43" s="1"/>
  <c r="N330" i="43"/>
  <c r="P330" i="43"/>
  <c r="G331" i="43"/>
  <c r="K331" i="43"/>
  <c r="L331" i="43" s="1"/>
  <c r="N331" i="43"/>
  <c r="P331" i="43"/>
  <c r="G332" i="43"/>
  <c r="K332" i="43"/>
  <c r="L332" i="43" s="1"/>
  <c r="N332" i="43"/>
  <c r="P332" i="43"/>
  <c r="G333" i="43"/>
  <c r="K333" i="43"/>
  <c r="L333" i="43" s="1"/>
  <c r="N333" i="43"/>
  <c r="P333" i="43"/>
  <c r="G334" i="43"/>
  <c r="K334" i="43"/>
  <c r="L334" i="43" s="1"/>
  <c r="N334" i="43"/>
  <c r="P334" i="43"/>
  <c r="G335" i="43"/>
  <c r="K335" i="43"/>
  <c r="L335" i="43" s="1"/>
  <c r="N335" i="43"/>
  <c r="P335" i="43"/>
  <c r="G336" i="43"/>
  <c r="K336" i="43"/>
  <c r="L336" i="43" s="1"/>
  <c r="N336" i="43"/>
  <c r="P336" i="43"/>
  <c r="G337" i="43"/>
  <c r="K337" i="43"/>
  <c r="L337" i="43" s="1"/>
  <c r="N337" i="43"/>
  <c r="P337" i="43"/>
  <c r="G338" i="43"/>
  <c r="K338" i="43"/>
  <c r="L338" i="43" s="1"/>
  <c r="N338" i="43"/>
  <c r="P338" i="43"/>
  <c r="G339" i="43"/>
  <c r="K339" i="43"/>
  <c r="L339" i="43" s="1"/>
  <c r="N339" i="43"/>
  <c r="P339" i="43"/>
  <c r="G340" i="43"/>
  <c r="K340" i="43"/>
  <c r="L340" i="43" s="1"/>
  <c r="N340" i="43"/>
  <c r="P340" i="43"/>
  <c r="G341" i="43"/>
  <c r="K341" i="43"/>
  <c r="L341" i="43" s="1"/>
  <c r="N341" i="43"/>
  <c r="P341" i="43"/>
  <c r="G342" i="43"/>
  <c r="K342" i="43"/>
  <c r="L342" i="43" s="1"/>
  <c r="N342" i="43"/>
  <c r="P342" i="43"/>
  <c r="G343" i="43"/>
  <c r="K343" i="43"/>
  <c r="L343" i="43" s="1"/>
  <c r="N343" i="43"/>
  <c r="P343" i="43"/>
  <c r="G344" i="43"/>
  <c r="K344" i="43"/>
  <c r="L344" i="43" s="1"/>
  <c r="N344" i="43"/>
  <c r="P344" i="43"/>
  <c r="G345" i="43"/>
  <c r="K345" i="43"/>
  <c r="L345" i="43" s="1"/>
  <c r="N345" i="43"/>
  <c r="P345" i="43"/>
  <c r="G346" i="43"/>
  <c r="K346" i="43"/>
  <c r="L346" i="43" s="1"/>
  <c r="N346" i="43"/>
  <c r="P346" i="43"/>
  <c r="G347" i="43"/>
  <c r="K347" i="43"/>
  <c r="L347" i="43" s="1"/>
  <c r="N347" i="43"/>
  <c r="P347" i="43"/>
  <c r="G348" i="43"/>
  <c r="K348" i="43"/>
  <c r="L348" i="43" s="1"/>
  <c r="N348" i="43"/>
  <c r="P348" i="43"/>
  <c r="G349" i="43"/>
  <c r="K349" i="43"/>
  <c r="L349" i="43" s="1"/>
  <c r="N349" i="43"/>
  <c r="P349" i="43"/>
  <c r="G350" i="43"/>
  <c r="K350" i="43"/>
  <c r="L350" i="43" s="1"/>
  <c r="N350" i="43"/>
  <c r="P350" i="43"/>
  <c r="G351" i="43"/>
  <c r="K351" i="43"/>
  <c r="L351" i="43" s="1"/>
  <c r="N351" i="43"/>
  <c r="P351" i="43"/>
  <c r="G352" i="43"/>
  <c r="K352" i="43"/>
  <c r="L352" i="43" s="1"/>
  <c r="N352" i="43"/>
  <c r="P352" i="43"/>
  <c r="G353" i="43"/>
  <c r="K353" i="43"/>
  <c r="L353" i="43" s="1"/>
  <c r="N353" i="43"/>
  <c r="P353" i="43"/>
  <c r="G354" i="43"/>
  <c r="K354" i="43"/>
  <c r="L354" i="43" s="1"/>
  <c r="N354" i="43"/>
  <c r="P354" i="43"/>
  <c r="G355" i="43"/>
  <c r="K355" i="43"/>
  <c r="L355" i="43" s="1"/>
  <c r="N355" i="43"/>
  <c r="P355" i="43"/>
  <c r="G356" i="43"/>
  <c r="K356" i="43"/>
  <c r="L356" i="43" s="1"/>
  <c r="N356" i="43"/>
  <c r="P356" i="43"/>
  <c r="G357" i="43"/>
  <c r="K357" i="43"/>
  <c r="L357" i="43" s="1"/>
  <c r="N357" i="43"/>
  <c r="P357" i="43"/>
  <c r="P8" i="43"/>
  <c r="N8" i="43"/>
  <c r="V8" i="42"/>
  <c r="W8" i="42" s="1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N76" i="42"/>
  <c r="N77" i="42"/>
  <c r="N78" i="42"/>
  <c r="N79" i="42"/>
  <c r="N80" i="42"/>
  <c r="N81" i="42"/>
  <c r="N82" i="42"/>
  <c r="N83" i="42"/>
  <c r="N84" i="42"/>
  <c r="N85" i="42"/>
  <c r="N86" i="42"/>
  <c r="N87" i="42"/>
  <c r="N88" i="42"/>
  <c r="N89" i="42"/>
  <c r="N90" i="42"/>
  <c r="N91" i="42"/>
  <c r="N92" i="42"/>
  <c r="N93" i="42"/>
  <c r="N94" i="42"/>
  <c r="N95" i="42"/>
  <c r="N96" i="42"/>
  <c r="N97" i="42"/>
  <c r="N98" i="42"/>
  <c r="N99" i="42"/>
  <c r="N100" i="42"/>
  <c r="N101" i="42"/>
  <c r="N102" i="42"/>
  <c r="N103" i="42"/>
  <c r="N104" i="42"/>
  <c r="N105" i="42"/>
  <c r="N106" i="42"/>
  <c r="N107" i="42"/>
  <c r="N108" i="42"/>
  <c r="N109" i="42"/>
  <c r="N110" i="42"/>
  <c r="N111" i="42"/>
  <c r="N112" i="42"/>
  <c r="N113" i="42"/>
  <c r="N114" i="42"/>
  <c r="N115" i="42"/>
  <c r="N116" i="42"/>
  <c r="N117" i="42"/>
  <c r="N118" i="42"/>
  <c r="N119" i="42"/>
  <c r="N120" i="42"/>
  <c r="N121" i="42"/>
  <c r="N122" i="42"/>
  <c r="N123" i="42"/>
  <c r="N124" i="42"/>
  <c r="N125" i="42"/>
  <c r="N126" i="42"/>
  <c r="N127" i="42"/>
  <c r="N128" i="42"/>
  <c r="N129" i="42"/>
  <c r="N130" i="42"/>
  <c r="N131" i="42"/>
  <c r="N132" i="42"/>
  <c r="N133" i="42"/>
  <c r="N134" i="42"/>
  <c r="N135" i="42"/>
  <c r="N136" i="42"/>
  <c r="N137" i="42"/>
  <c r="N138" i="42"/>
  <c r="N139" i="42"/>
  <c r="N140" i="42"/>
  <c r="N141" i="42"/>
  <c r="N142" i="42"/>
  <c r="N143" i="42"/>
  <c r="N144" i="42"/>
  <c r="N145" i="42"/>
  <c r="N146" i="42"/>
  <c r="N147" i="42"/>
  <c r="N148" i="42"/>
  <c r="N149" i="42"/>
  <c r="N150" i="42"/>
  <c r="N151" i="42"/>
  <c r="N152" i="42"/>
  <c r="N153" i="42"/>
  <c r="N154" i="42"/>
  <c r="N155" i="42"/>
  <c r="N156" i="42"/>
  <c r="N157" i="42"/>
  <c r="N158" i="42"/>
  <c r="N159" i="42"/>
  <c r="N160" i="42"/>
  <c r="N161" i="42"/>
  <c r="N162" i="42"/>
  <c r="N163" i="42"/>
  <c r="N164" i="42"/>
  <c r="N165" i="42"/>
  <c r="N166" i="42"/>
  <c r="N167" i="42"/>
  <c r="N168" i="42"/>
  <c r="N169" i="42"/>
  <c r="N170" i="42"/>
  <c r="N171" i="42"/>
  <c r="N172" i="42"/>
  <c r="N173" i="42"/>
  <c r="N174" i="42"/>
  <c r="N175" i="42"/>
  <c r="N176" i="42"/>
  <c r="N177" i="42"/>
  <c r="N178" i="42"/>
  <c r="N179" i="42"/>
  <c r="N180" i="42"/>
  <c r="N181" i="42"/>
  <c r="N182" i="42"/>
  <c r="N183" i="42"/>
  <c r="N184" i="42"/>
  <c r="N185" i="42"/>
  <c r="N186" i="42"/>
  <c r="N187" i="42"/>
  <c r="N188" i="42"/>
  <c r="N189" i="42"/>
  <c r="N190" i="42"/>
  <c r="N191" i="42"/>
  <c r="N192" i="42"/>
  <c r="N193" i="42"/>
  <c r="N194" i="42"/>
  <c r="N195" i="42"/>
  <c r="N196" i="42"/>
  <c r="N197" i="42"/>
  <c r="N198" i="42"/>
  <c r="N199" i="42"/>
  <c r="N200" i="42"/>
  <c r="N201" i="42"/>
  <c r="N202" i="42"/>
  <c r="N203" i="42"/>
  <c r="N204" i="42"/>
  <c r="N205" i="42"/>
  <c r="N206" i="42"/>
  <c r="N207" i="42"/>
  <c r="N208" i="42"/>
  <c r="N209" i="42"/>
  <c r="N210" i="42"/>
  <c r="N211" i="42"/>
  <c r="N212" i="42"/>
  <c r="N213" i="42"/>
  <c r="N214" i="42"/>
  <c r="N215" i="42"/>
  <c r="N216" i="42"/>
  <c r="N217" i="42"/>
  <c r="N218" i="42"/>
  <c r="N219" i="42"/>
  <c r="N220" i="42"/>
  <c r="N221" i="42"/>
  <c r="N222" i="42"/>
  <c r="N223" i="42"/>
  <c r="N224" i="42"/>
  <c r="N225" i="42"/>
  <c r="N226" i="42"/>
  <c r="N227" i="42"/>
  <c r="N228" i="42"/>
  <c r="N229" i="42"/>
  <c r="N230" i="42"/>
  <c r="N231" i="42"/>
  <c r="N232" i="42"/>
  <c r="N233" i="42"/>
  <c r="N234" i="42"/>
  <c r="N235" i="42"/>
  <c r="N236" i="42"/>
  <c r="N237" i="42"/>
  <c r="N238" i="42"/>
  <c r="N239" i="42"/>
  <c r="N240" i="42"/>
  <c r="N241" i="42"/>
  <c r="N242" i="42"/>
  <c r="N243" i="42"/>
  <c r="N244" i="42"/>
  <c r="N245" i="42"/>
  <c r="N246" i="42"/>
  <c r="N247" i="42"/>
  <c r="N248" i="42"/>
  <c r="N249" i="42"/>
  <c r="N250" i="42"/>
  <c r="N251" i="42"/>
  <c r="N252" i="42"/>
  <c r="N253" i="42"/>
  <c r="N254" i="42"/>
  <c r="N255" i="42"/>
  <c r="N256" i="42"/>
  <c r="N257" i="42"/>
  <c r="N258" i="42"/>
  <c r="N259" i="42"/>
  <c r="N260" i="42"/>
  <c r="N261" i="42"/>
  <c r="N262" i="42"/>
  <c r="N263" i="42"/>
  <c r="N264" i="42"/>
  <c r="N265" i="42"/>
  <c r="N266" i="42"/>
  <c r="N267" i="42"/>
  <c r="N268" i="42"/>
  <c r="N269" i="42"/>
  <c r="N270" i="42"/>
  <c r="N271" i="42"/>
  <c r="N272" i="42"/>
  <c r="N273" i="42"/>
  <c r="N274" i="42"/>
  <c r="N275" i="42"/>
  <c r="N276" i="42"/>
  <c r="N277" i="42"/>
  <c r="N278" i="42"/>
  <c r="N279" i="42"/>
  <c r="N280" i="42"/>
  <c r="N281" i="42"/>
  <c r="N282" i="42"/>
  <c r="N283" i="42"/>
  <c r="N284" i="42"/>
  <c r="N285" i="42"/>
  <c r="N286" i="42"/>
  <c r="N287" i="42"/>
  <c r="N288" i="42"/>
  <c r="N289" i="42"/>
  <c r="N290" i="42"/>
  <c r="N291" i="42"/>
  <c r="N292" i="42"/>
  <c r="N293" i="42"/>
  <c r="N294" i="42"/>
  <c r="N295" i="42"/>
  <c r="N296" i="42"/>
  <c r="N297" i="42"/>
  <c r="N298" i="42"/>
  <c r="N299" i="42"/>
  <c r="N300" i="42"/>
  <c r="N301" i="42"/>
  <c r="N302" i="42"/>
  <c r="N303" i="42"/>
  <c r="N304" i="42"/>
  <c r="N305" i="42"/>
  <c r="N306" i="42"/>
  <c r="N307" i="42"/>
  <c r="N308" i="42"/>
  <c r="N309" i="42"/>
  <c r="N310" i="42"/>
  <c r="N311" i="42"/>
  <c r="N312" i="42"/>
  <c r="N313" i="42"/>
  <c r="N314" i="42"/>
  <c r="N315" i="42"/>
  <c r="N316" i="42"/>
  <c r="N317" i="42"/>
  <c r="N318" i="42"/>
  <c r="N319" i="42"/>
  <c r="N320" i="42"/>
  <c r="N321" i="42"/>
  <c r="N322" i="42"/>
  <c r="N323" i="42"/>
  <c r="N324" i="42"/>
  <c r="N325" i="42"/>
  <c r="N326" i="42"/>
  <c r="N327" i="42"/>
  <c r="N328" i="42"/>
  <c r="N329" i="42"/>
  <c r="N330" i="42"/>
  <c r="N331" i="42"/>
  <c r="N332" i="42"/>
  <c r="N333" i="42"/>
  <c r="N334" i="42"/>
  <c r="N335" i="42"/>
  <c r="N336" i="42"/>
  <c r="N337" i="42"/>
  <c r="N338" i="42"/>
  <c r="N339" i="42"/>
  <c r="N340" i="42"/>
  <c r="N341" i="42"/>
  <c r="N342" i="42"/>
  <c r="N343" i="42"/>
  <c r="N344" i="42"/>
  <c r="N345" i="42"/>
  <c r="N346" i="42"/>
  <c r="N347" i="42"/>
  <c r="N348" i="42"/>
  <c r="N349" i="42"/>
  <c r="N350" i="42"/>
  <c r="N351" i="42"/>
  <c r="N352" i="42"/>
  <c r="N353" i="42"/>
  <c r="N354" i="42"/>
  <c r="N355" i="42"/>
  <c r="N356" i="42"/>
  <c r="N357" i="42"/>
  <c r="N8" i="42"/>
  <c r="V9" i="9"/>
  <c r="T9" i="9"/>
  <c r="R351" i="38" l="1"/>
  <c r="S351" i="38"/>
  <c r="T351" i="38" s="1"/>
  <c r="R343" i="38"/>
  <c r="S343" i="38"/>
  <c r="T343" i="38" s="1"/>
  <c r="R335" i="38"/>
  <c r="S335" i="38"/>
  <c r="T335" i="38" s="1"/>
  <c r="R327" i="38"/>
  <c r="S327" i="38"/>
  <c r="T327" i="38" s="1"/>
  <c r="R319" i="38"/>
  <c r="S319" i="38"/>
  <c r="T319" i="38" s="1"/>
  <c r="R311" i="38"/>
  <c r="S311" i="38"/>
  <c r="T311" i="38" s="1"/>
  <c r="R303" i="38"/>
  <c r="S303" i="38"/>
  <c r="T303" i="38" s="1"/>
  <c r="R295" i="38"/>
  <c r="S295" i="38"/>
  <c r="T295" i="38" s="1"/>
  <c r="R287" i="38"/>
  <c r="S287" i="38"/>
  <c r="T287" i="38" s="1"/>
  <c r="R279" i="38"/>
  <c r="S279" i="38"/>
  <c r="T279" i="38" s="1"/>
  <c r="R271" i="38"/>
  <c r="S271" i="38"/>
  <c r="T271" i="38" s="1"/>
  <c r="R263" i="38"/>
  <c r="S263" i="38"/>
  <c r="T263" i="38" s="1"/>
  <c r="R252" i="38"/>
  <c r="S252" i="38"/>
  <c r="T252" i="38" s="1"/>
  <c r="R188" i="38"/>
  <c r="S188" i="38"/>
  <c r="T188" i="38" s="1"/>
  <c r="R124" i="38"/>
  <c r="S124" i="38"/>
  <c r="T124" i="38" s="1"/>
  <c r="R65" i="38"/>
  <c r="S65" i="38"/>
  <c r="T65" i="38" s="1"/>
  <c r="R11" i="38"/>
  <c r="S11" i="38"/>
  <c r="T11" i="38" s="1"/>
  <c r="R336" i="53"/>
  <c r="S336" i="53"/>
  <c r="T336" i="53" s="1"/>
  <c r="R199" i="53"/>
  <c r="S199" i="53"/>
  <c r="T199" i="53" s="1"/>
  <c r="R347" i="54"/>
  <c r="S347" i="54"/>
  <c r="T347" i="54" s="1"/>
  <c r="R331" i="54"/>
  <c r="S331" i="54"/>
  <c r="T331" i="54" s="1"/>
  <c r="R315" i="54"/>
  <c r="S315" i="54"/>
  <c r="T315" i="54" s="1"/>
  <c r="R299" i="54"/>
  <c r="S299" i="54"/>
  <c r="T299" i="54" s="1"/>
  <c r="R283" i="54"/>
  <c r="S283" i="54"/>
  <c r="T283" i="54" s="1"/>
  <c r="R267" i="54"/>
  <c r="S267" i="54"/>
  <c r="T267" i="54" s="1"/>
  <c r="R249" i="54"/>
  <c r="S249" i="54"/>
  <c r="T249" i="54" s="1"/>
  <c r="R217" i="54"/>
  <c r="S217" i="54"/>
  <c r="T217" i="54" s="1"/>
  <c r="R185" i="54"/>
  <c r="S185" i="54"/>
  <c r="T185" i="54" s="1"/>
  <c r="R153" i="54"/>
  <c r="S153" i="54"/>
  <c r="T153" i="54" s="1"/>
  <c r="R121" i="54"/>
  <c r="S121" i="54"/>
  <c r="T121" i="54" s="1"/>
  <c r="R96" i="54"/>
  <c r="S96" i="54"/>
  <c r="T96" i="54" s="1"/>
  <c r="R67" i="54"/>
  <c r="S67" i="54"/>
  <c r="T67" i="54" s="1"/>
  <c r="P355" i="38"/>
  <c r="S355" i="38"/>
  <c r="T355" i="38" s="1"/>
  <c r="P347" i="38"/>
  <c r="S347" i="38"/>
  <c r="T347" i="38" s="1"/>
  <c r="P339" i="38"/>
  <c r="S339" i="38"/>
  <c r="T339" i="38" s="1"/>
  <c r="P331" i="38"/>
  <c r="S331" i="38"/>
  <c r="T331" i="38" s="1"/>
  <c r="P323" i="38"/>
  <c r="S323" i="38"/>
  <c r="T323" i="38" s="1"/>
  <c r="P315" i="38"/>
  <c r="S315" i="38"/>
  <c r="T315" i="38" s="1"/>
  <c r="P307" i="38"/>
  <c r="S307" i="38"/>
  <c r="T307" i="38" s="1"/>
  <c r="P299" i="38"/>
  <c r="S299" i="38"/>
  <c r="T299" i="38" s="1"/>
  <c r="P291" i="38"/>
  <c r="S291" i="38"/>
  <c r="T291" i="38" s="1"/>
  <c r="P283" i="38"/>
  <c r="S283" i="38"/>
  <c r="T283" i="38" s="1"/>
  <c r="P275" i="38"/>
  <c r="S275" i="38"/>
  <c r="T275" i="38" s="1"/>
  <c r="P267" i="38"/>
  <c r="S267" i="38"/>
  <c r="T267" i="38" s="1"/>
  <c r="P259" i="38"/>
  <c r="S259" i="38"/>
  <c r="T259" i="38" s="1"/>
  <c r="P255" i="38"/>
  <c r="S255" i="38"/>
  <c r="T255" i="38" s="1"/>
  <c r="R220" i="38"/>
  <c r="S220" i="38"/>
  <c r="T220" i="38" s="1"/>
  <c r="R156" i="38"/>
  <c r="S156" i="38"/>
  <c r="T156" i="38" s="1"/>
  <c r="R95" i="38"/>
  <c r="S95" i="38"/>
  <c r="T95" i="38" s="1"/>
  <c r="R33" i="38"/>
  <c r="S33" i="38"/>
  <c r="T33" i="38" s="1"/>
  <c r="R352" i="53"/>
  <c r="S352" i="53"/>
  <c r="T352" i="53" s="1"/>
  <c r="R299" i="53"/>
  <c r="S299" i="53"/>
  <c r="T299" i="53" s="1"/>
  <c r="R355" i="54"/>
  <c r="S355" i="54"/>
  <c r="T355" i="54" s="1"/>
  <c r="R339" i="54"/>
  <c r="S339" i="54"/>
  <c r="T339" i="54" s="1"/>
  <c r="R323" i="54"/>
  <c r="S323" i="54"/>
  <c r="T323" i="54" s="1"/>
  <c r="R307" i="54"/>
  <c r="S307" i="54"/>
  <c r="T307" i="54" s="1"/>
  <c r="R291" i="54"/>
  <c r="S291" i="54"/>
  <c r="T291" i="54" s="1"/>
  <c r="R275" i="54"/>
  <c r="S275" i="54"/>
  <c r="T275" i="54" s="1"/>
  <c r="R259" i="54"/>
  <c r="S259" i="54"/>
  <c r="T259" i="54" s="1"/>
  <c r="R233" i="54"/>
  <c r="S233" i="54"/>
  <c r="T233" i="54" s="1"/>
  <c r="R201" i="54"/>
  <c r="S201" i="54"/>
  <c r="T201" i="54" s="1"/>
  <c r="R169" i="54"/>
  <c r="S169" i="54"/>
  <c r="T169" i="54" s="1"/>
  <c r="R137" i="54"/>
  <c r="S137" i="54"/>
  <c r="T137" i="54" s="1"/>
  <c r="R105" i="54"/>
  <c r="S105" i="54"/>
  <c r="T105" i="54" s="1"/>
  <c r="R83" i="54"/>
  <c r="S83" i="54"/>
  <c r="T83" i="54" s="1"/>
  <c r="R51" i="54"/>
  <c r="S51" i="54"/>
  <c r="T51" i="54" s="1"/>
  <c r="S35" i="54"/>
  <c r="T35" i="54" s="1"/>
  <c r="S20" i="54"/>
  <c r="T20" i="54" s="1"/>
  <c r="S12" i="54"/>
  <c r="T12" i="54" s="1"/>
  <c r="S357" i="54"/>
  <c r="T357" i="54" s="1"/>
  <c r="S353" i="54"/>
  <c r="T353" i="54" s="1"/>
  <c r="S349" i="54"/>
  <c r="T349" i="54" s="1"/>
  <c r="S345" i="54"/>
  <c r="T345" i="54" s="1"/>
  <c r="S341" i="54"/>
  <c r="T341" i="54" s="1"/>
  <c r="S337" i="54"/>
  <c r="T337" i="54" s="1"/>
  <c r="S333" i="54"/>
  <c r="T333" i="54" s="1"/>
  <c r="S329" i="54"/>
  <c r="T329" i="54" s="1"/>
  <c r="S325" i="54"/>
  <c r="T325" i="54" s="1"/>
  <c r="S321" i="54"/>
  <c r="T321" i="54" s="1"/>
  <c r="S317" i="54"/>
  <c r="T317" i="54" s="1"/>
  <c r="S313" i="54"/>
  <c r="T313" i="54" s="1"/>
  <c r="S309" i="54"/>
  <c r="T309" i="54" s="1"/>
  <c r="S305" i="54"/>
  <c r="T305" i="54" s="1"/>
  <c r="S301" i="54"/>
  <c r="T301" i="54" s="1"/>
  <c r="S297" i="54"/>
  <c r="T297" i="54" s="1"/>
  <c r="S293" i="54"/>
  <c r="T293" i="54" s="1"/>
  <c r="S289" i="54"/>
  <c r="T289" i="54" s="1"/>
  <c r="S285" i="54"/>
  <c r="T285" i="54" s="1"/>
  <c r="S281" i="54"/>
  <c r="T281" i="54" s="1"/>
  <c r="S277" i="54"/>
  <c r="T277" i="54" s="1"/>
  <c r="S273" i="54"/>
  <c r="T273" i="54" s="1"/>
  <c r="S269" i="54"/>
  <c r="T269" i="54" s="1"/>
  <c r="S265" i="54"/>
  <c r="T265" i="54" s="1"/>
  <c r="S261" i="54"/>
  <c r="T261" i="54" s="1"/>
  <c r="S257" i="54"/>
  <c r="T257" i="54" s="1"/>
  <c r="S253" i="54"/>
  <c r="T253" i="54" s="1"/>
  <c r="S245" i="54"/>
  <c r="T245" i="54" s="1"/>
  <c r="S237" i="54"/>
  <c r="T237" i="54" s="1"/>
  <c r="S229" i="54"/>
  <c r="T229" i="54" s="1"/>
  <c r="S221" i="54"/>
  <c r="T221" i="54" s="1"/>
  <c r="S213" i="54"/>
  <c r="T213" i="54" s="1"/>
  <c r="S205" i="54"/>
  <c r="T205" i="54" s="1"/>
  <c r="S197" i="54"/>
  <c r="T197" i="54" s="1"/>
  <c r="S189" i="54"/>
  <c r="T189" i="54" s="1"/>
  <c r="S181" i="54"/>
  <c r="T181" i="54" s="1"/>
  <c r="S173" i="54"/>
  <c r="T173" i="54" s="1"/>
  <c r="S165" i="54"/>
  <c r="T165" i="54" s="1"/>
  <c r="S157" i="54"/>
  <c r="T157" i="54" s="1"/>
  <c r="S149" i="54"/>
  <c r="T149" i="54" s="1"/>
  <c r="S141" i="54"/>
  <c r="T141" i="54" s="1"/>
  <c r="S133" i="54"/>
  <c r="T133" i="54" s="1"/>
  <c r="S125" i="54"/>
  <c r="T125" i="54" s="1"/>
  <c r="S117" i="54"/>
  <c r="T117" i="54" s="1"/>
  <c r="S109" i="54"/>
  <c r="T109" i="54" s="1"/>
  <c r="S102" i="54"/>
  <c r="T102" i="54" s="1"/>
  <c r="S98" i="54"/>
  <c r="T98" i="54" s="1"/>
  <c r="S94" i="54"/>
  <c r="T94" i="54" s="1"/>
  <c r="S87" i="54"/>
  <c r="T87" i="54" s="1"/>
  <c r="S79" i="54"/>
  <c r="T79" i="54" s="1"/>
  <c r="S71" i="54"/>
  <c r="T71" i="54" s="1"/>
  <c r="S63" i="54"/>
  <c r="T63" i="54" s="1"/>
  <c r="S55" i="54"/>
  <c r="T55" i="54" s="1"/>
  <c r="S47" i="54"/>
  <c r="T47" i="54" s="1"/>
  <c r="S39" i="54"/>
  <c r="T39" i="54" s="1"/>
  <c r="S31" i="54"/>
  <c r="T31" i="54" s="1"/>
  <c r="S23" i="54"/>
  <c r="T23" i="54" s="1"/>
  <c r="S18" i="54"/>
  <c r="T18" i="54" s="1"/>
  <c r="S14" i="54"/>
  <c r="T14" i="54" s="1"/>
  <c r="S10" i="54"/>
  <c r="T10" i="54" s="1"/>
  <c r="S356" i="54"/>
  <c r="T356" i="54" s="1"/>
  <c r="S354" i="54"/>
  <c r="T354" i="54" s="1"/>
  <c r="S352" i="54"/>
  <c r="T352" i="54" s="1"/>
  <c r="S350" i="54"/>
  <c r="T350" i="54" s="1"/>
  <c r="S348" i="54"/>
  <c r="T348" i="54" s="1"/>
  <c r="S346" i="54"/>
  <c r="T346" i="54" s="1"/>
  <c r="S344" i="54"/>
  <c r="T344" i="54" s="1"/>
  <c r="S342" i="54"/>
  <c r="T342" i="54" s="1"/>
  <c r="S340" i="54"/>
  <c r="T340" i="54" s="1"/>
  <c r="S338" i="54"/>
  <c r="T338" i="54" s="1"/>
  <c r="S336" i="54"/>
  <c r="T336" i="54" s="1"/>
  <c r="S334" i="54"/>
  <c r="T334" i="54" s="1"/>
  <c r="S332" i="54"/>
  <c r="T332" i="54" s="1"/>
  <c r="S330" i="54"/>
  <c r="T330" i="54" s="1"/>
  <c r="S328" i="54"/>
  <c r="T328" i="54" s="1"/>
  <c r="S326" i="54"/>
  <c r="T326" i="54" s="1"/>
  <c r="S324" i="54"/>
  <c r="T324" i="54" s="1"/>
  <c r="S322" i="54"/>
  <c r="T322" i="54" s="1"/>
  <c r="S320" i="54"/>
  <c r="T320" i="54" s="1"/>
  <c r="S318" i="54"/>
  <c r="T318" i="54" s="1"/>
  <c r="S316" i="54"/>
  <c r="T316" i="54" s="1"/>
  <c r="S314" i="54"/>
  <c r="T314" i="54" s="1"/>
  <c r="S312" i="54"/>
  <c r="T312" i="54" s="1"/>
  <c r="S310" i="54"/>
  <c r="T310" i="54" s="1"/>
  <c r="S308" i="54"/>
  <c r="T308" i="54" s="1"/>
  <c r="S306" i="54"/>
  <c r="T306" i="54" s="1"/>
  <c r="S304" i="54"/>
  <c r="T304" i="54" s="1"/>
  <c r="S302" i="54"/>
  <c r="T302" i="54" s="1"/>
  <c r="S300" i="54"/>
  <c r="T300" i="54" s="1"/>
  <c r="S298" i="54"/>
  <c r="T298" i="54" s="1"/>
  <c r="S296" i="54"/>
  <c r="T296" i="54" s="1"/>
  <c r="S294" i="54"/>
  <c r="T294" i="54" s="1"/>
  <c r="S292" i="54"/>
  <c r="T292" i="54" s="1"/>
  <c r="S290" i="54"/>
  <c r="T290" i="54" s="1"/>
  <c r="S288" i="54"/>
  <c r="T288" i="54" s="1"/>
  <c r="S286" i="54"/>
  <c r="T286" i="54" s="1"/>
  <c r="S284" i="54"/>
  <c r="T284" i="54" s="1"/>
  <c r="S282" i="54"/>
  <c r="T282" i="54" s="1"/>
  <c r="S280" i="54"/>
  <c r="T280" i="54" s="1"/>
  <c r="S278" i="54"/>
  <c r="T278" i="54" s="1"/>
  <c r="S276" i="54"/>
  <c r="T276" i="54" s="1"/>
  <c r="S274" i="54"/>
  <c r="T274" i="54" s="1"/>
  <c r="S272" i="54"/>
  <c r="T272" i="54" s="1"/>
  <c r="S270" i="54"/>
  <c r="T270" i="54" s="1"/>
  <c r="S268" i="54"/>
  <c r="T268" i="54" s="1"/>
  <c r="S266" i="54"/>
  <c r="T266" i="54" s="1"/>
  <c r="S264" i="54"/>
  <c r="T264" i="54" s="1"/>
  <c r="S262" i="54"/>
  <c r="T262" i="54" s="1"/>
  <c r="S260" i="54"/>
  <c r="T260" i="54" s="1"/>
  <c r="S258" i="54"/>
  <c r="T258" i="54" s="1"/>
  <c r="S256" i="54"/>
  <c r="T256" i="54" s="1"/>
  <c r="S254" i="54"/>
  <c r="T254" i="54" s="1"/>
  <c r="S251" i="54"/>
  <c r="T251" i="54" s="1"/>
  <c r="S247" i="54"/>
  <c r="T247" i="54" s="1"/>
  <c r="S243" i="54"/>
  <c r="T243" i="54" s="1"/>
  <c r="S239" i="54"/>
  <c r="T239" i="54" s="1"/>
  <c r="S235" i="54"/>
  <c r="T235" i="54" s="1"/>
  <c r="S231" i="54"/>
  <c r="T231" i="54" s="1"/>
  <c r="S227" i="54"/>
  <c r="T227" i="54" s="1"/>
  <c r="S223" i="54"/>
  <c r="T223" i="54" s="1"/>
  <c r="S219" i="54"/>
  <c r="T219" i="54" s="1"/>
  <c r="S215" i="54"/>
  <c r="T215" i="54" s="1"/>
  <c r="S211" i="54"/>
  <c r="T211" i="54" s="1"/>
  <c r="S207" i="54"/>
  <c r="T207" i="54" s="1"/>
  <c r="S203" i="54"/>
  <c r="T203" i="54" s="1"/>
  <c r="S199" i="54"/>
  <c r="T199" i="54" s="1"/>
  <c r="S195" i="54"/>
  <c r="T195" i="54" s="1"/>
  <c r="S191" i="54"/>
  <c r="T191" i="54" s="1"/>
  <c r="S187" i="54"/>
  <c r="T187" i="54" s="1"/>
  <c r="S183" i="54"/>
  <c r="T183" i="54" s="1"/>
  <c r="S179" i="54"/>
  <c r="T179" i="54" s="1"/>
  <c r="S175" i="54"/>
  <c r="T175" i="54" s="1"/>
  <c r="S171" i="54"/>
  <c r="T171" i="54" s="1"/>
  <c r="S167" i="54"/>
  <c r="T167" i="54" s="1"/>
  <c r="S163" i="54"/>
  <c r="T163" i="54" s="1"/>
  <c r="S159" i="54"/>
  <c r="T159" i="54" s="1"/>
  <c r="S155" i="54"/>
  <c r="T155" i="54" s="1"/>
  <c r="S151" i="54"/>
  <c r="T151" i="54" s="1"/>
  <c r="S147" i="54"/>
  <c r="T147" i="54" s="1"/>
  <c r="S143" i="54"/>
  <c r="T143" i="54" s="1"/>
  <c r="S139" i="54"/>
  <c r="T139" i="54" s="1"/>
  <c r="S135" i="54"/>
  <c r="T135" i="54" s="1"/>
  <c r="S131" i="54"/>
  <c r="T131" i="54" s="1"/>
  <c r="S127" i="54"/>
  <c r="T127" i="54" s="1"/>
  <c r="S123" i="54"/>
  <c r="T123" i="54" s="1"/>
  <c r="S119" i="54"/>
  <c r="T119" i="54" s="1"/>
  <c r="S115" i="54"/>
  <c r="T115" i="54" s="1"/>
  <c r="S111" i="54"/>
  <c r="T111" i="54" s="1"/>
  <c r="S107" i="54"/>
  <c r="T107" i="54" s="1"/>
  <c r="S103" i="54"/>
  <c r="T103" i="54" s="1"/>
  <c r="S101" i="54"/>
  <c r="T101" i="54" s="1"/>
  <c r="S99" i="54"/>
  <c r="T99" i="54" s="1"/>
  <c r="S97" i="54"/>
  <c r="T97" i="54" s="1"/>
  <c r="S95" i="54"/>
  <c r="T95" i="54" s="1"/>
  <c r="S93" i="54"/>
  <c r="T93" i="54" s="1"/>
  <c r="S89" i="54"/>
  <c r="T89" i="54" s="1"/>
  <c r="S85" i="54"/>
  <c r="T85" i="54" s="1"/>
  <c r="S81" i="54"/>
  <c r="T81" i="54" s="1"/>
  <c r="S77" i="54"/>
  <c r="T77" i="54" s="1"/>
  <c r="S73" i="54"/>
  <c r="T73" i="54" s="1"/>
  <c r="S69" i="54"/>
  <c r="T69" i="54" s="1"/>
  <c r="S65" i="54"/>
  <c r="T65" i="54" s="1"/>
  <c r="S61" i="54"/>
  <c r="T61" i="54" s="1"/>
  <c r="S57" i="54"/>
  <c r="T57" i="54" s="1"/>
  <c r="S53" i="54"/>
  <c r="T53" i="54" s="1"/>
  <c r="S49" i="54"/>
  <c r="T49" i="54" s="1"/>
  <c r="S45" i="54"/>
  <c r="T45" i="54" s="1"/>
  <c r="S41" i="54"/>
  <c r="T41" i="54" s="1"/>
  <c r="S37" i="54"/>
  <c r="T37" i="54" s="1"/>
  <c r="S33" i="54"/>
  <c r="T33" i="54" s="1"/>
  <c r="S29" i="54"/>
  <c r="T29" i="54" s="1"/>
  <c r="S25" i="54"/>
  <c r="T25" i="54" s="1"/>
  <c r="S21" i="54"/>
  <c r="T21" i="54" s="1"/>
  <c r="S19" i="54"/>
  <c r="T19" i="54" s="1"/>
  <c r="S17" i="54"/>
  <c r="T17" i="54" s="1"/>
  <c r="S15" i="54"/>
  <c r="T15" i="54" s="1"/>
  <c r="S13" i="54"/>
  <c r="T13" i="54" s="1"/>
  <c r="S11" i="54"/>
  <c r="T11" i="54" s="1"/>
  <c r="S9" i="54"/>
  <c r="T9" i="54" s="1"/>
  <c r="S348" i="53"/>
  <c r="T348" i="53" s="1"/>
  <c r="S340" i="53"/>
  <c r="T340" i="53" s="1"/>
  <c r="S332" i="53"/>
  <c r="T332" i="53" s="1"/>
  <c r="S315" i="53"/>
  <c r="T315" i="53" s="1"/>
  <c r="S283" i="53"/>
  <c r="T283" i="53" s="1"/>
  <c r="S254" i="53"/>
  <c r="T254" i="53" s="1"/>
  <c r="S135" i="53"/>
  <c r="T135" i="53" s="1"/>
  <c r="S17" i="53"/>
  <c r="T17" i="53" s="1"/>
  <c r="S354" i="53"/>
  <c r="T354" i="53" s="1"/>
  <c r="S350" i="53"/>
  <c r="T350" i="53" s="1"/>
  <c r="S346" i="53"/>
  <c r="T346" i="53" s="1"/>
  <c r="S342" i="53"/>
  <c r="T342" i="53" s="1"/>
  <c r="S338" i="53"/>
  <c r="T338" i="53" s="1"/>
  <c r="S334" i="53"/>
  <c r="T334" i="53" s="1"/>
  <c r="S330" i="53"/>
  <c r="T330" i="53" s="1"/>
  <c r="S323" i="53"/>
  <c r="T323" i="53" s="1"/>
  <c r="S307" i="53"/>
  <c r="T307" i="53" s="1"/>
  <c r="S291" i="53"/>
  <c r="T291" i="53" s="1"/>
  <c r="S275" i="53"/>
  <c r="T275" i="53" s="1"/>
  <c r="S259" i="53"/>
  <c r="T259" i="53" s="1"/>
  <c r="S231" i="53"/>
  <c r="T231" i="53" s="1"/>
  <c r="S167" i="53"/>
  <c r="T167" i="53" s="1"/>
  <c r="S103" i="53"/>
  <c r="T103" i="53" s="1"/>
  <c r="S47" i="53"/>
  <c r="T47" i="53" s="1"/>
  <c r="S350" i="38"/>
  <c r="T350" i="38" s="1"/>
  <c r="S342" i="38"/>
  <c r="T342" i="38" s="1"/>
  <c r="S334" i="38"/>
  <c r="T334" i="38" s="1"/>
  <c r="S326" i="38"/>
  <c r="T326" i="38" s="1"/>
  <c r="S318" i="38"/>
  <c r="T318" i="38" s="1"/>
  <c r="S310" i="38"/>
  <c r="T310" i="38" s="1"/>
  <c r="S302" i="38"/>
  <c r="T302" i="38" s="1"/>
  <c r="S294" i="38"/>
  <c r="T294" i="38" s="1"/>
  <c r="S286" i="38"/>
  <c r="T286" i="38" s="1"/>
  <c r="S278" i="38"/>
  <c r="T278" i="38" s="1"/>
  <c r="S270" i="38"/>
  <c r="T270" i="38" s="1"/>
  <c r="S262" i="38"/>
  <c r="T262" i="38" s="1"/>
  <c r="S253" i="38"/>
  <c r="T253" i="38" s="1"/>
  <c r="S244" i="38"/>
  <c r="T244" i="38" s="1"/>
  <c r="S228" i="38"/>
  <c r="T228" i="38" s="1"/>
  <c r="S212" i="38"/>
  <c r="T212" i="38" s="1"/>
  <c r="S196" i="38"/>
  <c r="T196" i="38" s="1"/>
  <c r="S180" i="38"/>
  <c r="T180" i="38" s="1"/>
  <c r="S164" i="38"/>
  <c r="T164" i="38" s="1"/>
  <c r="S148" i="38"/>
  <c r="T148" i="38" s="1"/>
  <c r="S132" i="38"/>
  <c r="T132" i="38" s="1"/>
  <c r="S116" i="38"/>
  <c r="T116" i="38" s="1"/>
  <c r="S99" i="38"/>
  <c r="T99" i="38" s="1"/>
  <c r="S89" i="38"/>
  <c r="T89" i="38" s="1"/>
  <c r="S73" i="38"/>
  <c r="T73" i="38" s="1"/>
  <c r="S57" i="38"/>
  <c r="T57" i="38" s="1"/>
  <c r="S41" i="38"/>
  <c r="T41" i="38" s="1"/>
  <c r="S25" i="38"/>
  <c r="T25" i="38" s="1"/>
  <c r="S15" i="38"/>
  <c r="T15" i="38" s="1"/>
  <c r="S354" i="38"/>
  <c r="T354" i="38" s="1"/>
  <c r="S352" i="38"/>
  <c r="T352" i="38" s="1"/>
  <c r="S346" i="38"/>
  <c r="T346" i="38" s="1"/>
  <c r="S344" i="38"/>
  <c r="T344" i="38" s="1"/>
  <c r="S338" i="38"/>
  <c r="T338" i="38" s="1"/>
  <c r="S336" i="38"/>
  <c r="T336" i="38" s="1"/>
  <c r="S330" i="38"/>
  <c r="T330" i="38" s="1"/>
  <c r="S328" i="38"/>
  <c r="T328" i="38" s="1"/>
  <c r="S322" i="38"/>
  <c r="T322" i="38" s="1"/>
  <c r="S320" i="38"/>
  <c r="T320" i="38" s="1"/>
  <c r="S314" i="38"/>
  <c r="T314" i="38" s="1"/>
  <c r="S312" i="38"/>
  <c r="T312" i="38" s="1"/>
  <c r="S306" i="38"/>
  <c r="T306" i="38" s="1"/>
  <c r="S304" i="38"/>
  <c r="T304" i="38" s="1"/>
  <c r="S298" i="38"/>
  <c r="T298" i="38" s="1"/>
  <c r="S296" i="38"/>
  <c r="T296" i="38" s="1"/>
  <c r="S290" i="38"/>
  <c r="T290" i="38" s="1"/>
  <c r="S288" i="38"/>
  <c r="T288" i="38" s="1"/>
  <c r="S282" i="38"/>
  <c r="T282" i="38" s="1"/>
  <c r="S280" i="38"/>
  <c r="T280" i="38" s="1"/>
  <c r="S274" i="38"/>
  <c r="T274" i="38" s="1"/>
  <c r="S272" i="38"/>
  <c r="T272" i="38" s="1"/>
  <c r="S266" i="38"/>
  <c r="T266" i="38" s="1"/>
  <c r="S264" i="38"/>
  <c r="T264" i="38" s="1"/>
  <c r="S258" i="38"/>
  <c r="T258" i="38" s="1"/>
  <c r="S248" i="38"/>
  <c r="T248" i="38" s="1"/>
  <c r="S240" i="38"/>
  <c r="T240" i="38" s="1"/>
  <c r="S232" i="38"/>
  <c r="T232" i="38" s="1"/>
  <c r="S224" i="38"/>
  <c r="T224" i="38" s="1"/>
  <c r="S216" i="38"/>
  <c r="T216" i="38" s="1"/>
  <c r="S208" i="38"/>
  <c r="T208" i="38" s="1"/>
  <c r="S200" i="38"/>
  <c r="T200" i="38" s="1"/>
  <c r="S192" i="38"/>
  <c r="T192" i="38" s="1"/>
  <c r="S184" i="38"/>
  <c r="T184" i="38" s="1"/>
  <c r="S176" i="38"/>
  <c r="T176" i="38" s="1"/>
  <c r="S168" i="38"/>
  <c r="T168" i="38" s="1"/>
  <c r="S160" i="38"/>
  <c r="T160" i="38" s="1"/>
  <c r="S152" i="38"/>
  <c r="T152" i="38" s="1"/>
  <c r="S144" i="38"/>
  <c r="T144" i="38" s="1"/>
  <c r="S136" i="38"/>
  <c r="T136" i="38" s="1"/>
  <c r="S128" i="38"/>
  <c r="T128" i="38" s="1"/>
  <c r="S120" i="38"/>
  <c r="T120" i="38" s="1"/>
  <c r="S112" i="38"/>
  <c r="T112" i="38" s="1"/>
  <c r="S104" i="38"/>
  <c r="T104" i="38" s="1"/>
  <c r="S101" i="38"/>
  <c r="T101" i="38" s="1"/>
  <c r="S97" i="38"/>
  <c r="T97" i="38" s="1"/>
  <c r="S93" i="38"/>
  <c r="T93" i="38" s="1"/>
  <c r="S85" i="38"/>
  <c r="T85" i="38" s="1"/>
  <c r="S77" i="38"/>
  <c r="T77" i="38" s="1"/>
  <c r="S69" i="38"/>
  <c r="T69" i="38" s="1"/>
  <c r="S61" i="38"/>
  <c r="T61" i="38" s="1"/>
  <c r="S53" i="38"/>
  <c r="T53" i="38" s="1"/>
  <c r="S45" i="38"/>
  <c r="T45" i="38" s="1"/>
  <c r="S37" i="38"/>
  <c r="T37" i="38" s="1"/>
  <c r="S29" i="38"/>
  <c r="T29" i="38" s="1"/>
  <c r="S21" i="38"/>
  <c r="T21" i="38" s="1"/>
  <c r="S17" i="38"/>
  <c r="T17" i="38" s="1"/>
  <c r="S13" i="38"/>
  <c r="T13" i="38" s="1"/>
  <c r="S9" i="38"/>
  <c r="T9" i="38" s="1"/>
  <c r="S357" i="38"/>
  <c r="T357" i="38" s="1"/>
  <c r="S353" i="38"/>
  <c r="T353" i="38" s="1"/>
  <c r="S349" i="38"/>
  <c r="T349" i="38" s="1"/>
  <c r="S345" i="38"/>
  <c r="T345" i="38" s="1"/>
  <c r="S341" i="38"/>
  <c r="T341" i="38" s="1"/>
  <c r="S337" i="38"/>
  <c r="T337" i="38" s="1"/>
  <c r="S333" i="38"/>
  <c r="T333" i="38" s="1"/>
  <c r="S329" i="38"/>
  <c r="T329" i="38" s="1"/>
  <c r="S325" i="38"/>
  <c r="T325" i="38" s="1"/>
  <c r="S321" i="38"/>
  <c r="T321" i="38" s="1"/>
  <c r="S317" i="38"/>
  <c r="T317" i="38" s="1"/>
  <c r="S313" i="38"/>
  <c r="T313" i="38" s="1"/>
  <c r="S309" i="38"/>
  <c r="T309" i="38" s="1"/>
  <c r="S305" i="38"/>
  <c r="T305" i="38" s="1"/>
  <c r="S301" i="38"/>
  <c r="T301" i="38" s="1"/>
  <c r="S297" i="38"/>
  <c r="T297" i="38" s="1"/>
  <c r="S293" i="38"/>
  <c r="T293" i="38" s="1"/>
  <c r="S289" i="38"/>
  <c r="T289" i="38" s="1"/>
  <c r="S285" i="38"/>
  <c r="T285" i="38" s="1"/>
  <c r="S281" i="38"/>
  <c r="T281" i="38" s="1"/>
  <c r="S277" i="38"/>
  <c r="T277" i="38" s="1"/>
  <c r="S273" i="38"/>
  <c r="T273" i="38" s="1"/>
  <c r="S269" i="38"/>
  <c r="T269" i="38" s="1"/>
  <c r="S265" i="38"/>
  <c r="T265" i="38" s="1"/>
  <c r="S261" i="38"/>
  <c r="T261" i="38" s="1"/>
  <c r="S257" i="38"/>
  <c r="T257" i="38" s="1"/>
  <c r="H357" i="43"/>
  <c r="T357" i="43"/>
  <c r="H356" i="43"/>
  <c r="T356" i="43"/>
  <c r="U356" i="43" s="1"/>
  <c r="H355" i="43"/>
  <c r="T355" i="43"/>
  <c r="H354" i="43"/>
  <c r="T354" i="43"/>
  <c r="U354" i="43" s="1"/>
  <c r="H353" i="43"/>
  <c r="T353" i="43"/>
  <c r="H352" i="43"/>
  <c r="T352" i="43"/>
  <c r="U352" i="43" s="1"/>
  <c r="H351" i="43"/>
  <c r="T351" i="43"/>
  <c r="H350" i="43"/>
  <c r="T350" i="43"/>
  <c r="U350" i="43" s="1"/>
  <c r="H349" i="43"/>
  <c r="T349" i="43"/>
  <c r="H348" i="43"/>
  <c r="T348" i="43"/>
  <c r="U348" i="43" s="1"/>
  <c r="H347" i="43"/>
  <c r="T347" i="43"/>
  <c r="H346" i="43"/>
  <c r="T346" i="43"/>
  <c r="U346" i="43" s="1"/>
  <c r="H345" i="43"/>
  <c r="T345" i="43"/>
  <c r="H344" i="43"/>
  <c r="T344" i="43"/>
  <c r="U344" i="43" s="1"/>
  <c r="H343" i="43"/>
  <c r="T343" i="43"/>
  <c r="H342" i="43"/>
  <c r="T342" i="43"/>
  <c r="U342" i="43" s="1"/>
  <c r="H341" i="43"/>
  <c r="T341" i="43"/>
  <c r="H340" i="43"/>
  <c r="T340" i="43"/>
  <c r="U340" i="43" s="1"/>
  <c r="H339" i="43"/>
  <c r="T339" i="43"/>
  <c r="H338" i="43"/>
  <c r="T338" i="43"/>
  <c r="U338" i="43" s="1"/>
  <c r="H337" i="43"/>
  <c r="T337" i="43"/>
  <c r="H336" i="43"/>
  <c r="T336" i="43"/>
  <c r="U336" i="43" s="1"/>
  <c r="H335" i="43"/>
  <c r="T335" i="43"/>
  <c r="H334" i="43"/>
  <c r="T334" i="43"/>
  <c r="U334" i="43" s="1"/>
  <c r="H333" i="43"/>
  <c r="T333" i="43"/>
  <c r="H332" i="43"/>
  <c r="T332" i="43"/>
  <c r="U332" i="43" s="1"/>
  <c r="H331" i="43"/>
  <c r="T331" i="43"/>
  <c r="H330" i="43"/>
  <c r="T330" i="43"/>
  <c r="U330" i="43" s="1"/>
  <c r="H329" i="43"/>
  <c r="T329" i="43"/>
  <c r="H328" i="43"/>
  <c r="T328" i="43"/>
  <c r="U328" i="43" s="1"/>
  <c r="H327" i="43"/>
  <c r="T327" i="43"/>
  <c r="H326" i="43"/>
  <c r="T326" i="43"/>
  <c r="U326" i="43" s="1"/>
  <c r="H325" i="43"/>
  <c r="T325" i="43"/>
  <c r="H324" i="43"/>
  <c r="T324" i="43"/>
  <c r="U324" i="43" s="1"/>
  <c r="H323" i="43"/>
  <c r="T323" i="43"/>
  <c r="H322" i="43"/>
  <c r="T322" i="43"/>
  <c r="U322" i="43" s="1"/>
  <c r="H321" i="43"/>
  <c r="T321" i="43"/>
  <c r="H320" i="43"/>
  <c r="T320" i="43"/>
  <c r="U320" i="43" s="1"/>
  <c r="H319" i="43"/>
  <c r="T319" i="43"/>
  <c r="H318" i="43"/>
  <c r="T318" i="43"/>
  <c r="H317" i="43"/>
  <c r="T317" i="43"/>
  <c r="H316" i="43"/>
  <c r="T316" i="43"/>
  <c r="H315" i="43"/>
  <c r="T315" i="43"/>
  <c r="H314" i="43"/>
  <c r="T314" i="43"/>
  <c r="H313" i="43"/>
  <c r="T313" i="43"/>
  <c r="H312" i="43"/>
  <c r="T312" i="43"/>
  <c r="H311" i="43"/>
  <c r="T311" i="43"/>
  <c r="H310" i="43"/>
  <c r="T310" i="43"/>
  <c r="H309" i="43"/>
  <c r="T309" i="43"/>
  <c r="H308" i="43"/>
  <c r="T308" i="43"/>
  <c r="H307" i="43"/>
  <c r="T307" i="43"/>
  <c r="H306" i="43"/>
  <c r="T306" i="43"/>
  <c r="H305" i="43"/>
  <c r="T305" i="43"/>
  <c r="H304" i="43"/>
  <c r="T304" i="43"/>
  <c r="H303" i="43"/>
  <c r="T303" i="43"/>
  <c r="H302" i="43"/>
  <c r="T302" i="43"/>
  <c r="H301" i="43"/>
  <c r="T301" i="43"/>
  <c r="H300" i="43"/>
  <c r="T300" i="43"/>
  <c r="H299" i="43"/>
  <c r="T299" i="43"/>
  <c r="H298" i="43"/>
  <c r="T298" i="43"/>
  <c r="H297" i="43"/>
  <c r="T297" i="43"/>
  <c r="H296" i="43"/>
  <c r="T296" i="43"/>
  <c r="H295" i="43"/>
  <c r="T295" i="43"/>
  <c r="H294" i="43"/>
  <c r="T294" i="43"/>
  <c r="H293" i="43"/>
  <c r="T293" i="43"/>
  <c r="H292" i="43"/>
  <c r="T292" i="43"/>
  <c r="H291" i="43"/>
  <c r="T291" i="43"/>
  <c r="H290" i="43"/>
  <c r="T290" i="43"/>
  <c r="H289" i="43"/>
  <c r="T289" i="43"/>
  <c r="H288" i="43"/>
  <c r="T288" i="43"/>
  <c r="H287" i="43"/>
  <c r="T287" i="43"/>
  <c r="H286" i="43"/>
  <c r="T286" i="43"/>
  <c r="H285" i="43"/>
  <c r="T285" i="43"/>
  <c r="H284" i="43"/>
  <c r="T284" i="43"/>
  <c r="H283" i="43"/>
  <c r="T283" i="43"/>
  <c r="H282" i="43"/>
  <c r="T282" i="43"/>
  <c r="H281" i="43"/>
  <c r="T281" i="43"/>
  <c r="H280" i="43"/>
  <c r="T280" i="43"/>
  <c r="H279" i="43"/>
  <c r="T279" i="43"/>
  <c r="H278" i="43"/>
  <c r="T278" i="43"/>
  <c r="H277" i="43"/>
  <c r="T277" i="43"/>
  <c r="H276" i="43"/>
  <c r="T276" i="43"/>
  <c r="H275" i="43"/>
  <c r="T275" i="43"/>
  <c r="H274" i="43"/>
  <c r="T274" i="43"/>
  <c r="H273" i="43"/>
  <c r="T273" i="43"/>
  <c r="H272" i="43"/>
  <c r="T272" i="43"/>
  <c r="H271" i="43"/>
  <c r="T271" i="43"/>
  <c r="H270" i="43"/>
  <c r="T270" i="43"/>
  <c r="H269" i="43"/>
  <c r="T269" i="43"/>
  <c r="H268" i="43"/>
  <c r="T268" i="43"/>
  <c r="H267" i="43"/>
  <c r="T267" i="43"/>
  <c r="H266" i="43"/>
  <c r="T266" i="43"/>
  <c r="H265" i="43"/>
  <c r="T265" i="43"/>
  <c r="H264" i="43"/>
  <c r="T264" i="43"/>
  <c r="H263" i="43"/>
  <c r="T263" i="43"/>
  <c r="H262" i="43"/>
  <c r="T262" i="43"/>
  <c r="H261" i="43"/>
  <c r="T261" i="43"/>
  <c r="H260" i="43"/>
  <c r="T260" i="43"/>
  <c r="H259" i="43"/>
  <c r="T259" i="43"/>
  <c r="H258" i="43"/>
  <c r="T258" i="43"/>
  <c r="H257" i="43"/>
  <c r="T257" i="43"/>
  <c r="H256" i="43"/>
  <c r="T256" i="43"/>
  <c r="H255" i="43"/>
  <c r="T255" i="43"/>
  <c r="H254" i="43"/>
  <c r="T254" i="43"/>
  <c r="H253" i="43"/>
  <c r="T253" i="43"/>
  <c r="H252" i="43"/>
  <c r="T252" i="43"/>
  <c r="U252" i="43" s="1"/>
  <c r="H251" i="43"/>
  <c r="T251" i="43"/>
  <c r="U251" i="43" s="1"/>
  <c r="H250" i="43"/>
  <c r="T250" i="43"/>
  <c r="U250" i="43" s="1"/>
  <c r="H249" i="43"/>
  <c r="T249" i="43"/>
  <c r="U249" i="43" s="1"/>
  <c r="H248" i="43"/>
  <c r="T248" i="43"/>
  <c r="H247" i="43"/>
  <c r="T247" i="43"/>
  <c r="U247" i="43" s="1"/>
  <c r="H246" i="43"/>
  <c r="T246" i="43"/>
  <c r="U246" i="43" s="1"/>
  <c r="H245" i="43"/>
  <c r="T245" i="43"/>
  <c r="U245" i="43" s="1"/>
  <c r="H244" i="43"/>
  <c r="T244" i="43"/>
  <c r="H243" i="43"/>
  <c r="T243" i="43"/>
  <c r="U243" i="43" s="1"/>
  <c r="H242" i="43"/>
  <c r="T242" i="43"/>
  <c r="U242" i="43" s="1"/>
  <c r="H241" i="43"/>
  <c r="T241" i="43"/>
  <c r="U241" i="43" s="1"/>
  <c r="H240" i="43"/>
  <c r="T240" i="43"/>
  <c r="H239" i="43"/>
  <c r="T239" i="43"/>
  <c r="U239" i="43" s="1"/>
  <c r="H238" i="43"/>
  <c r="T238" i="43"/>
  <c r="U238" i="43" s="1"/>
  <c r="H237" i="43"/>
  <c r="T237" i="43"/>
  <c r="U237" i="43" s="1"/>
  <c r="H236" i="43"/>
  <c r="T236" i="43"/>
  <c r="H235" i="43"/>
  <c r="T235" i="43"/>
  <c r="U235" i="43" s="1"/>
  <c r="H234" i="43"/>
  <c r="T234" i="43"/>
  <c r="U234" i="43" s="1"/>
  <c r="H233" i="43"/>
  <c r="T233" i="43"/>
  <c r="U233" i="43" s="1"/>
  <c r="H232" i="43"/>
  <c r="T232" i="43"/>
  <c r="H231" i="43"/>
  <c r="T231" i="43"/>
  <c r="U231" i="43" s="1"/>
  <c r="H230" i="43"/>
  <c r="T230" i="43"/>
  <c r="U230" i="43" s="1"/>
  <c r="H229" i="43"/>
  <c r="T229" i="43"/>
  <c r="U229" i="43" s="1"/>
  <c r="H228" i="43"/>
  <c r="T228" i="43"/>
  <c r="H227" i="43"/>
  <c r="T227" i="43"/>
  <c r="U227" i="43" s="1"/>
  <c r="H226" i="43"/>
  <c r="T226" i="43"/>
  <c r="U226" i="43" s="1"/>
  <c r="H225" i="43"/>
  <c r="T225" i="43"/>
  <c r="U225" i="43" s="1"/>
  <c r="H224" i="43"/>
  <c r="T224" i="43"/>
  <c r="H223" i="43"/>
  <c r="T223" i="43"/>
  <c r="U223" i="43" s="1"/>
  <c r="H222" i="43"/>
  <c r="T222" i="43"/>
  <c r="U222" i="43" s="1"/>
  <c r="H221" i="43"/>
  <c r="T221" i="43"/>
  <c r="U221" i="43" s="1"/>
  <c r="H220" i="43"/>
  <c r="T220" i="43"/>
  <c r="H219" i="43"/>
  <c r="T219" i="43"/>
  <c r="U219" i="43" s="1"/>
  <c r="H218" i="43"/>
  <c r="T218" i="43"/>
  <c r="U218" i="43" s="1"/>
  <c r="H217" i="43"/>
  <c r="T217" i="43"/>
  <c r="U217" i="43" s="1"/>
  <c r="H216" i="43"/>
  <c r="T216" i="43"/>
  <c r="H215" i="43"/>
  <c r="T215" i="43"/>
  <c r="U215" i="43" s="1"/>
  <c r="H214" i="43"/>
  <c r="T214" i="43"/>
  <c r="U214" i="43" s="1"/>
  <c r="H213" i="43"/>
  <c r="T213" i="43"/>
  <c r="U213" i="43" s="1"/>
  <c r="H212" i="43"/>
  <c r="T212" i="43"/>
  <c r="H211" i="43"/>
  <c r="T211" i="43"/>
  <c r="U211" i="43" s="1"/>
  <c r="H210" i="43"/>
  <c r="T210" i="43"/>
  <c r="U210" i="43" s="1"/>
  <c r="H209" i="43"/>
  <c r="T209" i="43"/>
  <c r="U209" i="43" s="1"/>
  <c r="H208" i="43"/>
  <c r="T208" i="43"/>
  <c r="H207" i="43"/>
  <c r="T207" i="43"/>
  <c r="U207" i="43" s="1"/>
  <c r="H206" i="43"/>
  <c r="T206" i="43"/>
  <c r="U206" i="43" s="1"/>
  <c r="H205" i="43"/>
  <c r="T205" i="43"/>
  <c r="U205" i="43" s="1"/>
  <c r="H204" i="43"/>
  <c r="T204" i="43"/>
  <c r="H203" i="43"/>
  <c r="T203" i="43"/>
  <c r="U203" i="43" s="1"/>
  <c r="H202" i="43"/>
  <c r="T202" i="43"/>
  <c r="U202" i="43" s="1"/>
  <c r="H201" i="43"/>
  <c r="T201" i="43"/>
  <c r="U201" i="43" s="1"/>
  <c r="H200" i="43"/>
  <c r="T200" i="43"/>
  <c r="H199" i="43"/>
  <c r="T199" i="43"/>
  <c r="U199" i="43" s="1"/>
  <c r="H198" i="43"/>
  <c r="T198" i="43"/>
  <c r="U198" i="43" s="1"/>
  <c r="H197" i="43"/>
  <c r="T197" i="43"/>
  <c r="U197" i="43" s="1"/>
  <c r="H196" i="43"/>
  <c r="T196" i="43"/>
  <c r="H195" i="43"/>
  <c r="T195" i="43"/>
  <c r="U195" i="43" s="1"/>
  <c r="H194" i="43"/>
  <c r="T194" i="43"/>
  <c r="U194" i="43" s="1"/>
  <c r="H193" i="43"/>
  <c r="T193" i="43"/>
  <c r="U193" i="43" s="1"/>
  <c r="H192" i="43"/>
  <c r="T192" i="43"/>
  <c r="H191" i="43"/>
  <c r="T191" i="43"/>
  <c r="U191" i="43" s="1"/>
  <c r="H190" i="43"/>
  <c r="T190" i="43"/>
  <c r="U190" i="43" s="1"/>
  <c r="H189" i="43"/>
  <c r="T189" i="43"/>
  <c r="U189" i="43" s="1"/>
  <c r="H188" i="43"/>
  <c r="T188" i="43"/>
  <c r="H187" i="43"/>
  <c r="T187" i="43"/>
  <c r="U187" i="43" s="1"/>
  <c r="H186" i="43"/>
  <c r="T186" i="43"/>
  <c r="U186" i="43" s="1"/>
  <c r="H185" i="43"/>
  <c r="T185" i="43"/>
  <c r="U185" i="43" s="1"/>
  <c r="H184" i="43"/>
  <c r="T184" i="43"/>
  <c r="H183" i="43"/>
  <c r="T183" i="43"/>
  <c r="U183" i="43" s="1"/>
  <c r="H182" i="43"/>
  <c r="T182" i="43"/>
  <c r="U182" i="43" s="1"/>
  <c r="H181" i="43"/>
  <c r="T181" i="43"/>
  <c r="U181" i="43" s="1"/>
  <c r="H180" i="43"/>
  <c r="T180" i="43"/>
  <c r="H179" i="43"/>
  <c r="T179" i="43"/>
  <c r="U179" i="43" s="1"/>
  <c r="H178" i="43"/>
  <c r="T178" i="43"/>
  <c r="U178" i="43" s="1"/>
  <c r="H177" i="43"/>
  <c r="T177" i="43"/>
  <c r="U177" i="43" s="1"/>
  <c r="H176" i="43"/>
  <c r="T176" i="43"/>
  <c r="H175" i="43"/>
  <c r="T175" i="43"/>
  <c r="U175" i="43" s="1"/>
  <c r="H174" i="43"/>
  <c r="T174" i="43"/>
  <c r="U174" i="43" s="1"/>
  <c r="H173" i="43"/>
  <c r="T173" i="43"/>
  <c r="U173" i="43" s="1"/>
  <c r="H172" i="43"/>
  <c r="T172" i="43"/>
  <c r="H171" i="43"/>
  <c r="T171" i="43"/>
  <c r="U171" i="43" s="1"/>
  <c r="H170" i="43"/>
  <c r="T170" i="43"/>
  <c r="U170" i="43" s="1"/>
  <c r="H169" i="43"/>
  <c r="T169" i="43"/>
  <c r="U169" i="43" s="1"/>
  <c r="H168" i="43"/>
  <c r="T168" i="43"/>
  <c r="H167" i="43"/>
  <c r="T167" i="43"/>
  <c r="U167" i="43" s="1"/>
  <c r="H166" i="43"/>
  <c r="T166" i="43"/>
  <c r="U166" i="43" s="1"/>
  <c r="H165" i="43"/>
  <c r="T165" i="43"/>
  <c r="U165" i="43" s="1"/>
  <c r="H164" i="43"/>
  <c r="T164" i="43"/>
  <c r="H163" i="43"/>
  <c r="T163" i="43"/>
  <c r="U163" i="43" s="1"/>
  <c r="H162" i="43"/>
  <c r="T162" i="43"/>
  <c r="U162" i="43" s="1"/>
  <c r="H161" i="43"/>
  <c r="T161" i="43"/>
  <c r="U161" i="43" s="1"/>
  <c r="H160" i="43"/>
  <c r="T160" i="43"/>
  <c r="H159" i="43"/>
  <c r="T159" i="43"/>
  <c r="U159" i="43" s="1"/>
  <c r="H158" i="43"/>
  <c r="T158" i="43"/>
  <c r="U158" i="43" s="1"/>
  <c r="H157" i="43"/>
  <c r="T157" i="43"/>
  <c r="U157" i="43" s="1"/>
  <c r="H156" i="43"/>
  <c r="T156" i="43"/>
  <c r="H155" i="43"/>
  <c r="T155" i="43"/>
  <c r="U155" i="43" s="1"/>
  <c r="H154" i="43"/>
  <c r="T154" i="43"/>
  <c r="U154" i="43" s="1"/>
  <c r="H153" i="43"/>
  <c r="T153" i="43"/>
  <c r="U153" i="43" s="1"/>
  <c r="H152" i="43"/>
  <c r="T152" i="43"/>
  <c r="H151" i="43"/>
  <c r="T151" i="43"/>
  <c r="U151" i="43" s="1"/>
  <c r="H150" i="43"/>
  <c r="T150" i="43"/>
  <c r="U150" i="43" s="1"/>
  <c r="H149" i="43"/>
  <c r="T149" i="43"/>
  <c r="U149" i="43" s="1"/>
  <c r="H148" i="43"/>
  <c r="T148" i="43"/>
  <c r="H147" i="43"/>
  <c r="T147" i="43"/>
  <c r="U147" i="43" s="1"/>
  <c r="H146" i="43"/>
  <c r="T146" i="43"/>
  <c r="U146" i="43" s="1"/>
  <c r="H145" i="43"/>
  <c r="T145" i="43"/>
  <c r="U145" i="43" s="1"/>
  <c r="H144" i="43"/>
  <c r="T144" i="43"/>
  <c r="H143" i="43"/>
  <c r="T143" i="43"/>
  <c r="U143" i="43" s="1"/>
  <c r="H142" i="43"/>
  <c r="T142" i="43"/>
  <c r="U142" i="43" s="1"/>
  <c r="H141" i="43"/>
  <c r="T141" i="43"/>
  <c r="U141" i="43" s="1"/>
  <c r="H140" i="43"/>
  <c r="T140" i="43"/>
  <c r="H139" i="43"/>
  <c r="T139" i="43"/>
  <c r="U139" i="43" s="1"/>
  <c r="H138" i="43"/>
  <c r="T138" i="43"/>
  <c r="U138" i="43" s="1"/>
  <c r="H137" i="43"/>
  <c r="T137" i="43"/>
  <c r="U137" i="43" s="1"/>
  <c r="H136" i="43"/>
  <c r="T136" i="43"/>
  <c r="H135" i="43"/>
  <c r="T135" i="43"/>
  <c r="U135" i="43" s="1"/>
  <c r="H134" i="43"/>
  <c r="T134" i="43"/>
  <c r="U134" i="43" s="1"/>
  <c r="H133" i="43"/>
  <c r="T133" i="43"/>
  <c r="U133" i="43" s="1"/>
  <c r="H132" i="43"/>
  <c r="T132" i="43"/>
  <c r="H131" i="43"/>
  <c r="T131" i="43"/>
  <c r="U131" i="43" s="1"/>
  <c r="H130" i="43"/>
  <c r="T130" i="43"/>
  <c r="U130" i="43" s="1"/>
  <c r="H129" i="43"/>
  <c r="T129" i="43"/>
  <c r="U129" i="43" s="1"/>
  <c r="H128" i="43"/>
  <c r="T128" i="43"/>
  <c r="H127" i="43"/>
  <c r="T127" i="43"/>
  <c r="U127" i="43" s="1"/>
  <c r="H126" i="43"/>
  <c r="T126" i="43"/>
  <c r="U126" i="43" s="1"/>
  <c r="H125" i="43"/>
  <c r="T125" i="43"/>
  <c r="U125" i="43" s="1"/>
  <c r="H124" i="43"/>
  <c r="T124" i="43"/>
  <c r="H123" i="43"/>
  <c r="T123" i="43"/>
  <c r="U123" i="43" s="1"/>
  <c r="H122" i="43"/>
  <c r="T122" i="43"/>
  <c r="U122" i="43" s="1"/>
  <c r="H121" i="43"/>
  <c r="T121" i="43"/>
  <c r="U121" i="43" s="1"/>
  <c r="H120" i="43"/>
  <c r="T120" i="43"/>
  <c r="H119" i="43"/>
  <c r="T119" i="43"/>
  <c r="U119" i="43" s="1"/>
  <c r="H118" i="43"/>
  <c r="T118" i="43"/>
  <c r="U118" i="43" s="1"/>
  <c r="H117" i="43"/>
  <c r="T117" i="43"/>
  <c r="U117" i="43" s="1"/>
  <c r="H116" i="43"/>
  <c r="T116" i="43"/>
  <c r="H115" i="43"/>
  <c r="T115" i="43"/>
  <c r="U115" i="43" s="1"/>
  <c r="H114" i="43"/>
  <c r="T114" i="43"/>
  <c r="U114" i="43" s="1"/>
  <c r="H113" i="43"/>
  <c r="T113" i="43"/>
  <c r="U113" i="43" s="1"/>
  <c r="H112" i="43"/>
  <c r="T112" i="43"/>
  <c r="H111" i="43"/>
  <c r="T111" i="43"/>
  <c r="U111" i="43" s="1"/>
  <c r="H110" i="43"/>
  <c r="T110" i="43"/>
  <c r="U110" i="43" s="1"/>
  <c r="H109" i="43"/>
  <c r="T109" i="43"/>
  <c r="U109" i="43" s="1"/>
  <c r="H108" i="43"/>
  <c r="T108" i="43"/>
  <c r="H107" i="43"/>
  <c r="T107" i="43"/>
  <c r="U107" i="43" s="1"/>
  <c r="H106" i="43"/>
  <c r="T106" i="43"/>
  <c r="U106" i="43" s="1"/>
  <c r="H105" i="43"/>
  <c r="T105" i="43"/>
  <c r="U105" i="43" s="1"/>
  <c r="H104" i="43"/>
  <c r="T104" i="43"/>
  <c r="H103" i="43"/>
  <c r="T103" i="43"/>
  <c r="U103" i="43" s="1"/>
  <c r="H102" i="43"/>
  <c r="T102" i="43"/>
  <c r="U102" i="43" s="1"/>
  <c r="H101" i="43"/>
  <c r="T101" i="43"/>
  <c r="U101" i="43" s="1"/>
  <c r="H100" i="43"/>
  <c r="T100" i="43"/>
  <c r="H99" i="43"/>
  <c r="T99" i="43"/>
  <c r="U99" i="43" s="1"/>
  <c r="H98" i="43"/>
  <c r="T98" i="43"/>
  <c r="H97" i="43"/>
  <c r="T97" i="43"/>
  <c r="U97" i="43" s="1"/>
  <c r="H96" i="43"/>
  <c r="T96" i="43"/>
  <c r="H95" i="43"/>
  <c r="T95" i="43"/>
  <c r="U95" i="43" s="1"/>
  <c r="H94" i="43"/>
  <c r="T94" i="43"/>
  <c r="H93" i="43"/>
  <c r="T93" i="43"/>
  <c r="U93" i="43" s="1"/>
  <c r="H92" i="43"/>
  <c r="T92" i="43"/>
  <c r="U92" i="43" s="1"/>
  <c r="H91" i="43"/>
  <c r="T91" i="43"/>
  <c r="H90" i="43"/>
  <c r="T90" i="43"/>
  <c r="U90" i="43" s="1"/>
  <c r="H89" i="43"/>
  <c r="T89" i="43"/>
  <c r="U89" i="43" s="1"/>
  <c r="H88" i="43"/>
  <c r="T88" i="43"/>
  <c r="U88" i="43" s="1"/>
  <c r="H87" i="43"/>
  <c r="T87" i="43"/>
  <c r="H86" i="43"/>
  <c r="T86" i="43"/>
  <c r="U86" i="43" s="1"/>
  <c r="H85" i="43"/>
  <c r="T85" i="43"/>
  <c r="U85" i="43" s="1"/>
  <c r="H84" i="43"/>
  <c r="T84" i="43"/>
  <c r="U84" i="43" s="1"/>
  <c r="H83" i="43"/>
  <c r="T83" i="43"/>
  <c r="H82" i="43"/>
  <c r="T82" i="43"/>
  <c r="U82" i="43" s="1"/>
  <c r="H81" i="43"/>
  <c r="T81" i="43"/>
  <c r="U81" i="43" s="1"/>
  <c r="H80" i="43"/>
  <c r="T80" i="43"/>
  <c r="U80" i="43" s="1"/>
  <c r="H79" i="43"/>
  <c r="T79" i="43"/>
  <c r="H78" i="43"/>
  <c r="T78" i="43"/>
  <c r="U78" i="43" s="1"/>
  <c r="H77" i="43"/>
  <c r="T77" i="43"/>
  <c r="U77" i="43" s="1"/>
  <c r="H76" i="43"/>
  <c r="T76" i="43"/>
  <c r="U76" i="43" s="1"/>
  <c r="H75" i="43"/>
  <c r="T75" i="43"/>
  <c r="H74" i="43"/>
  <c r="T74" i="43"/>
  <c r="U74" i="43" s="1"/>
  <c r="H73" i="43"/>
  <c r="T73" i="43"/>
  <c r="U73" i="43" s="1"/>
  <c r="H72" i="43"/>
  <c r="T72" i="43"/>
  <c r="U72" i="43" s="1"/>
  <c r="H71" i="43"/>
  <c r="T71" i="43"/>
  <c r="H70" i="43"/>
  <c r="T70" i="43"/>
  <c r="U70" i="43" s="1"/>
  <c r="H69" i="43"/>
  <c r="T69" i="43"/>
  <c r="U69" i="43" s="1"/>
  <c r="H68" i="43"/>
  <c r="T68" i="43"/>
  <c r="U68" i="43" s="1"/>
  <c r="H67" i="43"/>
  <c r="T67" i="43"/>
  <c r="H66" i="43"/>
  <c r="T66" i="43"/>
  <c r="U66" i="43" s="1"/>
  <c r="H65" i="43"/>
  <c r="T65" i="43"/>
  <c r="U65" i="43" s="1"/>
  <c r="H64" i="43"/>
  <c r="T64" i="43"/>
  <c r="U64" i="43" s="1"/>
  <c r="H63" i="43"/>
  <c r="T63" i="43"/>
  <c r="H62" i="43"/>
  <c r="T62" i="43"/>
  <c r="U62" i="43" s="1"/>
  <c r="H61" i="43"/>
  <c r="T61" i="43"/>
  <c r="U61" i="43" s="1"/>
  <c r="H60" i="43"/>
  <c r="T60" i="43"/>
  <c r="U60" i="43" s="1"/>
  <c r="H59" i="43"/>
  <c r="T59" i="43"/>
  <c r="H58" i="43"/>
  <c r="T58" i="43"/>
  <c r="U58" i="43" s="1"/>
  <c r="H57" i="43"/>
  <c r="T57" i="43"/>
  <c r="U57" i="43" s="1"/>
  <c r="H56" i="43"/>
  <c r="T56" i="43"/>
  <c r="U56" i="43" s="1"/>
  <c r="H55" i="43"/>
  <c r="T55" i="43"/>
  <c r="H54" i="43"/>
  <c r="T54" i="43"/>
  <c r="U54" i="43" s="1"/>
  <c r="H53" i="43"/>
  <c r="T53" i="43"/>
  <c r="U53" i="43" s="1"/>
  <c r="H52" i="43"/>
  <c r="T52" i="43"/>
  <c r="U52" i="43" s="1"/>
  <c r="H51" i="43"/>
  <c r="T51" i="43"/>
  <c r="H50" i="43"/>
  <c r="T50" i="43"/>
  <c r="U50" i="43" s="1"/>
  <c r="H49" i="43"/>
  <c r="T49" i="43"/>
  <c r="U49" i="43" s="1"/>
  <c r="H48" i="43"/>
  <c r="T48" i="43"/>
  <c r="U48" i="43" s="1"/>
  <c r="H47" i="43"/>
  <c r="T47" i="43"/>
  <c r="H46" i="43"/>
  <c r="T46" i="43"/>
  <c r="U46" i="43" s="1"/>
  <c r="H45" i="43"/>
  <c r="T45" i="43"/>
  <c r="U45" i="43" s="1"/>
  <c r="H44" i="43"/>
  <c r="T44" i="43"/>
  <c r="U44" i="43" s="1"/>
  <c r="H43" i="43"/>
  <c r="T43" i="43"/>
  <c r="H42" i="43"/>
  <c r="T42" i="43"/>
  <c r="U42" i="43" s="1"/>
  <c r="H41" i="43"/>
  <c r="T41" i="43"/>
  <c r="U41" i="43" s="1"/>
  <c r="H40" i="43"/>
  <c r="T40" i="43"/>
  <c r="U40" i="43" s="1"/>
  <c r="H39" i="43"/>
  <c r="T39" i="43"/>
  <c r="H38" i="43"/>
  <c r="T38" i="43"/>
  <c r="U38" i="43" s="1"/>
  <c r="H37" i="43"/>
  <c r="T37" i="43"/>
  <c r="U37" i="43" s="1"/>
  <c r="H36" i="43"/>
  <c r="T36" i="43"/>
  <c r="U36" i="43" s="1"/>
  <c r="H35" i="43"/>
  <c r="T35" i="43"/>
  <c r="H34" i="43"/>
  <c r="T34" i="43"/>
  <c r="U34" i="43" s="1"/>
  <c r="H33" i="43"/>
  <c r="T33" i="43"/>
  <c r="U33" i="43" s="1"/>
  <c r="H32" i="43"/>
  <c r="T32" i="43"/>
  <c r="U32" i="43" s="1"/>
  <c r="H31" i="43"/>
  <c r="T31" i="43"/>
  <c r="H30" i="43"/>
  <c r="T30" i="43"/>
  <c r="U30" i="43" s="1"/>
  <c r="H29" i="43"/>
  <c r="T29" i="43"/>
  <c r="U29" i="43" s="1"/>
  <c r="H28" i="43"/>
  <c r="T28" i="43"/>
  <c r="U28" i="43" s="1"/>
  <c r="H27" i="43"/>
  <c r="T27" i="43"/>
  <c r="H26" i="43"/>
  <c r="T26" i="43"/>
  <c r="U26" i="43" s="1"/>
  <c r="H25" i="43"/>
  <c r="T25" i="43"/>
  <c r="U25" i="43" s="1"/>
  <c r="H24" i="43"/>
  <c r="T24" i="43"/>
  <c r="U24" i="43" s="1"/>
  <c r="H23" i="43"/>
  <c r="T23" i="43"/>
  <c r="H22" i="43"/>
  <c r="T22" i="43"/>
  <c r="U22" i="43" s="1"/>
  <c r="H21" i="43"/>
  <c r="T21" i="43"/>
  <c r="U21" i="43" s="1"/>
  <c r="H20" i="43"/>
  <c r="T20" i="43"/>
  <c r="U20" i="43" s="1"/>
  <c r="H19" i="43"/>
  <c r="T19" i="43"/>
  <c r="H18" i="43"/>
  <c r="T18" i="43"/>
  <c r="U18" i="43" s="1"/>
  <c r="H17" i="43"/>
  <c r="T17" i="43"/>
  <c r="U17" i="43" s="1"/>
  <c r="H16" i="43"/>
  <c r="T16" i="43"/>
  <c r="H15" i="43"/>
  <c r="T15" i="43"/>
  <c r="U15" i="43" s="1"/>
  <c r="H14" i="43"/>
  <c r="T14" i="43"/>
  <c r="H13" i="43"/>
  <c r="T13" i="43"/>
  <c r="U13" i="43" s="1"/>
  <c r="H12" i="43"/>
  <c r="T12" i="43"/>
  <c r="H11" i="43"/>
  <c r="T11" i="43"/>
  <c r="U11" i="43" s="1"/>
  <c r="H10" i="43"/>
  <c r="T10" i="43"/>
  <c r="H9" i="43"/>
  <c r="T9" i="43"/>
  <c r="U9" i="43" s="1"/>
  <c r="X354" i="43"/>
  <c r="Y354" i="43" s="1"/>
  <c r="X350" i="43"/>
  <c r="Y350" i="43" s="1"/>
  <c r="X346" i="43"/>
  <c r="Y346" i="43" s="1"/>
  <c r="X342" i="43"/>
  <c r="Y342" i="43" s="1"/>
  <c r="X334" i="43"/>
  <c r="Y334" i="43" s="1"/>
  <c r="X326" i="43"/>
  <c r="Y326" i="43" s="1"/>
  <c r="X250" i="43"/>
  <c r="Y250" i="43" s="1"/>
  <c r="X234" i="43"/>
  <c r="Y234" i="43" s="1"/>
  <c r="X218" i="43"/>
  <c r="Y218" i="43" s="1"/>
  <c r="X202" i="43"/>
  <c r="Y202" i="43" s="1"/>
  <c r="X146" i="43"/>
  <c r="Y146" i="43" s="1"/>
  <c r="X57" i="43"/>
  <c r="Y57" i="43" s="1"/>
  <c r="E14" i="52"/>
  <c r="F14" i="52"/>
  <c r="D14" i="52"/>
  <c r="C14" i="52"/>
  <c r="E15" i="52"/>
  <c r="D15" i="52"/>
  <c r="F15" i="52"/>
  <c r="C15" i="52"/>
  <c r="S252" i="54"/>
  <c r="T252" i="54" s="1"/>
  <c r="S250" i="54"/>
  <c r="T250" i="54" s="1"/>
  <c r="S248" i="54"/>
  <c r="T248" i="54" s="1"/>
  <c r="S246" i="54"/>
  <c r="T246" i="54" s="1"/>
  <c r="S244" i="54"/>
  <c r="T244" i="54" s="1"/>
  <c r="S242" i="54"/>
  <c r="T242" i="54" s="1"/>
  <c r="S240" i="54"/>
  <c r="T240" i="54" s="1"/>
  <c r="S238" i="54"/>
  <c r="T238" i="54" s="1"/>
  <c r="S236" i="54"/>
  <c r="T236" i="54" s="1"/>
  <c r="S234" i="54"/>
  <c r="T234" i="54" s="1"/>
  <c r="S232" i="54"/>
  <c r="T232" i="54" s="1"/>
  <c r="S230" i="54"/>
  <c r="T230" i="54" s="1"/>
  <c r="S228" i="54"/>
  <c r="T228" i="54" s="1"/>
  <c r="S226" i="54"/>
  <c r="T226" i="54" s="1"/>
  <c r="S224" i="54"/>
  <c r="T224" i="54" s="1"/>
  <c r="S222" i="54"/>
  <c r="T222" i="54" s="1"/>
  <c r="S220" i="54"/>
  <c r="T220" i="54" s="1"/>
  <c r="S218" i="54"/>
  <c r="T218" i="54" s="1"/>
  <c r="S216" i="54"/>
  <c r="T216" i="54" s="1"/>
  <c r="S214" i="54"/>
  <c r="T214" i="54" s="1"/>
  <c r="S212" i="54"/>
  <c r="T212" i="54" s="1"/>
  <c r="S210" i="54"/>
  <c r="T210" i="54" s="1"/>
  <c r="S208" i="54"/>
  <c r="T208" i="54" s="1"/>
  <c r="S206" i="54"/>
  <c r="T206" i="54" s="1"/>
  <c r="S204" i="54"/>
  <c r="T204" i="54" s="1"/>
  <c r="S202" i="54"/>
  <c r="T202" i="54" s="1"/>
  <c r="S200" i="54"/>
  <c r="T200" i="54" s="1"/>
  <c r="S198" i="54"/>
  <c r="T198" i="54" s="1"/>
  <c r="S196" i="54"/>
  <c r="T196" i="54" s="1"/>
  <c r="S194" i="54"/>
  <c r="T194" i="54" s="1"/>
  <c r="S192" i="54"/>
  <c r="T192" i="54" s="1"/>
  <c r="S190" i="54"/>
  <c r="T190" i="54" s="1"/>
  <c r="S188" i="54"/>
  <c r="T188" i="54" s="1"/>
  <c r="S186" i="54"/>
  <c r="T186" i="54" s="1"/>
  <c r="S184" i="54"/>
  <c r="T184" i="54" s="1"/>
  <c r="S182" i="54"/>
  <c r="T182" i="54" s="1"/>
  <c r="S180" i="54"/>
  <c r="T180" i="54" s="1"/>
  <c r="S178" i="54"/>
  <c r="T178" i="54" s="1"/>
  <c r="S176" i="54"/>
  <c r="T176" i="54" s="1"/>
  <c r="S174" i="54"/>
  <c r="T174" i="54" s="1"/>
  <c r="S172" i="54"/>
  <c r="T172" i="54" s="1"/>
  <c r="S170" i="54"/>
  <c r="T170" i="54" s="1"/>
  <c r="S168" i="54"/>
  <c r="T168" i="54" s="1"/>
  <c r="S166" i="54"/>
  <c r="T166" i="54" s="1"/>
  <c r="S164" i="54"/>
  <c r="T164" i="54" s="1"/>
  <c r="S162" i="54"/>
  <c r="T162" i="54" s="1"/>
  <c r="S160" i="54"/>
  <c r="T160" i="54" s="1"/>
  <c r="S158" i="54"/>
  <c r="T158" i="54" s="1"/>
  <c r="S156" i="54"/>
  <c r="T156" i="54" s="1"/>
  <c r="S154" i="54"/>
  <c r="T154" i="54" s="1"/>
  <c r="S152" i="54"/>
  <c r="T152" i="54" s="1"/>
  <c r="S150" i="54"/>
  <c r="T150" i="54" s="1"/>
  <c r="S148" i="54"/>
  <c r="T148" i="54" s="1"/>
  <c r="S146" i="54"/>
  <c r="T146" i="54" s="1"/>
  <c r="S144" i="54"/>
  <c r="T144" i="54" s="1"/>
  <c r="S142" i="54"/>
  <c r="T142" i="54" s="1"/>
  <c r="S140" i="54"/>
  <c r="T140" i="54" s="1"/>
  <c r="S138" i="54"/>
  <c r="T138" i="54" s="1"/>
  <c r="S136" i="54"/>
  <c r="T136" i="54" s="1"/>
  <c r="S134" i="54"/>
  <c r="T134" i="54" s="1"/>
  <c r="S132" i="54"/>
  <c r="T132" i="54" s="1"/>
  <c r="S130" i="54"/>
  <c r="T130" i="54" s="1"/>
  <c r="S128" i="54"/>
  <c r="T128" i="54" s="1"/>
  <c r="S126" i="54"/>
  <c r="T126" i="54" s="1"/>
  <c r="S124" i="54"/>
  <c r="T124" i="54" s="1"/>
  <c r="S122" i="54"/>
  <c r="T122" i="54" s="1"/>
  <c r="S120" i="54"/>
  <c r="T120" i="54" s="1"/>
  <c r="S118" i="54"/>
  <c r="T118" i="54" s="1"/>
  <c r="S116" i="54"/>
  <c r="T116" i="54" s="1"/>
  <c r="S114" i="54"/>
  <c r="T114" i="54" s="1"/>
  <c r="S112" i="54"/>
  <c r="T112" i="54" s="1"/>
  <c r="S110" i="54"/>
  <c r="T110" i="54" s="1"/>
  <c r="S108" i="54"/>
  <c r="T108" i="54" s="1"/>
  <c r="S106" i="54"/>
  <c r="T106" i="54" s="1"/>
  <c r="S104" i="54"/>
  <c r="T104" i="54" s="1"/>
  <c r="S92" i="54"/>
  <c r="T92" i="54" s="1"/>
  <c r="S90" i="54"/>
  <c r="T90" i="54" s="1"/>
  <c r="S88" i="54"/>
  <c r="T88" i="54" s="1"/>
  <c r="S86" i="54"/>
  <c r="T86" i="54" s="1"/>
  <c r="S84" i="54"/>
  <c r="T84" i="54" s="1"/>
  <c r="S82" i="54"/>
  <c r="T82" i="54" s="1"/>
  <c r="S80" i="54"/>
  <c r="T80" i="54" s="1"/>
  <c r="S78" i="54"/>
  <c r="T78" i="54" s="1"/>
  <c r="S76" i="54"/>
  <c r="T76" i="54" s="1"/>
  <c r="S74" i="54"/>
  <c r="T74" i="54" s="1"/>
  <c r="S72" i="54"/>
  <c r="T72" i="54" s="1"/>
  <c r="S70" i="54"/>
  <c r="T70" i="54" s="1"/>
  <c r="S68" i="54"/>
  <c r="T68" i="54" s="1"/>
  <c r="S66" i="54"/>
  <c r="T66" i="54" s="1"/>
  <c r="S64" i="54"/>
  <c r="T64" i="54" s="1"/>
  <c r="S62" i="54"/>
  <c r="T62" i="54" s="1"/>
  <c r="S60" i="54"/>
  <c r="T60" i="54" s="1"/>
  <c r="S58" i="54"/>
  <c r="T58" i="54" s="1"/>
  <c r="S56" i="54"/>
  <c r="T56" i="54" s="1"/>
  <c r="S54" i="54"/>
  <c r="T54" i="54" s="1"/>
  <c r="S52" i="54"/>
  <c r="T52" i="54" s="1"/>
  <c r="S50" i="54"/>
  <c r="T50" i="54" s="1"/>
  <c r="S48" i="54"/>
  <c r="T48" i="54" s="1"/>
  <c r="S46" i="54"/>
  <c r="T46" i="54" s="1"/>
  <c r="S44" i="54"/>
  <c r="T44" i="54" s="1"/>
  <c r="S42" i="54"/>
  <c r="T42" i="54" s="1"/>
  <c r="S40" i="54"/>
  <c r="T40" i="54" s="1"/>
  <c r="S38" i="54"/>
  <c r="T38" i="54" s="1"/>
  <c r="S36" i="54"/>
  <c r="T36" i="54" s="1"/>
  <c r="S34" i="54"/>
  <c r="T34" i="54" s="1"/>
  <c r="S32" i="54"/>
  <c r="T32" i="54" s="1"/>
  <c r="S30" i="54"/>
  <c r="T30" i="54" s="1"/>
  <c r="S28" i="54"/>
  <c r="T28" i="54" s="1"/>
  <c r="S26" i="54"/>
  <c r="T26" i="54" s="1"/>
  <c r="S24" i="54"/>
  <c r="T24" i="54" s="1"/>
  <c r="S22" i="54"/>
  <c r="T22" i="54" s="1"/>
  <c r="S8" i="54"/>
  <c r="T8" i="54" s="1"/>
  <c r="R246" i="38"/>
  <c r="S246" i="38"/>
  <c r="T246" i="38" s="1"/>
  <c r="R238" i="38"/>
  <c r="S238" i="38"/>
  <c r="T238" i="38" s="1"/>
  <c r="R230" i="38"/>
  <c r="S230" i="38"/>
  <c r="T230" i="38" s="1"/>
  <c r="R222" i="38"/>
  <c r="S222" i="38"/>
  <c r="T222" i="38" s="1"/>
  <c r="S256" i="38"/>
  <c r="T256" i="38" s="1"/>
  <c r="S254" i="38"/>
  <c r="T254" i="38" s="1"/>
  <c r="R250" i="38"/>
  <c r="S250" i="38"/>
  <c r="T250" i="38" s="1"/>
  <c r="R242" i="38"/>
  <c r="S242" i="38"/>
  <c r="T242" i="38" s="1"/>
  <c r="R234" i="38"/>
  <c r="S234" i="38"/>
  <c r="T234" i="38" s="1"/>
  <c r="R226" i="38"/>
  <c r="S226" i="38"/>
  <c r="T226" i="38" s="1"/>
  <c r="S218" i="38"/>
  <c r="T218" i="38" s="1"/>
  <c r="S214" i="38"/>
  <c r="T214" i="38" s="1"/>
  <c r="S210" i="38"/>
  <c r="T210" i="38" s="1"/>
  <c r="S206" i="38"/>
  <c r="T206" i="38" s="1"/>
  <c r="S202" i="38"/>
  <c r="T202" i="38" s="1"/>
  <c r="S198" i="38"/>
  <c r="T198" i="38" s="1"/>
  <c r="S194" i="38"/>
  <c r="T194" i="38" s="1"/>
  <c r="S190" i="38"/>
  <c r="T190" i="38" s="1"/>
  <c r="S186" i="38"/>
  <c r="T186" i="38" s="1"/>
  <c r="S182" i="38"/>
  <c r="T182" i="38" s="1"/>
  <c r="S178" i="38"/>
  <c r="T178" i="38" s="1"/>
  <c r="S174" i="38"/>
  <c r="T174" i="38" s="1"/>
  <c r="S170" i="38"/>
  <c r="T170" i="38" s="1"/>
  <c r="S166" i="38"/>
  <c r="T166" i="38" s="1"/>
  <c r="S162" i="38"/>
  <c r="T162" i="38" s="1"/>
  <c r="S158" i="38"/>
  <c r="T158" i="38" s="1"/>
  <c r="S154" i="38"/>
  <c r="T154" i="38" s="1"/>
  <c r="S150" i="38"/>
  <c r="T150" i="38" s="1"/>
  <c r="S146" i="38"/>
  <c r="T146" i="38" s="1"/>
  <c r="S142" i="38"/>
  <c r="T142" i="38" s="1"/>
  <c r="S138" i="38"/>
  <c r="T138" i="38" s="1"/>
  <c r="S134" i="38"/>
  <c r="T134" i="38" s="1"/>
  <c r="S130" i="38"/>
  <c r="T130" i="38" s="1"/>
  <c r="S126" i="38"/>
  <c r="T126" i="38" s="1"/>
  <c r="S122" i="38"/>
  <c r="T122" i="38" s="1"/>
  <c r="S118" i="38"/>
  <c r="T118" i="38" s="1"/>
  <c r="S114" i="38"/>
  <c r="T114" i="38" s="1"/>
  <c r="S110" i="38"/>
  <c r="T110" i="38" s="1"/>
  <c r="S106" i="38"/>
  <c r="T106" i="38" s="1"/>
  <c r="S102" i="38"/>
  <c r="T102" i="38" s="1"/>
  <c r="S100" i="38"/>
  <c r="T100" i="38" s="1"/>
  <c r="S98" i="38"/>
  <c r="T98" i="38" s="1"/>
  <c r="S96" i="38"/>
  <c r="T96" i="38" s="1"/>
  <c r="S94" i="38"/>
  <c r="T94" i="38" s="1"/>
  <c r="S91" i="38"/>
  <c r="T91" i="38" s="1"/>
  <c r="S87" i="38"/>
  <c r="T87" i="38" s="1"/>
  <c r="S83" i="38"/>
  <c r="T83" i="38" s="1"/>
  <c r="S79" i="38"/>
  <c r="T79" i="38" s="1"/>
  <c r="S75" i="38"/>
  <c r="T75" i="38" s="1"/>
  <c r="S71" i="38"/>
  <c r="T71" i="38" s="1"/>
  <c r="S67" i="38"/>
  <c r="T67" i="38" s="1"/>
  <c r="S63" i="38"/>
  <c r="T63" i="38" s="1"/>
  <c r="S59" i="38"/>
  <c r="T59" i="38" s="1"/>
  <c r="S55" i="38"/>
  <c r="T55" i="38" s="1"/>
  <c r="S51" i="38"/>
  <c r="T51" i="38" s="1"/>
  <c r="S47" i="38"/>
  <c r="T47" i="38" s="1"/>
  <c r="S43" i="38"/>
  <c r="T43" i="38" s="1"/>
  <c r="S39" i="38"/>
  <c r="T39" i="38" s="1"/>
  <c r="S35" i="38"/>
  <c r="T35" i="38" s="1"/>
  <c r="S31" i="38"/>
  <c r="T31" i="38" s="1"/>
  <c r="S27" i="38"/>
  <c r="T27" i="38" s="1"/>
  <c r="S23" i="38"/>
  <c r="T23" i="38" s="1"/>
  <c r="S20" i="38"/>
  <c r="T20" i="38" s="1"/>
  <c r="S18" i="38"/>
  <c r="T18" i="38" s="1"/>
  <c r="S16" i="38"/>
  <c r="T16" i="38" s="1"/>
  <c r="S14" i="38"/>
  <c r="T14" i="38" s="1"/>
  <c r="S12" i="38"/>
  <c r="T12" i="38" s="1"/>
  <c r="S10" i="38"/>
  <c r="T10" i="38" s="1"/>
  <c r="S355" i="53"/>
  <c r="T355" i="53" s="1"/>
  <c r="S353" i="53"/>
  <c r="T353" i="53" s="1"/>
  <c r="S351" i="53"/>
  <c r="T351" i="53" s="1"/>
  <c r="S349" i="53"/>
  <c r="T349" i="53" s="1"/>
  <c r="S347" i="53"/>
  <c r="T347" i="53" s="1"/>
  <c r="S345" i="53"/>
  <c r="T345" i="53" s="1"/>
  <c r="S343" i="53"/>
  <c r="T343" i="53" s="1"/>
  <c r="S341" i="53"/>
  <c r="T341" i="53" s="1"/>
  <c r="S339" i="53"/>
  <c r="T339" i="53" s="1"/>
  <c r="S337" i="53"/>
  <c r="T337" i="53" s="1"/>
  <c r="S335" i="53"/>
  <c r="T335" i="53" s="1"/>
  <c r="S333" i="53"/>
  <c r="T333" i="53" s="1"/>
  <c r="S331" i="53"/>
  <c r="T331" i="53" s="1"/>
  <c r="S329" i="53"/>
  <c r="T329" i="53" s="1"/>
  <c r="S319" i="53"/>
  <c r="T319" i="53" s="1"/>
  <c r="S311" i="53"/>
  <c r="T311" i="53" s="1"/>
  <c r="S303" i="53"/>
  <c r="T303" i="53" s="1"/>
  <c r="S295" i="53"/>
  <c r="T295" i="53" s="1"/>
  <c r="S287" i="53"/>
  <c r="T287" i="53" s="1"/>
  <c r="S279" i="53"/>
  <c r="T279" i="53" s="1"/>
  <c r="S271" i="53"/>
  <c r="T271" i="53" s="1"/>
  <c r="S263" i="53"/>
  <c r="T263" i="53" s="1"/>
  <c r="S256" i="53"/>
  <c r="T256" i="53" s="1"/>
  <c r="S247" i="53"/>
  <c r="T247" i="53" s="1"/>
  <c r="S215" i="53"/>
  <c r="T215" i="53" s="1"/>
  <c r="S183" i="53"/>
  <c r="T183" i="53" s="1"/>
  <c r="S151" i="53"/>
  <c r="T151" i="53" s="1"/>
  <c r="S119" i="53"/>
  <c r="T119" i="53" s="1"/>
  <c r="S94" i="53"/>
  <c r="T94" i="53" s="1"/>
  <c r="S63" i="53"/>
  <c r="T63" i="53" s="1"/>
  <c r="S31" i="53"/>
  <c r="T31" i="53" s="1"/>
  <c r="S356" i="53"/>
  <c r="T356" i="53" s="1"/>
  <c r="S325" i="53"/>
  <c r="T325" i="53" s="1"/>
  <c r="S321" i="53"/>
  <c r="T321" i="53" s="1"/>
  <c r="S317" i="53"/>
  <c r="T317" i="53" s="1"/>
  <c r="S313" i="53"/>
  <c r="T313" i="53" s="1"/>
  <c r="S309" i="53"/>
  <c r="T309" i="53" s="1"/>
  <c r="S305" i="53"/>
  <c r="T305" i="53" s="1"/>
  <c r="S301" i="53"/>
  <c r="T301" i="53" s="1"/>
  <c r="S297" i="53"/>
  <c r="T297" i="53" s="1"/>
  <c r="S293" i="53"/>
  <c r="T293" i="53" s="1"/>
  <c r="S289" i="53"/>
  <c r="T289" i="53" s="1"/>
  <c r="S285" i="53"/>
  <c r="T285" i="53" s="1"/>
  <c r="S281" i="53"/>
  <c r="T281" i="53" s="1"/>
  <c r="S277" i="53"/>
  <c r="T277" i="53" s="1"/>
  <c r="S273" i="53"/>
  <c r="T273" i="53" s="1"/>
  <c r="S269" i="53"/>
  <c r="T269" i="53" s="1"/>
  <c r="S265" i="53"/>
  <c r="T265" i="53" s="1"/>
  <c r="S261" i="53"/>
  <c r="T261" i="53" s="1"/>
  <c r="S257" i="53"/>
  <c r="T257" i="53" s="1"/>
  <c r="S255" i="53"/>
  <c r="T255" i="53" s="1"/>
  <c r="S253" i="53"/>
  <c r="T253" i="53" s="1"/>
  <c r="S239" i="53"/>
  <c r="T239" i="53" s="1"/>
  <c r="S223" i="53"/>
  <c r="T223" i="53" s="1"/>
  <c r="S207" i="53"/>
  <c r="T207" i="53" s="1"/>
  <c r="S191" i="53"/>
  <c r="T191" i="53" s="1"/>
  <c r="S175" i="53"/>
  <c r="T175" i="53" s="1"/>
  <c r="S159" i="53"/>
  <c r="T159" i="53" s="1"/>
  <c r="S143" i="53"/>
  <c r="T143" i="53" s="1"/>
  <c r="S127" i="53"/>
  <c r="T127" i="53" s="1"/>
  <c r="S111" i="53"/>
  <c r="T111" i="53" s="1"/>
  <c r="S98" i="53"/>
  <c r="T98" i="53" s="1"/>
  <c r="S87" i="53"/>
  <c r="T87" i="53" s="1"/>
  <c r="S71" i="53"/>
  <c r="T71" i="53" s="1"/>
  <c r="S55" i="53"/>
  <c r="T55" i="53" s="1"/>
  <c r="S39" i="53"/>
  <c r="T39" i="53" s="1"/>
  <c r="S23" i="53"/>
  <c r="T23" i="53" s="1"/>
  <c r="S13" i="53"/>
  <c r="T13" i="53" s="1"/>
  <c r="S357" i="53"/>
  <c r="T357" i="53" s="1"/>
  <c r="S327" i="53"/>
  <c r="T327" i="53" s="1"/>
  <c r="S326" i="53"/>
  <c r="T326" i="53" s="1"/>
  <c r="S324" i="53"/>
  <c r="T324" i="53" s="1"/>
  <c r="S322" i="53"/>
  <c r="T322" i="53" s="1"/>
  <c r="S320" i="53"/>
  <c r="T320" i="53" s="1"/>
  <c r="S318" i="53"/>
  <c r="T318" i="53" s="1"/>
  <c r="S316" i="53"/>
  <c r="T316" i="53" s="1"/>
  <c r="S314" i="53"/>
  <c r="T314" i="53" s="1"/>
  <c r="S312" i="53"/>
  <c r="T312" i="53" s="1"/>
  <c r="S310" i="53"/>
  <c r="T310" i="53" s="1"/>
  <c r="S308" i="53"/>
  <c r="T308" i="53" s="1"/>
  <c r="S306" i="53"/>
  <c r="T306" i="53" s="1"/>
  <c r="S304" i="53"/>
  <c r="T304" i="53" s="1"/>
  <c r="S302" i="53"/>
  <c r="T302" i="53" s="1"/>
  <c r="S300" i="53"/>
  <c r="T300" i="53" s="1"/>
  <c r="S298" i="53"/>
  <c r="T298" i="53" s="1"/>
  <c r="S296" i="53"/>
  <c r="T296" i="53" s="1"/>
  <c r="S294" i="53"/>
  <c r="T294" i="53" s="1"/>
  <c r="S292" i="53"/>
  <c r="T292" i="53" s="1"/>
  <c r="S290" i="53"/>
  <c r="T290" i="53" s="1"/>
  <c r="S288" i="53"/>
  <c r="T288" i="53" s="1"/>
  <c r="S286" i="53"/>
  <c r="T286" i="53" s="1"/>
  <c r="S284" i="53"/>
  <c r="T284" i="53" s="1"/>
  <c r="S282" i="53"/>
  <c r="T282" i="53" s="1"/>
  <c r="S280" i="53"/>
  <c r="T280" i="53" s="1"/>
  <c r="S278" i="53"/>
  <c r="T278" i="53" s="1"/>
  <c r="S276" i="53"/>
  <c r="T276" i="53" s="1"/>
  <c r="S274" i="53"/>
  <c r="T274" i="53" s="1"/>
  <c r="S272" i="53"/>
  <c r="T272" i="53" s="1"/>
  <c r="S270" i="53"/>
  <c r="T270" i="53" s="1"/>
  <c r="S268" i="53"/>
  <c r="T268" i="53" s="1"/>
  <c r="S266" i="53"/>
  <c r="T266" i="53" s="1"/>
  <c r="S264" i="53"/>
  <c r="T264" i="53" s="1"/>
  <c r="S262" i="53"/>
  <c r="T262" i="53" s="1"/>
  <c r="S260" i="53"/>
  <c r="T260" i="53" s="1"/>
  <c r="S258" i="53"/>
  <c r="T258" i="53" s="1"/>
  <c r="S251" i="53"/>
  <c r="T251" i="53" s="1"/>
  <c r="S243" i="53"/>
  <c r="T243" i="53" s="1"/>
  <c r="S235" i="53"/>
  <c r="T235" i="53" s="1"/>
  <c r="S227" i="53"/>
  <c r="T227" i="53" s="1"/>
  <c r="S219" i="53"/>
  <c r="T219" i="53" s="1"/>
  <c r="S211" i="53"/>
  <c r="T211" i="53" s="1"/>
  <c r="S203" i="53"/>
  <c r="T203" i="53" s="1"/>
  <c r="S195" i="53"/>
  <c r="T195" i="53" s="1"/>
  <c r="S187" i="53"/>
  <c r="T187" i="53" s="1"/>
  <c r="S179" i="53"/>
  <c r="T179" i="53" s="1"/>
  <c r="S171" i="53"/>
  <c r="T171" i="53" s="1"/>
  <c r="S163" i="53"/>
  <c r="T163" i="53" s="1"/>
  <c r="S155" i="53"/>
  <c r="T155" i="53" s="1"/>
  <c r="S147" i="53"/>
  <c r="T147" i="53" s="1"/>
  <c r="S139" i="53"/>
  <c r="T139" i="53" s="1"/>
  <c r="S131" i="53"/>
  <c r="T131" i="53" s="1"/>
  <c r="S123" i="53"/>
  <c r="T123" i="53" s="1"/>
  <c r="S115" i="53"/>
  <c r="T115" i="53" s="1"/>
  <c r="S107" i="53"/>
  <c r="T107" i="53" s="1"/>
  <c r="S100" i="53"/>
  <c r="T100" i="53" s="1"/>
  <c r="S96" i="53"/>
  <c r="T96" i="53" s="1"/>
  <c r="S91" i="53"/>
  <c r="T91" i="53" s="1"/>
  <c r="S83" i="53"/>
  <c r="T83" i="53" s="1"/>
  <c r="S75" i="53"/>
  <c r="T75" i="53" s="1"/>
  <c r="S67" i="53"/>
  <c r="T67" i="53" s="1"/>
  <c r="S59" i="53"/>
  <c r="T59" i="53" s="1"/>
  <c r="S51" i="53"/>
  <c r="T51" i="53" s="1"/>
  <c r="S43" i="53"/>
  <c r="T43" i="53" s="1"/>
  <c r="S35" i="53"/>
  <c r="T35" i="53" s="1"/>
  <c r="S27" i="53"/>
  <c r="T27" i="53" s="1"/>
  <c r="S19" i="53"/>
  <c r="T19" i="53" s="1"/>
  <c r="S15" i="53"/>
  <c r="T15" i="53" s="1"/>
  <c r="S11" i="53"/>
  <c r="T11" i="53" s="1"/>
  <c r="S8" i="53"/>
  <c r="T8" i="53" s="1"/>
  <c r="S9" i="53"/>
  <c r="T9" i="53" s="1"/>
  <c r="Y11" i="54"/>
  <c r="I11" i="52" s="1"/>
  <c r="W11" i="54"/>
  <c r="G11" i="52" s="1"/>
  <c r="Z11" i="54"/>
  <c r="J11" i="52" s="1"/>
  <c r="X11" i="54"/>
  <c r="H11" i="52" s="1"/>
  <c r="P8" i="54"/>
  <c r="P252" i="53"/>
  <c r="P249" i="53"/>
  <c r="P248" i="53"/>
  <c r="P245" i="53"/>
  <c r="P244" i="53"/>
  <c r="P241" i="53"/>
  <c r="P240" i="53"/>
  <c r="P237" i="53"/>
  <c r="P236" i="53"/>
  <c r="P233" i="53"/>
  <c r="P232" i="53"/>
  <c r="P229" i="53"/>
  <c r="P228" i="53"/>
  <c r="P225" i="53"/>
  <c r="P224" i="53"/>
  <c r="P221" i="53"/>
  <c r="P220" i="53"/>
  <c r="P217" i="53"/>
  <c r="P216" i="53"/>
  <c r="P213" i="53"/>
  <c r="P212" i="53"/>
  <c r="P209" i="53"/>
  <c r="P208" i="53"/>
  <c r="P205" i="53"/>
  <c r="P204" i="53"/>
  <c r="P201" i="53"/>
  <c r="P200" i="53"/>
  <c r="P197" i="53"/>
  <c r="P196" i="53"/>
  <c r="P193" i="53"/>
  <c r="P192" i="53"/>
  <c r="P189" i="53"/>
  <c r="P188" i="53"/>
  <c r="P185" i="53"/>
  <c r="P184" i="53"/>
  <c r="P181" i="53"/>
  <c r="P180" i="53"/>
  <c r="P177" i="53"/>
  <c r="P176" i="53"/>
  <c r="P173" i="53"/>
  <c r="P172" i="53"/>
  <c r="P169" i="53"/>
  <c r="P168" i="53"/>
  <c r="P165" i="53"/>
  <c r="P164" i="53"/>
  <c r="P161" i="53"/>
  <c r="P160" i="53"/>
  <c r="P157" i="53"/>
  <c r="P156" i="53"/>
  <c r="P153" i="53"/>
  <c r="P152" i="53"/>
  <c r="P149" i="53"/>
  <c r="P148" i="53"/>
  <c r="P145" i="53"/>
  <c r="P144" i="53"/>
  <c r="P141" i="53"/>
  <c r="P140" i="53"/>
  <c r="P137" i="53"/>
  <c r="P136" i="53"/>
  <c r="P133" i="53"/>
  <c r="P132" i="53"/>
  <c r="P129" i="53"/>
  <c r="P128" i="53"/>
  <c r="P125" i="53"/>
  <c r="P124" i="53"/>
  <c r="P121" i="53"/>
  <c r="P120" i="53"/>
  <c r="P117" i="53"/>
  <c r="P116" i="53"/>
  <c r="P113" i="53"/>
  <c r="P112" i="53"/>
  <c r="P109" i="53"/>
  <c r="P108" i="53"/>
  <c r="P105" i="53"/>
  <c r="P104" i="53"/>
  <c r="P101" i="53"/>
  <c r="P99" i="53"/>
  <c r="P97" i="53"/>
  <c r="P95" i="53"/>
  <c r="P93" i="53"/>
  <c r="P92" i="53"/>
  <c r="P89" i="53"/>
  <c r="P88" i="53"/>
  <c r="P85" i="53"/>
  <c r="P84" i="53"/>
  <c r="P81" i="53"/>
  <c r="P80" i="53"/>
  <c r="P77" i="53"/>
  <c r="P76" i="53"/>
  <c r="P73" i="53"/>
  <c r="P72" i="53"/>
  <c r="P69" i="53"/>
  <c r="P68" i="53"/>
  <c r="P65" i="53"/>
  <c r="P64" i="53"/>
  <c r="P61" i="53"/>
  <c r="P60" i="53"/>
  <c r="P57" i="53"/>
  <c r="P56" i="53"/>
  <c r="P53" i="53"/>
  <c r="P52" i="53"/>
  <c r="P49" i="53"/>
  <c r="P48" i="53"/>
  <c r="P45" i="53"/>
  <c r="P44" i="53"/>
  <c r="P41" i="53"/>
  <c r="P40" i="53"/>
  <c r="P37" i="53"/>
  <c r="P36" i="53"/>
  <c r="P33" i="53"/>
  <c r="P32" i="53"/>
  <c r="P29" i="53"/>
  <c r="P28" i="53"/>
  <c r="P25" i="53"/>
  <c r="P24" i="53"/>
  <c r="P21" i="53"/>
  <c r="P20" i="53"/>
  <c r="P18" i="53"/>
  <c r="P16" i="53"/>
  <c r="P14" i="53"/>
  <c r="P12" i="53"/>
  <c r="P10" i="53"/>
  <c r="S249" i="53"/>
  <c r="T249" i="53" s="1"/>
  <c r="S245" i="53"/>
  <c r="T245" i="53" s="1"/>
  <c r="S241" i="53"/>
  <c r="T241" i="53" s="1"/>
  <c r="S237" i="53"/>
  <c r="T237" i="53" s="1"/>
  <c r="S233" i="53"/>
  <c r="T233" i="53" s="1"/>
  <c r="S229" i="53"/>
  <c r="T229" i="53" s="1"/>
  <c r="S225" i="53"/>
  <c r="T225" i="53" s="1"/>
  <c r="S221" i="53"/>
  <c r="T221" i="53" s="1"/>
  <c r="S217" i="53"/>
  <c r="T217" i="53" s="1"/>
  <c r="S213" i="53"/>
  <c r="T213" i="53" s="1"/>
  <c r="S209" i="53"/>
  <c r="T209" i="53" s="1"/>
  <c r="S205" i="53"/>
  <c r="T205" i="53" s="1"/>
  <c r="S201" i="53"/>
  <c r="T201" i="53" s="1"/>
  <c r="S197" i="53"/>
  <c r="T197" i="53" s="1"/>
  <c r="S193" i="53"/>
  <c r="T193" i="53" s="1"/>
  <c r="S189" i="53"/>
  <c r="T189" i="53" s="1"/>
  <c r="S185" i="53"/>
  <c r="T185" i="53" s="1"/>
  <c r="S181" i="53"/>
  <c r="T181" i="53" s="1"/>
  <c r="S177" i="53"/>
  <c r="T177" i="53" s="1"/>
  <c r="S173" i="53"/>
  <c r="T173" i="53" s="1"/>
  <c r="S169" i="53"/>
  <c r="T169" i="53" s="1"/>
  <c r="S165" i="53"/>
  <c r="T165" i="53" s="1"/>
  <c r="S161" i="53"/>
  <c r="T161" i="53" s="1"/>
  <c r="S157" i="53"/>
  <c r="T157" i="53" s="1"/>
  <c r="S153" i="53"/>
  <c r="T153" i="53" s="1"/>
  <c r="S149" i="53"/>
  <c r="T149" i="53" s="1"/>
  <c r="S145" i="53"/>
  <c r="T145" i="53" s="1"/>
  <c r="S141" i="53"/>
  <c r="T141" i="53" s="1"/>
  <c r="S137" i="53"/>
  <c r="T137" i="53" s="1"/>
  <c r="S133" i="53"/>
  <c r="T133" i="53" s="1"/>
  <c r="S129" i="53"/>
  <c r="T129" i="53" s="1"/>
  <c r="S125" i="53"/>
  <c r="T125" i="53" s="1"/>
  <c r="S121" i="53"/>
  <c r="T121" i="53" s="1"/>
  <c r="S117" i="53"/>
  <c r="T117" i="53" s="1"/>
  <c r="S113" i="53"/>
  <c r="T113" i="53" s="1"/>
  <c r="S109" i="53"/>
  <c r="T109" i="53" s="1"/>
  <c r="S105" i="53"/>
  <c r="T105" i="53" s="1"/>
  <c r="S101" i="53"/>
  <c r="T101" i="53" s="1"/>
  <c r="S99" i="53"/>
  <c r="T99" i="53" s="1"/>
  <c r="S97" i="53"/>
  <c r="T97" i="53" s="1"/>
  <c r="S95" i="53"/>
  <c r="T95" i="53" s="1"/>
  <c r="S93" i="53"/>
  <c r="T93" i="53" s="1"/>
  <c r="S89" i="53"/>
  <c r="T89" i="53" s="1"/>
  <c r="S85" i="53"/>
  <c r="T85" i="53" s="1"/>
  <c r="S81" i="53"/>
  <c r="T81" i="53" s="1"/>
  <c r="S77" i="53"/>
  <c r="T77" i="53" s="1"/>
  <c r="S73" i="53"/>
  <c r="T73" i="53" s="1"/>
  <c r="S69" i="53"/>
  <c r="T69" i="53" s="1"/>
  <c r="S65" i="53"/>
  <c r="T65" i="53" s="1"/>
  <c r="S61" i="53"/>
  <c r="T61" i="53" s="1"/>
  <c r="S57" i="53"/>
  <c r="T57" i="53" s="1"/>
  <c r="S53" i="53"/>
  <c r="T53" i="53" s="1"/>
  <c r="S49" i="53"/>
  <c r="T49" i="53" s="1"/>
  <c r="S45" i="53"/>
  <c r="T45" i="53" s="1"/>
  <c r="S41" i="53"/>
  <c r="T41" i="53" s="1"/>
  <c r="S37" i="53"/>
  <c r="T37" i="53" s="1"/>
  <c r="S33" i="53"/>
  <c r="T33" i="53" s="1"/>
  <c r="S29" i="53"/>
  <c r="T29" i="53" s="1"/>
  <c r="S25" i="53"/>
  <c r="T25" i="53" s="1"/>
  <c r="S21" i="53"/>
  <c r="T21" i="53" s="1"/>
  <c r="S18" i="53"/>
  <c r="T18" i="53" s="1"/>
  <c r="S16" i="53"/>
  <c r="T16" i="53" s="1"/>
  <c r="S14" i="53"/>
  <c r="T14" i="53" s="1"/>
  <c r="S12" i="53"/>
  <c r="T12" i="53" s="1"/>
  <c r="S10" i="53"/>
  <c r="T10" i="53" s="1"/>
  <c r="P251" i="53"/>
  <c r="P250" i="53"/>
  <c r="P247" i="53"/>
  <c r="P246" i="53"/>
  <c r="P243" i="53"/>
  <c r="P242" i="53"/>
  <c r="P239" i="53"/>
  <c r="P238" i="53"/>
  <c r="P235" i="53"/>
  <c r="P234" i="53"/>
  <c r="P231" i="53"/>
  <c r="P230" i="53"/>
  <c r="P227" i="53"/>
  <c r="P226" i="53"/>
  <c r="P223" i="53"/>
  <c r="P222" i="53"/>
  <c r="P219" i="53"/>
  <c r="P218" i="53"/>
  <c r="P215" i="53"/>
  <c r="P214" i="53"/>
  <c r="P211" i="53"/>
  <c r="P210" i="53"/>
  <c r="P207" i="53"/>
  <c r="P206" i="53"/>
  <c r="P203" i="53"/>
  <c r="P202" i="53"/>
  <c r="P199" i="53"/>
  <c r="P198" i="53"/>
  <c r="P195" i="53"/>
  <c r="P194" i="53"/>
  <c r="P191" i="53"/>
  <c r="P190" i="53"/>
  <c r="P187" i="53"/>
  <c r="P186" i="53"/>
  <c r="P183" i="53"/>
  <c r="P182" i="53"/>
  <c r="P179" i="53"/>
  <c r="P178" i="53"/>
  <c r="P175" i="53"/>
  <c r="P174" i="53"/>
  <c r="P171" i="53"/>
  <c r="P170" i="53"/>
  <c r="P167" i="53"/>
  <c r="P166" i="53"/>
  <c r="P163" i="53"/>
  <c r="P162" i="53"/>
  <c r="P159" i="53"/>
  <c r="P158" i="53"/>
  <c r="P155" i="53"/>
  <c r="P154" i="53"/>
  <c r="P151" i="53"/>
  <c r="P150" i="53"/>
  <c r="P147" i="53"/>
  <c r="P146" i="53"/>
  <c r="P143" i="53"/>
  <c r="P142" i="53"/>
  <c r="P139" i="53"/>
  <c r="P138" i="53"/>
  <c r="P135" i="53"/>
  <c r="P134" i="53"/>
  <c r="P131" i="53"/>
  <c r="P130" i="53"/>
  <c r="P127" i="53"/>
  <c r="P126" i="53"/>
  <c r="P123" i="53"/>
  <c r="P122" i="53"/>
  <c r="P119" i="53"/>
  <c r="P118" i="53"/>
  <c r="P115" i="53"/>
  <c r="P114" i="53"/>
  <c r="P111" i="53"/>
  <c r="P110" i="53"/>
  <c r="P107" i="53"/>
  <c r="P106" i="53"/>
  <c r="P103" i="53"/>
  <c r="P102" i="53"/>
  <c r="P100" i="53"/>
  <c r="P98" i="53"/>
  <c r="P96" i="53"/>
  <c r="P94" i="53"/>
  <c r="P91" i="53"/>
  <c r="P90" i="53"/>
  <c r="P87" i="53"/>
  <c r="P86" i="53"/>
  <c r="P83" i="53"/>
  <c r="P82" i="53"/>
  <c r="P79" i="53"/>
  <c r="P78" i="53"/>
  <c r="P75" i="53"/>
  <c r="P74" i="53"/>
  <c r="P71" i="53"/>
  <c r="P70" i="53"/>
  <c r="P67" i="53"/>
  <c r="P66" i="53"/>
  <c r="P63" i="53"/>
  <c r="P62" i="53"/>
  <c r="P59" i="53"/>
  <c r="P58" i="53"/>
  <c r="P55" i="53"/>
  <c r="P54" i="53"/>
  <c r="P51" i="53"/>
  <c r="P50" i="53"/>
  <c r="P47" i="53"/>
  <c r="P46" i="53"/>
  <c r="P43" i="53"/>
  <c r="P42" i="53"/>
  <c r="P39" i="53"/>
  <c r="P38" i="53"/>
  <c r="P35" i="53"/>
  <c r="P34" i="53"/>
  <c r="P31" i="53"/>
  <c r="P30" i="53"/>
  <c r="P27" i="53"/>
  <c r="P26" i="53"/>
  <c r="P23" i="53"/>
  <c r="P22" i="53"/>
  <c r="P19" i="53"/>
  <c r="P17" i="53"/>
  <c r="P15" i="53"/>
  <c r="P13" i="53"/>
  <c r="P11" i="53"/>
  <c r="P9" i="53"/>
  <c r="P357" i="53"/>
  <c r="P356" i="53"/>
  <c r="S252" i="53"/>
  <c r="T252" i="53" s="1"/>
  <c r="S250" i="53"/>
  <c r="T250" i="53" s="1"/>
  <c r="S248" i="53"/>
  <c r="T248" i="53" s="1"/>
  <c r="S246" i="53"/>
  <c r="T246" i="53" s="1"/>
  <c r="S244" i="53"/>
  <c r="T244" i="53" s="1"/>
  <c r="S242" i="53"/>
  <c r="T242" i="53" s="1"/>
  <c r="S240" i="53"/>
  <c r="T240" i="53" s="1"/>
  <c r="S238" i="53"/>
  <c r="T238" i="53" s="1"/>
  <c r="S236" i="53"/>
  <c r="T236" i="53" s="1"/>
  <c r="S234" i="53"/>
  <c r="T234" i="53" s="1"/>
  <c r="S232" i="53"/>
  <c r="T232" i="53" s="1"/>
  <c r="S230" i="53"/>
  <c r="T230" i="53" s="1"/>
  <c r="S228" i="53"/>
  <c r="T228" i="53" s="1"/>
  <c r="S226" i="53"/>
  <c r="T226" i="53" s="1"/>
  <c r="S224" i="53"/>
  <c r="T224" i="53" s="1"/>
  <c r="S222" i="53"/>
  <c r="T222" i="53" s="1"/>
  <c r="S220" i="53"/>
  <c r="T220" i="53" s="1"/>
  <c r="S218" i="53"/>
  <c r="T218" i="53" s="1"/>
  <c r="S216" i="53"/>
  <c r="T216" i="53" s="1"/>
  <c r="S214" i="53"/>
  <c r="T214" i="53" s="1"/>
  <c r="S212" i="53"/>
  <c r="T212" i="53" s="1"/>
  <c r="S210" i="53"/>
  <c r="T210" i="53" s="1"/>
  <c r="S208" i="53"/>
  <c r="T208" i="53" s="1"/>
  <c r="S206" i="53"/>
  <c r="T206" i="53" s="1"/>
  <c r="S204" i="53"/>
  <c r="T204" i="53" s="1"/>
  <c r="S202" i="53"/>
  <c r="T202" i="53" s="1"/>
  <c r="S200" i="53"/>
  <c r="T200" i="53" s="1"/>
  <c r="S198" i="53"/>
  <c r="T198" i="53" s="1"/>
  <c r="S196" i="53"/>
  <c r="T196" i="53" s="1"/>
  <c r="S194" i="53"/>
  <c r="T194" i="53" s="1"/>
  <c r="S192" i="53"/>
  <c r="T192" i="53" s="1"/>
  <c r="S190" i="53"/>
  <c r="T190" i="53" s="1"/>
  <c r="S188" i="53"/>
  <c r="T188" i="53" s="1"/>
  <c r="S186" i="53"/>
  <c r="T186" i="53" s="1"/>
  <c r="S184" i="53"/>
  <c r="T184" i="53" s="1"/>
  <c r="S182" i="53"/>
  <c r="T182" i="53" s="1"/>
  <c r="S180" i="53"/>
  <c r="T180" i="53" s="1"/>
  <c r="S178" i="53"/>
  <c r="T178" i="53" s="1"/>
  <c r="S176" i="53"/>
  <c r="T176" i="53" s="1"/>
  <c r="S174" i="53"/>
  <c r="T174" i="53" s="1"/>
  <c r="S172" i="53"/>
  <c r="T172" i="53" s="1"/>
  <c r="S170" i="53"/>
  <c r="T170" i="53" s="1"/>
  <c r="S168" i="53"/>
  <c r="T168" i="53" s="1"/>
  <c r="S166" i="53"/>
  <c r="T166" i="53" s="1"/>
  <c r="S164" i="53"/>
  <c r="T164" i="53" s="1"/>
  <c r="S162" i="53"/>
  <c r="T162" i="53" s="1"/>
  <c r="S160" i="53"/>
  <c r="T160" i="53" s="1"/>
  <c r="S158" i="53"/>
  <c r="T158" i="53" s="1"/>
  <c r="S156" i="53"/>
  <c r="T156" i="53" s="1"/>
  <c r="S154" i="53"/>
  <c r="T154" i="53" s="1"/>
  <c r="S152" i="53"/>
  <c r="T152" i="53" s="1"/>
  <c r="S150" i="53"/>
  <c r="T150" i="53" s="1"/>
  <c r="S148" i="53"/>
  <c r="T148" i="53" s="1"/>
  <c r="S146" i="53"/>
  <c r="T146" i="53" s="1"/>
  <c r="S144" i="53"/>
  <c r="T144" i="53" s="1"/>
  <c r="S142" i="53"/>
  <c r="T142" i="53" s="1"/>
  <c r="S140" i="53"/>
  <c r="T140" i="53" s="1"/>
  <c r="S138" i="53"/>
  <c r="T138" i="53" s="1"/>
  <c r="S136" i="53"/>
  <c r="T136" i="53" s="1"/>
  <c r="S134" i="53"/>
  <c r="T134" i="53" s="1"/>
  <c r="S132" i="53"/>
  <c r="T132" i="53" s="1"/>
  <c r="S130" i="53"/>
  <c r="T130" i="53" s="1"/>
  <c r="S128" i="53"/>
  <c r="T128" i="53" s="1"/>
  <c r="S126" i="53"/>
  <c r="T126" i="53" s="1"/>
  <c r="S124" i="53"/>
  <c r="T124" i="53" s="1"/>
  <c r="S122" i="53"/>
  <c r="T122" i="53" s="1"/>
  <c r="S120" i="53"/>
  <c r="T120" i="53" s="1"/>
  <c r="S118" i="53"/>
  <c r="T118" i="53" s="1"/>
  <c r="S116" i="53"/>
  <c r="T116" i="53" s="1"/>
  <c r="S114" i="53"/>
  <c r="T114" i="53" s="1"/>
  <c r="S112" i="53"/>
  <c r="T112" i="53" s="1"/>
  <c r="S110" i="53"/>
  <c r="T110" i="53" s="1"/>
  <c r="S108" i="53"/>
  <c r="T108" i="53" s="1"/>
  <c r="S106" i="53"/>
  <c r="T106" i="53" s="1"/>
  <c r="S104" i="53"/>
  <c r="T104" i="53" s="1"/>
  <c r="S102" i="53"/>
  <c r="T102" i="53" s="1"/>
  <c r="S92" i="53"/>
  <c r="T92" i="53" s="1"/>
  <c r="S90" i="53"/>
  <c r="T90" i="53" s="1"/>
  <c r="S88" i="53"/>
  <c r="T88" i="53" s="1"/>
  <c r="S86" i="53"/>
  <c r="T86" i="53" s="1"/>
  <c r="S84" i="53"/>
  <c r="T84" i="53" s="1"/>
  <c r="S82" i="53"/>
  <c r="T82" i="53" s="1"/>
  <c r="S80" i="53"/>
  <c r="T80" i="53" s="1"/>
  <c r="S78" i="53"/>
  <c r="T78" i="53" s="1"/>
  <c r="S76" i="53"/>
  <c r="T76" i="53" s="1"/>
  <c r="S74" i="53"/>
  <c r="T74" i="53" s="1"/>
  <c r="S72" i="53"/>
  <c r="T72" i="53" s="1"/>
  <c r="S70" i="53"/>
  <c r="T70" i="53" s="1"/>
  <c r="S68" i="53"/>
  <c r="T68" i="53" s="1"/>
  <c r="S66" i="53"/>
  <c r="T66" i="53" s="1"/>
  <c r="S64" i="53"/>
  <c r="T64" i="53" s="1"/>
  <c r="S62" i="53"/>
  <c r="T62" i="53" s="1"/>
  <c r="S60" i="53"/>
  <c r="T60" i="53" s="1"/>
  <c r="S58" i="53"/>
  <c r="T58" i="53" s="1"/>
  <c r="S56" i="53"/>
  <c r="T56" i="53" s="1"/>
  <c r="S54" i="53"/>
  <c r="T54" i="53" s="1"/>
  <c r="S52" i="53"/>
  <c r="T52" i="53" s="1"/>
  <c r="S50" i="53"/>
  <c r="T50" i="53" s="1"/>
  <c r="S48" i="53"/>
  <c r="T48" i="53" s="1"/>
  <c r="S46" i="53"/>
  <c r="T46" i="53" s="1"/>
  <c r="S44" i="53"/>
  <c r="T44" i="53" s="1"/>
  <c r="S42" i="53"/>
  <c r="T42" i="53" s="1"/>
  <c r="S40" i="53"/>
  <c r="T40" i="53" s="1"/>
  <c r="S38" i="53"/>
  <c r="T38" i="53" s="1"/>
  <c r="S36" i="53"/>
  <c r="T36" i="53" s="1"/>
  <c r="S34" i="53"/>
  <c r="T34" i="53" s="1"/>
  <c r="S32" i="53"/>
  <c r="T32" i="53" s="1"/>
  <c r="S30" i="53"/>
  <c r="T30" i="53" s="1"/>
  <c r="S28" i="53"/>
  <c r="T28" i="53" s="1"/>
  <c r="S26" i="53"/>
  <c r="T26" i="53" s="1"/>
  <c r="S24" i="53"/>
  <c r="T24" i="53" s="1"/>
  <c r="S22" i="53"/>
  <c r="T22" i="53" s="1"/>
  <c r="S20" i="53"/>
  <c r="T20" i="53" s="1"/>
  <c r="Y11" i="53"/>
  <c r="I10" i="52" s="1"/>
  <c r="W11" i="53"/>
  <c r="G10" i="52" s="1"/>
  <c r="Z11" i="53"/>
  <c r="J10" i="52" s="1"/>
  <c r="X11" i="53"/>
  <c r="H10" i="52" s="1"/>
  <c r="P8" i="53"/>
  <c r="S251" i="38"/>
  <c r="T251" i="38" s="1"/>
  <c r="S249" i="38"/>
  <c r="T249" i="38" s="1"/>
  <c r="S247" i="38"/>
  <c r="T247" i="38" s="1"/>
  <c r="S245" i="38"/>
  <c r="T245" i="38" s="1"/>
  <c r="S243" i="38"/>
  <c r="T243" i="38" s="1"/>
  <c r="S241" i="38"/>
  <c r="T241" i="38" s="1"/>
  <c r="S239" i="38"/>
  <c r="T239" i="38" s="1"/>
  <c r="S237" i="38"/>
  <c r="T237" i="38" s="1"/>
  <c r="S235" i="38"/>
  <c r="T235" i="38" s="1"/>
  <c r="S233" i="38"/>
  <c r="T233" i="38" s="1"/>
  <c r="S231" i="38"/>
  <c r="T231" i="38" s="1"/>
  <c r="S229" i="38"/>
  <c r="T229" i="38" s="1"/>
  <c r="S227" i="38"/>
  <c r="T227" i="38" s="1"/>
  <c r="S225" i="38"/>
  <c r="T225" i="38" s="1"/>
  <c r="S223" i="38"/>
  <c r="T223" i="38" s="1"/>
  <c r="S221" i="38"/>
  <c r="T221" i="38" s="1"/>
  <c r="S219" i="38"/>
  <c r="T219" i="38" s="1"/>
  <c r="S217" i="38"/>
  <c r="T217" i="38" s="1"/>
  <c r="S215" i="38"/>
  <c r="T215" i="38" s="1"/>
  <c r="S213" i="38"/>
  <c r="T213" i="38" s="1"/>
  <c r="S211" i="38"/>
  <c r="T211" i="38" s="1"/>
  <c r="S209" i="38"/>
  <c r="T209" i="38" s="1"/>
  <c r="S207" i="38"/>
  <c r="T207" i="38" s="1"/>
  <c r="S205" i="38"/>
  <c r="T205" i="38" s="1"/>
  <c r="S203" i="38"/>
  <c r="T203" i="38" s="1"/>
  <c r="S201" i="38"/>
  <c r="T201" i="38" s="1"/>
  <c r="S199" i="38"/>
  <c r="T199" i="38" s="1"/>
  <c r="S197" i="38"/>
  <c r="T197" i="38" s="1"/>
  <c r="S195" i="38"/>
  <c r="T195" i="38" s="1"/>
  <c r="S193" i="38"/>
  <c r="T193" i="38" s="1"/>
  <c r="S191" i="38"/>
  <c r="T191" i="38" s="1"/>
  <c r="S189" i="38"/>
  <c r="T189" i="38" s="1"/>
  <c r="S187" i="38"/>
  <c r="T187" i="38" s="1"/>
  <c r="S185" i="38"/>
  <c r="T185" i="38" s="1"/>
  <c r="S183" i="38"/>
  <c r="T183" i="38" s="1"/>
  <c r="S181" i="38"/>
  <c r="T181" i="38" s="1"/>
  <c r="S179" i="38"/>
  <c r="T179" i="38" s="1"/>
  <c r="S177" i="38"/>
  <c r="T177" i="38" s="1"/>
  <c r="S175" i="38"/>
  <c r="T175" i="38" s="1"/>
  <c r="S173" i="38"/>
  <c r="T173" i="38" s="1"/>
  <c r="S171" i="38"/>
  <c r="T171" i="38" s="1"/>
  <c r="S169" i="38"/>
  <c r="T169" i="38" s="1"/>
  <c r="S167" i="38"/>
  <c r="T167" i="38" s="1"/>
  <c r="S165" i="38"/>
  <c r="T165" i="38" s="1"/>
  <c r="S163" i="38"/>
  <c r="T163" i="38" s="1"/>
  <c r="S161" i="38"/>
  <c r="T161" i="38" s="1"/>
  <c r="S159" i="38"/>
  <c r="T159" i="38" s="1"/>
  <c r="S157" i="38"/>
  <c r="T157" i="38" s="1"/>
  <c r="S155" i="38"/>
  <c r="T155" i="38" s="1"/>
  <c r="S153" i="38"/>
  <c r="T153" i="38" s="1"/>
  <c r="S151" i="38"/>
  <c r="T151" i="38" s="1"/>
  <c r="S149" i="38"/>
  <c r="T149" i="38" s="1"/>
  <c r="S147" i="38"/>
  <c r="T147" i="38" s="1"/>
  <c r="S145" i="38"/>
  <c r="T145" i="38" s="1"/>
  <c r="S143" i="38"/>
  <c r="T143" i="38" s="1"/>
  <c r="S141" i="38"/>
  <c r="T141" i="38" s="1"/>
  <c r="S139" i="38"/>
  <c r="T139" i="38" s="1"/>
  <c r="S137" i="38"/>
  <c r="T137" i="38" s="1"/>
  <c r="S135" i="38"/>
  <c r="T135" i="38" s="1"/>
  <c r="S133" i="38"/>
  <c r="T133" i="38" s="1"/>
  <c r="S131" i="38"/>
  <c r="T131" i="38" s="1"/>
  <c r="S129" i="38"/>
  <c r="T129" i="38" s="1"/>
  <c r="S127" i="38"/>
  <c r="T127" i="38" s="1"/>
  <c r="S125" i="38"/>
  <c r="T125" i="38" s="1"/>
  <c r="S123" i="38"/>
  <c r="T123" i="38" s="1"/>
  <c r="S121" i="38"/>
  <c r="T121" i="38" s="1"/>
  <c r="S119" i="38"/>
  <c r="T119" i="38" s="1"/>
  <c r="S117" i="38"/>
  <c r="T117" i="38" s="1"/>
  <c r="S115" i="38"/>
  <c r="T115" i="38" s="1"/>
  <c r="S113" i="38"/>
  <c r="T113" i="38" s="1"/>
  <c r="S111" i="38"/>
  <c r="T111" i="38" s="1"/>
  <c r="S109" i="38"/>
  <c r="T109" i="38" s="1"/>
  <c r="S107" i="38"/>
  <c r="T107" i="38" s="1"/>
  <c r="S105" i="38"/>
  <c r="T105" i="38" s="1"/>
  <c r="S103" i="38"/>
  <c r="T103" i="38" s="1"/>
  <c r="S92" i="38"/>
  <c r="T92" i="38" s="1"/>
  <c r="S90" i="38"/>
  <c r="T90" i="38" s="1"/>
  <c r="S88" i="38"/>
  <c r="T88" i="38" s="1"/>
  <c r="S86" i="38"/>
  <c r="T86" i="38" s="1"/>
  <c r="S84" i="38"/>
  <c r="T84" i="38" s="1"/>
  <c r="S82" i="38"/>
  <c r="T82" i="38" s="1"/>
  <c r="S80" i="38"/>
  <c r="T80" i="38" s="1"/>
  <c r="S78" i="38"/>
  <c r="T78" i="38" s="1"/>
  <c r="S76" i="38"/>
  <c r="T76" i="38" s="1"/>
  <c r="S74" i="38"/>
  <c r="T74" i="38" s="1"/>
  <c r="S72" i="38"/>
  <c r="T72" i="38" s="1"/>
  <c r="S70" i="38"/>
  <c r="T70" i="38" s="1"/>
  <c r="S68" i="38"/>
  <c r="T68" i="38" s="1"/>
  <c r="S66" i="38"/>
  <c r="T66" i="38" s="1"/>
  <c r="S64" i="38"/>
  <c r="T64" i="38" s="1"/>
  <c r="S62" i="38"/>
  <c r="T62" i="38" s="1"/>
  <c r="S60" i="38"/>
  <c r="T60" i="38" s="1"/>
  <c r="S58" i="38"/>
  <c r="T58" i="38" s="1"/>
  <c r="S56" i="38"/>
  <c r="T56" i="38" s="1"/>
  <c r="S54" i="38"/>
  <c r="T54" i="38" s="1"/>
  <c r="S52" i="38"/>
  <c r="T52" i="38" s="1"/>
  <c r="S50" i="38"/>
  <c r="T50" i="38" s="1"/>
  <c r="S48" i="38"/>
  <c r="T48" i="38" s="1"/>
  <c r="S46" i="38"/>
  <c r="T46" i="38" s="1"/>
  <c r="S44" i="38"/>
  <c r="T44" i="38" s="1"/>
  <c r="S42" i="38"/>
  <c r="T42" i="38" s="1"/>
  <c r="S40" i="38"/>
  <c r="T40" i="38" s="1"/>
  <c r="S38" i="38"/>
  <c r="T38" i="38" s="1"/>
  <c r="S36" i="38"/>
  <c r="T36" i="38" s="1"/>
  <c r="S34" i="38"/>
  <c r="T34" i="38" s="1"/>
  <c r="S32" i="38"/>
  <c r="T32" i="38" s="1"/>
  <c r="S30" i="38"/>
  <c r="T30" i="38" s="1"/>
  <c r="S28" i="38"/>
  <c r="T28" i="38" s="1"/>
  <c r="S26" i="38"/>
  <c r="T26" i="38" s="1"/>
  <c r="S24" i="38"/>
  <c r="T24" i="38" s="1"/>
  <c r="S22" i="38"/>
  <c r="T22" i="38" s="1"/>
  <c r="X247" i="43"/>
  <c r="Y247" i="43" s="1"/>
  <c r="X239" i="43"/>
  <c r="Y239" i="43" s="1"/>
  <c r="X231" i="43"/>
  <c r="Y231" i="43" s="1"/>
  <c r="X223" i="43"/>
  <c r="Y223" i="43" s="1"/>
  <c r="X215" i="43"/>
  <c r="Y215" i="43" s="1"/>
  <c r="X207" i="43"/>
  <c r="Y207" i="43" s="1"/>
  <c r="X199" i="43"/>
  <c r="Y199" i="43" s="1"/>
  <c r="X191" i="43"/>
  <c r="Y191" i="43" s="1"/>
  <c r="X183" i="43"/>
  <c r="Y183" i="43" s="1"/>
  <c r="X175" i="43"/>
  <c r="Y175" i="43" s="1"/>
  <c r="X167" i="43"/>
  <c r="Y167" i="43" s="1"/>
  <c r="X159" i="43"/>
  <c r="Y159" i="43" s="1"/>
  <c r="X151" i="43"/>
  <c r="Y151" i="43" s="1"/>
  <c r="X143" i="43"/>
  <c r="Y143" i="43" s="1"/>
  <c r="X135" i="43"/>
  <c r="Y135" i="43" s="1"/>
  <c r="X111" i="43"/>
  <c r="Y111" i="43" s="1"/>
  <c r="X72" i="43"/>
  <c r="Y72" i="43" s="1"/>
  <c r="X40" i="43"/>
  <c r="Y40" i="43" s="1"/>
  <c r="G8" i="42"/>
  <c r="H8" i="42" s="1"/>
  <c r="G9" i="42"/>
  <c r="G10" i="42"/>
  <c r="G11" i="42"/>
  <c r="G12" i="42"/>
  <c r="G13" i="42"/>
  <c r="G14" i="42"/>
  <c r="G15" i="42"/>
  <c r="G16" i="42"/>
  <c r="G17" i="42"/>
  <c r="G18" i="42"/>
  <c r="G19" i="42"/>
  <c r="G20" i="42"/>
  <c r="G21" i="42"/>
  <c r="G22" i="42"/>
  <c r="G23" i="42"/>
  <c r="G24" i="42"/>
  <c r="G25" i="42"/>
  <c r="G26" i="42"/>
  <c r="G27" i="42"/>
  <c r="G28" i="42"/>
  <c r="G29" i="42"/>
  <c r="G30" i="42"/>
  <c r="G31" i="42"/>
  <c r="G32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47" i="42"/>
  <c r="G48" i="42"/>
  <c r="G49" i="42"/>
  <c r="G50" i="42"/>
  <c r="G51" i="42"/>
  <c r="G52" i="42"/>
  <c r="G53" i="42"/>
  <c r="G54" i="42"/>
  <c r="G55" i="42"/>
  <c r="G56" i="42"/>
  <c r="G57" i="42"/>
  <c r="G58" i="42"/>
  <c r="G59" i="42"/>
  <c r="G60" i="42"/>
  <c r="G61" i="42"/>
  <c r="G62" i="42"/>
  <c r="G63" i="42"/>
  <c r="G64" i="42"/>
  <c r="G65" i="42"/>
  <c r="G66" i="42"/>
  <c r="G67" i="42"/>
  <c r="G68" i="42"/>
  <c r="G69" i="42"/>
  <c r="G70" i="42"/>
  <c r="G71" i="42"/>
  <c r="G72" i="42"/>
  <c r="G73" i="42"/>
  <c r="G74" i="42"/>
  <c r="G75" i="42"/>
  <c r="G76" i="42"/>
  <c r="G77" i="42"/>
  <c r="G78" i="42"/>
  <c r="G79" i="42"/>
  <c r="G80" i="42"/>
  <c r="G81" i="42"/>
  <c r="G82" i="42"/>
  <c r="G83" i="42"/>
  <c r="G84" i="42"/>
  <c r="G85" i="42"/>
  <c r="G86" i="42"/>
  <c r="G87" i="42"/>
  <c r="G88" i="42"/>
  <c r="G89" i="42"/>
  <c r="G90" i="42"/>
  <c r="G91" i="42"/>
  <c r="G92" i="42"/>
  <c r="G93" i="42"/>
  <c r="G94" i="42"/>
  <c r="G95" i="42"/>
  <c r="G96" i="42"/>
  <c r="G97" i="42"/>
  <c r="G98" i="42"/>
  <c r="G99" i="42"/>
  <c r="G100" i="42"/>
  <c r="G101" i="42"/>
  <c r="G102" i="42"/>
  <c r="G103" i="42"/>
  <c r="G104" i="42"/>
  <c r="G105" i="42"/>
  <c r="G106" i="42"/>
  <c r="G107" i="42"/>
  <c r="G108" i="42"/>
  <c r="G109" i="42"/>
  <c r="G110" i="42"/>
  <c r="G111" i="42"/>
  <c r="G112" i="42"/>
  <c r="G113" i="42"/>
  <c r="G114" i="42"/>
  <c r="G115" i="42"/>
  <c r="G116" i="42"/>
  <c r="G117" i="42"/>
  <c r="G118" i="42"/>
  <c r="G119" i="42"/>
  <c r="G120" i="42"/>
  <c r="G121" i="42"/>
  <c r="G122" i="42"/>
  <c r="G123" i="42"/>
  <c r="G124" i="42"/>
  <c r="G125" i="42"/>
  <c r="G126" i="42"/>
  <c r="G127" i="42"/>
  <c r="G128" i="42"/>
  <c r="G129" i="42"/>
  <c r="G130" i="42"/>
  <c r="G131" i="42"/>
  <c r="G132" i="42"/>
  <c r="G133" i="42"/>
  <c r="G134" i="42"/>
  <c r="G135" i="42"/>
  <c r="G136" i="42"/>
  <c r="G137" i="42"/>
  <c r="G138" i="42"/>
  <c r="G139" i="42"/>
  <c r="G140" i="42"/>
  <c r="G141" i="42"/>
  <c r="G142" i="42"/>
  <c r="G143" i="42"/>
  <c r="G144" i="42"/>
  <c r="G145" i="42"/>
  <c r="G146" i="42"/>
  <c r="G147" i="42"/>
  <c r="G148" i="42"/>
  <c r="G149" i="42"/>
  <c r="G150" i="42"/>
  <c r="G151" i="42"/>
  <c r="G152" i="42"/>
  <c r="G153" i="42"/>
  <c r="G154" i="42"/>
  <c r="G155" i="42"/>
  <c r="G156" i="42"/>
  <c r="G157" i="42"/>
  <c r="G158" i="42"/>
  <c r="G159" i="42"/>
  <c r="G160" i="42"/>
  <c r="G161" i="42"/>
  <c r="G162" i="42"/>
  <c r="G163" i="42"/>
  <c r="G164" i="42"/>
  <c r="G165" i="42"/>
  <c r="G166" i="42"/>
  <c r="G167" i="42"/>
  <c r="G168" i="42"/>
  <c r="G169" i="42"/>
  <c r="G170" i="42"/>
  <c r="G171" i="42"/>
  <c r="G172" i="42"/>
  <c r="G173" i="42"/>
  <c r="G174" i="42"/>
  <c r="G175" i="42"/>
  <c r="G176" i="42"/>
  <c r="G177" i="42"/>
  <c r="G178" i="42"/>
  <c r="G179" i="42"/>
  <c r="G180" i="42"/>
  <c r="G181" i="42"/>
  <c r="G182" i="42"/>
  <c r="G183" i="42"/>
  <c r="G184" i="42"/>
  <c r="G185" i="42"/>
  <c r="G186" i="42"/>
  <c r="G187" i="42"/>
  <c r="G188" i="42"/>
  <c r="G189" i="42"/>
  <c r="G190" i="42"/>
  <c r="G191" i="42"/>
  <c r="G192" i="42"/>
  <c r="G193" i="42"/>
  <c r="G194" i="42"/>
  <c r="G195" i="42"/>
  <c r="G196" i="42"/>
  <c r="G197" i="42"/>
  <c r="G198" i="42"/>
  <c r="G199" i="42"/>
  <c r="G200" i="42"/>
  <c r="G201" i="42"/>
  <c r="G202" i="42"/>
  <c r="G203" i="42"/>
  <c r="G204" i="42"/>
  <c r="G205" i="42"/>
  <c r="G206" i="42"/>
  <c r="G207" i="42"/>
  <c r="G208" i="42"/>
  <c r="G209" i="42"/>
  <c r="G210" i="42"/>
  <c r="G211" i="42"/>
  <c r="G212" i="42"/>
  <c r="G213" i="42"/>
  <c r="G214" i="42"/>
  <c r="G215" i="42"/>
  <c r="G216" i="42"/>
  <c r="G217" i="42"/>
  <c r="G218" i="42"/>
  <c r="G219" i="42"/>
  <c r="G220" i="42"/>
  <c r="G221" i="42"/>
  <c r="G222" i="42"/>
  <c r="G223" i="42"/>
  <c r="G224" i="42"/>
  <c r="G225" i="42"/>
  <c r="G226" i="42"/>
  <c r="G227" i="42"/>
  <c r="G228" i="42"/>
  <c r="G229" i="42"/>
  <c r="G230" i="42"/>
  <c r="G231" i="42"/>
  <c r="G232" i="42"/>
  <c r="G233" i="42"/>
  <c r="G234" i="42"/>
  <c r="G235" i="42"/>
  <c r="G236" i="42"/>
  <c r="G237" i="42"/>
  <c r="G238" i="42"/>
  <c r="G239" i="42"/>
  <c r="G240" i="42"/>
  <c r="G241" i="42"/>
  <c r="G242" i="42"/>
  <c r="G243" i="42"/>
  <c r="G244" i="42"/>
  <c r="G245" i="42"/>
  <c r="G246" i="42"/>
  <c r="G247" i="42"/>
  <c r="G248" i="42"/>
  <c r="G249" i="42"/>
  <c r="G250" i="42"/>
  <c r="G251" i="42"/>
  <c r="G252" i="42"/>
  <c r="G253" i="42"/>
  <c r="G254" i="42"/>
  <c r="G255" i="42"/>
  <c r="G256" i="42"/>
  <c r="G257" i="42"/>
  <c r="G258" i="42"/>
  <c r="G259" i="42"/>
  <c r="G260" i="42"/>
  <c r="G261" i="42"/>
  <c r="G262" i="42"/>
  <c r="G263" i="42"/>
  <c r="G264" i="42"/>
  <c r="G265" i="42"/>
  <c r="G266" i="42"/>
  <c r="G267" i="42"/>
  <c r="G268" i="42"/>
  <c r="G269" i="42"/>
  <c r="G270" i="42"/>
  <c r="G271" i="42"/>
  <c r="G272" i="42"/>
  <c r="G273" i="42"/>
  <c r="G274" i="42"/>
  <c r="G275" i="42"/>
  <c r="G276" i="42"/>
  <c r="G277" i="42"/>
  <c r="G278" i="42"/>
  <c r="G279" i="42"/>
  <c r="G280" i="42"/>
  <c r="G281" i="42"/>
  <c r="G282" i="42"/>
  <c r="G283" i="42"/>
  <c r="G284" i="42"/>
  <c r="G285" i="42"/>
  <c r="G286" i="42"/>
  <c r="G287" i="42"/>
  <c r="G288" i="42"/>
  <c r="G289" i="42"/>
  <c r="G290" i="42"/>
  <c r="G291" i="42"/>
  <c r="G292" i="42"/>
  <c r="G293" i="42"/>
  <c r="G294" i="42"/>
  <c r="G295" i="42"/>
  <c r="G296" i="42"/>
  <c r="G297" i="42"/>
  <c r="G298" i="42"/>
  <c r="G299" i="42"/>
  <c r="G300" i="42"/>
  <c r="G301" i="42"/>
  <c r="G302" i="42"/>
  <c r="G303" i="42"/>
  <c r="G304" i="42"/>
  <c r="G305" i="42"/>
  <c r="G306" i="42"/>
  <c r="G307" i="42"/>
  <c r="G308" i="42"/>
  <c r="G309" i="42"/>
  <c r="G310" i="42"/>
  <c r="G311" i="42"/>
  <c r="G312" i="42"/>
  <c r="G313" i="42"/>
  <c r="G314" i="42"/>
  <c r="G315" i="42"/>
  <c r="G316" i="42"/>
  <c r="G317" i="42"/>
  <c r="G318" i="42"/>
  <c r="G319" i="42"/>
  <c r="G320" i="42"/>
  <c r="G321" i="42"/>
  <c r="G322" i="42"/>
  <c r="G323" i="42"/>
  <c r="G324" i="42"/>
  <c r="G325" i="42"/>
  <c r="G326" i="42"/>
  <c r="G327" i="42"/>
  <c r="G328" i="42"/>
  <c r="G329" i="42"/>
  <c r="G330" i="42"/>
  <c r="G331" i="42"/>
  <c r="G332" i="42"/>
  <c r="G333" i="42"/>
  <c r="G334" i="42"/>
  <c r="G335" i="42"/>
  <c r="G336" i="42"/>
  <c r="G337" i="42"/>
  <c r="G338" i="42"/>
  <c r="G339" i="42"/>
  <c r="G340" i="42"/>
  <c r="G341" i="42"/>
  <c r="G342" i="42"/>
  <c r="G343" i="42"/>
  <c r="G344" i="42"/>
  <c r="G345" i="42"/>
  <c r="G346" i="42"/>
  <c r="G347" i="42"/>
  <c r="G348" i="42"/>
  <c r="G349" i="42"/>
  <c r="G350" i="42"/>
  <c r="G351" i="42"/>
  <c r="G352" i="42"/>
  <c r="G353" i="42"/>
  <c r="G354" i="42"/>
  <c r="G355" i="42"/>
  <c r="G356" i="42"/>
  <c r="G357" i="42"/>
  <c r="K8" i="42"/>
  <c r="L8" i="42" s="1"/>
  <c r="K9" i="42"/>
  <c r="L9" i="42" s="1"/>
  <c r="K10" i="42"/>
  <c r="L10" i="42" s="1"/>
  <c r="K11" i="42"/>
  <c r="L11" i="42" s="1"/>
  <c r="K12" i="42"/>
  <c r="L12" i="42" s="1"/>
  <c r="K13" i="42"/>
  <c r="L13" i="42" s="1"/>
  <c r="K14" i="42"/>
  <c r="L14" i="42" s="1"/>
  <c r="K15" i="42"/>
  <c r="L15" i="42" s="1"/>
  <c r="K16" i="42"/>
  <c r="L16" i="42" s="1"/>
  <c r="K17" i="42"/>
  <c r="L17" i="42" s="1"/>
  <c r="K18" i="42"/>
  <c r="L18" i="42" s="1"/>
  <c r="K19" i="42"/>
  <c r="L19" i="42" s="1"/>
  <c r="K20" i="42"/>
  <c r="L20" i="42" s="1"/>
  <c r="K21" i="42"/>
  <c r="L21" i="42" s="1"/>
  <c r="K22" i="42"/>
  <c r="L22" i="42" s="1"/>
  <c r="K23" i="42"/>
  <c r="L23" i="42" s="1"/>
  <c r="K24" i="42"/>
  <c r="L24" i="42" s="1"/>
  <c r="K25" i="42"/>
  <c r="L25" i="42" s="1"/>
  <c r="K26" i="42"/>
  <c r="L26" i="42" s="1"/>
  <c r="K27" i="42"/>
  <c r="L27" i="42" s="1"/>
  <c r="K28" i="42"/>
  <c r="L28" i="42" s="1"/>
  <c r="K29" i="42"/>
  <c r="L29" i="42" s="1"/>
  <c r="K30" i="42"/>
  <c r="L30" i="42" s="1"/>
  <c r="K31" i="42"/>
  <c r="L31" i="42" s="1"/>
  <c r="K32" i="42"/>
  <c r="L32" i="42" s="1"/>
  <c r="K33" i="42"/>
  <c r="L33" i="42" s="1"/>
  <c r="K34" i="42"/>
  <c r="L34" i="42" s="1"/>
  <c r="K35" i="42"/>
  <c r="L35" i="42" s="1"/>
  <c r="K36" i="42"/>
  <c r="L36" i="42" s="1"/>
  <c r="K37" i="42"/>
  <c r="L37" i="42" s="1"/>
  <c r="K38" i="42"/>
  <c r="L38" i="42" s="1"/>
  <c r="K39" i="42"/>
  <c r="L39" i="42" s="1"/>
  <c r="K40" i="42"/>
  <c r="L40" i="42" s="1"/>
  <c r="K41" i="42"/>
  <c r="L41" i="42" s="1"/>
  <c r="K42" i="42"/>
  <c r="L42" i="42" s="1"/>
  <c r="K43" i="42"/>
  <c r="L43" i="42" s="1"/>
  <c r="K44" i="42"/>
  <c r="L44" i="42" s="1"/>
  <c r="K45" i="42"/>
  <c r="L45" i="42" s="1"/>
  <c r="K46" i="42"/>
  <c r="L46" i="42" s="1"/>
  <c r="K47" i="42"/>
  <c r="L47" i="42" s="1"/>
  <c r="K48" i="42"/>
  <c r="L48" i="42" s="1"/>
  <c r="K49" i="42"/>
  <c r="L49" i="42" s="1"/>
  <c r="K50" i="42"/>
  <c r="L50" i="42" s="1"/>
  <c r="K51" i="42"/>
  <c r="L51" i="42" s="1"/>
  <c r="K52" i="42"/>
  <c r="L52" i="42" s="1"/>
  <c r="K53" i="42"/>
  <c r="L53" i="42" s="1"/>
  <c r="K54" i="42"/>
  <c r="L54" i="42" s="1"/>
  <c r="K55" i="42"/>
  <c r="L55" i="42" s="1"/>
  <c r="K56" i="42"/>
  <c r="L56" i="42" s="1"/>
  <c r="K57" i="42"/>
  <c r="L57" i="42" s="1"/>
  <c r="K58" i="42"/>
  <c r="L58" i="42" s="1"/>
  <c r="K59" i="42"/>
  <c r="L59" i="42" s="1"/>
  <c r="K60" i="42"/>
  <c r="L60" i="42" s="1"/>
  <c r="K61" i="42"/>
  <c r="L61" i="42" s="1"/>
  <c r="K62" i="42"/>
  <c r="L62" i="42" s="1"/>
  <c r="K63" i="42"/>
  <c r="L63" i="42" s="1"/>
  <c r="K64" i="42"/>
  <c r="L64" i="42" s="1"/>
  <c r="K65" i="42"/>
  <c r="L65" i="42" s="1"/>
  <c r="K66" i="42"/>
  <c r="L66" i="42" s="1"/>
  <c r="K67" i="42"/>
  <c r="L67" i="42" s="1"/>
  <c r="K68" i="42"/>
  <c r="L68" i="42" s="1"/>
  <c r="K69" i="42"/>
  <c r="L69" i="42" s="1"/>
  <c r="K70" i="42"/>
  <c r="L70" i="42" s="1"/>
  <c r="K71" i="42"/>
  <c r="L71" i="42" s="1"/>
  <c r="K72" i="42"/>
  <c r="L72" i="42" s="1"/>
  <c r="K73" i="42"/>
  <c r="L73" i="42" s="1"/>
  <c r="K74" i="42"/>
  <c r="L74" i="42" s="1"/>
  <c r="K75" i="42"/>
  <c r="L75" i="42" s="1"/>
  <c r="K76" i="42"/>
  <c r="L76" i="42" s="1"/>
  <c r="K77" i="42"/>
  <c r="L77" i="42" s="1"/>
  <c r="K78" i="42"/>
  <c r="L78" i="42" s="1"/>
  <c r="K79" i="42"/>
  <c r="L79" i="42" s="1"/>
  <c r="K80" i="42"/>
  <c r="L80" i="42" s="1"/>
  <c r="K81" i="42"/>
  <c r="L81" i="42" s="1"/>
  <c r="K82" i="42"/>
  <c r="L82" i="42" s="1"/>
  <c r="K83" i="42"/>
  <c r="L83" i="42" s="1"/>
  <c r="K84" i="42"/>
  <c r="L84" i="42" s="1"/>
  <c r="K85" i="42"/>
  <c r="L85" i="42" s="1"/>
  <c r="K86" i="42"/>
  <c r="L86" i="42" s="1"/>
  <c r="K87" i="42"/>
  <c r="L87" i="42" s="1"/>
  <c r="K88" i="42"/>
  <c r="L88" i="42" s="1"/>
  <c r="K89" i="42"/>
  <c r="L89" i="42" s="1"/>
  <c r="K90" i="42"/>
  <c r="L90" i="42" s="1"/>
  <c r="K91" i="42"/>
  <c r="L91" i="42" s="1"/>
  <c r="K92" i="42"/>
  <c r="L92" i="42" s="1"/>
  <c r="K93" i="42"/>
  <c r="L93" i="42" s="1"/>
  <c r="K94" i="42"/>
  <c r="L94" i="42" s="1"/>
  <c r="K95" i="42"/>
  <c r="L95" i="42" s="1"/>
  <c r="K96" i="42"/>
  <c r="L96" i="42" s="1"/>
  <c r="K97" i="42"/>
  <c r="L97" i="42" s="1"/>
  <c r="K98" i="42"/>
  <c r="L98" i="42" s="1"/>
  <c r="K99" i="42"/>
  <c r="L99" i="42" s="1"/>
  <c r="K100" i="42"/>
  <c r="L100" i="42" s="1"/>
  <c r="K101" i="42"/>
  <c r="L101" i="42" s="1"/>
  <c r="K102" i="42"/>
  <c r="L102" i="42" s="1"/>
  <c r="K103" i="42"/>
  <c r="L103" i="42" s="1"/>
  <c r="K104" i="42"/>
  <c r="L104" i="42" s="1"/>
  <c r="K105" i="42"/>
  <c r="L105" i="42" s="1"/>
  <c r="K106" i="42"/>
  <c r="L106" i="42" s="1"/>
  <c r="K107" i="42"/>
  <c r="L107" i="42" s="1"/>
  <c r="K108" i="42"/>
  <c r="L108" i="42" s="1"/>
  <c r="K109" i="42"/>
  <c r="L109" i="42" s="1"/>
  <c r="K110" i="42"/>
  <c r="L110" i="42" s="1"/>
  <c r="K111" i="42"/>
  <c r="L111" i="42" s="1"/>
  <c r="K112" i="42"/>
  <c r="L112" i="42" s="1"/>
  <c r="K113" i="42"/>
  <c r="L113" i="42" s="1"/>
  <c r="K114" i="42"/>
  <c r="L114" i="42" s="1"/>
  <c r="K115" i="42"/>
  <c r="L115" i="42" s="1"/>
  <c r="K116" i="42"/>
  <c r="L116" i="42" s="1"/>
  <c r="K117" i="42"/>
  <c r="L117" i="42" s="1"/>
  <c r="K118" i="42"/>
  <c r="L118" i="42" s="1"/>
  <c r="K119" i="42"/>
  <c r="L119" i="42" s="1"/>
  <c r="K120" i="42"/>
  <c r="L120" i="42" s="1"/>
  <c r="K121" i="42"/>
  <c r="L121" i="42" s="1"/>
  <c r="K122" i="42"/>
  <c r="L122" i="42" s="1"/>
  <c r="K123" i="42"/>
  <c r="L123" i="42" s="1"/>
  <c r="K124" i="42"/>
  <c r="L124" i="42" s="1"/>
  <c r="K125" i="42"/>
  <c r="L125" i="42" s="1"/>
  <c r="K126" i="42"/>
  <c r="L126" i="42" s="1"/>
  <c r="K127" i="42"/>
  <c r="L127" i="42" s="1"/>
  <c r="K128" i="42"/>
  <c r="L128" i="42" s="1"/>
  <c r="K129" i="42"/>
  <c r="L129" i="42" s="1"/>
  <c r="K130" i="42"/>
  <c r="L130" i="42" s="1"/>
  <c r="K131" i="42"/>
  <c r="L131" i="42" s="1"/>
  <c r="K132" i="42"/>
  <c r="L132" i="42" s="1"/>
  <c r="K133" i="42"/>
  <c r="L133" i="42" s="1"/>
  <c r="K134" i="42"/>
  <c r="L134" i="42" s="1"/>
  <c r="K135" i="42"/>
  <c r="L135" i="42" s="1"/>
  <c r="K136" i="42"/>
  <c r="L136" i="42" s="1"/>
  <c r="K137" i="42"/>
  <c r="L137" i="42" s="1"/>
  <c r="K138" i="42"/>
  <c r="L138" i="42" s="1"/>
  <c r="K139" i="42"/>
  <c r="L139" i="42" s="1"/>
  <c r="K140" i="42"/>
  <c r="L140" i="42" s="1"/>
  <c r="K141" i="42"/>
  <c r="L141" i="42" s="1"/>
  <c r="K142" i="42"/>
  <c r="L142" i="42" s="1"/>
  <c r="K143" i="42"/>
  <c r="L143" i="42" s="1"/>
  <c r="K144" i="42"/>
  <c r="L144" i="42" s="1"/>
  <c r="K145" i="42"/>
  <c r="L145" i="42" s="1"/>
  <c r="K146" i="42"/>
  <c r="L146" i="42" s="1"/>
  <c r="K147" i="42"/>
  <c r="L147" i="42" s="1"/>
  <c r="K148" i="42"/>
  <c r="L148" i="42" s="1"/>
  <c r="K149" i="42"/>
  <c r="L149" i="42" s="1"/>
  <c r="K150" i="42"/>
  <c r="L150" i="42" s="1"/>
  <c r="K151" i="42"/>
  <c r="L151" i="42" s="1"/>
  <c r="K152" i="42"/>
  <c r="L152" i="42" s="1"/>
  <c r="K153" i="42"/>
  <c r="L153" i="42" s="1"/>
  <c r="K154" i="42"/>
  <c r="L154" i="42" s="1"/>
  <c r="K155" i="42"/>
  <c r="L155" i="42" s="1"/>
  <c r="K156" i="42"/>
  <c r="L156" i="42" s="1"/>
  <c r="K157" i="42"/>
  <c r="L157" i="42" s="1"/>
  <c r="K158" i="42"/>
  <c r="L158" i="42" s="1"/>
  <c r="K159" i="42"/>
  <c r="L159" i="42" s="1"/>
  <c r="K160" i="42"/>
  <c r="L160" i="42" s="1"/>
  <c r="K161" i="42"/>
  <c r="L161" i="42" s="1"/>
  <c r="K162" i="42"/>
  <c r="L162" i="42" s="1"/>
  <c r="K163" i="42"/>
  <c r="L163" i="42" s="1"/>
  <c r="K164" i="42"/>
  <c r="L164" i="42" s="1"/>
  <c r="K165" i="42"/>
  <c r="L165" i="42" s="1"/>
  <c r="K166" i="42"/>
  <c r="L166" i="42" s="1"/>
  <c r="K167" i="42"/>
  <c r="L167" i="42" s="1"/>
  <c r="K168" i="42"/>
  <c r="L168" i="42" s="1"/>
  <c r="K169" i="42"/>
  <c r="L169" i="42" s="1"/>
  <c r="K170" i="42"/>
  <c r="L170" i="42" s="1"/>
  <c r="K171" i="42"/>
  <c r="L171" i="42" s="1"/>
  <c r="K172" i="42"/>
  <c r="L172" i="42" s="1"/>
  <c r="K173" i="42"/>
  <c r="L173" i="42" s="1"/>
  <c r="K174" i="42"/>
  <c r="L174" i="42" s="1"/>
  <c r="K175" i="42"/>
  <c r="L175" i="42" s="1"/>
  <c r="K176" i="42"/>
  <c r="L176" i="42" s="1"/>
  <c r="K177" i="42"/>
  <c r="L177" i="42" s="1"/>
  <c r="K178" i="42"/>
  <c r="L178" i="42" s="1"/>
  <c r="K179" i="42"/>
  <c r="L179" i="42" s="1"/>
  <c r="K180" i="42"/>
  <c r="L180" i="42" s="1"/>
  <c r="K181" i="42"/>
  <c r="L181" i="42" s="1"/>
  <c r="K182" i="42"/>
  <c r="L182" i="42" s="1"/>
  <c r="K183" i="42"/>
  <c r="L183" i="42" s="1"/>
  <c r="K184" i="42"/>
  <c r="L184" i="42" s="1"/>
  <c r="K185" i="42"/>
  <c r="L185" i="42" s="1"/>
  <c r="K186" i="42"/>
  <c r="L186" i="42" s="1"/>
  <c r="K187" i="42"/>
  <c r="L187" i="42" s="1"/>
  <c r="K188" i="42"/>
  <c r="L188" i="42" s="1"/>
  <c r="K189" i="42"/>
  <c r="L189" i="42" s="1"/>
  <c r="K190" i="42"/>
  <c r="L190" i="42" s="1"/>
  <c r="K191" i="42"/>
  <c r="L191" i="42" s="1"/>
  <c r="K192" i="42"/>
  <c r="L192" i="42" s="1"/>
  <c r="K193" i="42"/>
  <c r="L193" i="42" s="1"/>
  <c r="K194" i="42"/>
  <c r="L194" i="42" s="1"/>
  <c r="K195" i="42"/>
  <c r="L195" i="42" s="1"/>
  <c r="K196" i="42"/>
  <c r="L196" i="42" s="1"/>
  <c r="K197" i="42"/>
  <c r="L197" i="42" s="1"/>
  <c r="K198" i="42"/>
  <c r="L198" i="42" s="1"/>
  <c r="K199" i="42"/>
  <c r="L199" i="42" s="1"/>
  <c r="K200" i="42"/>
  <c r="L200" i="42" s="1"/>
  <c r="K201" i="42"/>
  <c r="L201" i="42" s="1"/>
  <c r="K202" i="42"/>
  <c r="L202" i="42" s="1"/>
  <c r="K203" i="42"/>
  <c r="L203" i="42" s="1"/>
  <c r="K204" i="42"/>
  <c r="L204" i="42" s="1"/>
  <c r="K205" i="42"/>
  <c r="L205" i="42" s="1"/>
  <c r="K206" i="42"/>
  <c r="L206" i="42" s="1"/>
  <c r="K207" i="42"/>
  <c r="L207" i="42" s="1"/>
  <c r="K208" i="42"/>
  <c r="L208" i="42" s="1"/>
  <c r="K209" i="42"/>
  <c r="L209" i="42" s="1"/>
  <c r="K210" i="42"/>
  <c r="L210" i="42" s="1"/>
  <c r="K211" i="42"/>
  <c r="L211" i="42" s="1"/>
  <c r="K212" i="42"/>
  <c r="L212" i="42" s="1"/>
  <c r="K213" i="42"/>
  <c r="L213" i="42" s="1"/>
  <c r="K214" i="42"/>
  <c r="L214" i="42" s="1"/>
  <c r="K215" i="42"/>
  <c r="L215" i="42" s="1"/>
  <c r="K216" i="42"/>
  <c r="L216" i="42" s="1"/>
  <c r="K217" i="42"/>
  <c r="L217" i="42" s="1"/>
  <c r="K218" i="42"/>
  <c r="L218" i="42" s="1"/>
  <c r="K219" i="42"/>
  <c r="L219" i="42" s="1"/>
  <c r="K220" i="42"/>
  <c r="L220" i="42" s="1"/>
  <c r="K221" i="42"/>
  <c r="L221" i="42" s="1"/>
  <c r="K222" i="42"/>
  <c r="L222" i="42" s="1"/>
  <c r="K223" i="42"/>
  <c r="L223" i="42" s="1"/>
  <c r="K224" i="42"/>
  <c r="L224" i="42" s="1"/>
  <c r="K225" i="42"/>
  <c r="L225" i="42" s="1"/>
  <c r="K226" i="42"/>
  <c r="L226" i="42" s="1"/>
  <c r="K227" i="42"/>
  <c r="L227" i="42" s="1"/>
  <c r="K228" i="42"/>
  <c r="L228" i="42" s="1"/>
  <c r="K229" i="42"/>
  <c r="L229" i="42" s="1"/>
  <c r="K230" i="42"/>
  <c r="L230" i="42" s="1"/>
  <c r="K231" i="42"/>
  <c r="L231" i="42" s="1"/>
  <c r="K232" i="42"/>
  <c r="L232" i="42" s="1"/>
  <c r="K233" i="42"/>
  <c r="L233" i="42" s="1"/>
  <c r="K234" i="42"/>
  <c r="L234" i="42" s="1"/>
  <c r="K235" i="42"/>
  <c r="L235" i="42" s="1"/>
  <c r="K236" i="42"/>
  <c r="L236" i="42" s="1"/>
  <c r="K237" i="42"/>
  <c r="L237" i="42" s="1"/>
  <c r="K238" i="42"/>
  <c r="L238" i="42" s="1"/>
  <c r="K239" i="42"/>
  <c r="L239" i="42" s="1"/>
  <c r="K240" i="42"/>
  <c r="L240" i="42" s="1"/>
  <c r="K241" i="42"/>
  <c r="L241" i="42" s="1"/>
  <c r="K242" i="42"/>
  <c r="L242" i="42" s="1"/>
  <c r="K243" i="42"/>
  <c r="L243" i="42" s="1"/>
  <c r="K244" i="42"/>
  <c r="L244" i="42" s="1"/>
  <c r="K245" i="42"/>
  <c r="L245" i="42" s="1"/>
  <c r="K246" i="42"/>
  <c r="L246" i="42" s="1"/>
  <c r="K247" i="42"/>
  <c r="L247" i="42" s="1"/>
  <c r="K248" i="42"/>
  <c r="L248" i="42" s="1"/>
  <c r="K249" i="42"/>
  <c r="L249" i="42" s="1"/>
  <c r="K250" i="42"/>
  <c r="L250" i="42" s="1"/>
  <c r="K251" i="42"/>
  <c r="L251" i="42" s="1"/>
  <c r="K252" i="42"/>
  <c r="L252" i="42" s="1"/>
  <c r="K253" i="42"/>
  <c r="L253" i="42" s="1"/>
  <c r="K254" i="42"/>
  <c r="L254" i="42" s="1"/>
  <c r="K255" i="42"/>
  <c r="L255" i="42" s="1"/>
  <c r="K256" i="42"/>
  <c r="L256" i="42" s="1"/>
  <c r="K257" i="42"/>
  <c r="L257" i="42" s="1"/>
  <c r="K258" i="42"/>
  <c r="L258" i="42" s="1"/>
  <c r="K259" i="42"/>
  <c r="L259" i="42" s="1"/>
  <c r="K260" i="42"/>
  <c r="L260" i="42" s="1"/>
  <c r="K261" i="42"/>
  <c r="L261" i="42" s="1"/>
  <c r="K262" i="42"/>
  <c r="L262" i="42" s="1"/>
  <c r="K263" i="42"/>
  <c r="L263" i="42" s="1"/>
  <c r="K264" i="42"/>
  <c r="L264" i="42" s="1"/>
  <c r="K265" i="42"/>
  <c r="L265" i="42" s="1"/>
  <c r="K266" i="42"/>
  <c r="L266" i="42" s="1"/>
  <c r="K267" i="42"/>
  <c r="L267" i="42" s="1"/>
  <c r="K268" i="42"/>
  <c r="L268" i="42" s="1"/>
  <c r="K269" i="42"/>
  <c r="L269" i="42" s="1"/>
  <c r="K270" i="42"/>
  <c r="L270" i="42" s="1"/>
  <c r="K271" i="42"/>
  <c r="L271" i="42" s="1"/>
  <c r="K272" i="42"/>
  <c r="L272" i="42" s="1"/>
  <c r="K273" i="42"/>
  <c r="L273" i="42" s="1"/>
  <c r="K274" i="42"/>
  <c r="L274" i="42" s="1"/>
  <c r="K275" i="42"/>
  <c r="L275" i="42" s="1"/>
  <c r="K276" i="42"/>
  <c r="L276" i="42" s="1"/>
  <c r="K277" i="42"/>
  <c r="L277" i="42" s="1"/>
  <c r="K278" i="42"/>
  <c r="L278" i="42" s="1"/>
  <c r="K279" i="42"/>
  <c r="L279" i="42" s="1"/>
  <c r="K280" i="42"/>
  <c r="L280" i="42" s="1"/>
  <c r="K281" i="42"/>
  <c r="L281" i="42" s="1"/>
  <c r="K282" i="42"/>
  <c r="L282" i="42" s="1"/>
  <c r="K283" i="42"/>
  <c r="L283" i="42" s="1"/>
  <c r="K284" i="42"/>
  <c r="L284" i="42" s="1"/>
  <c r="K285" i="42"/>
  <c r="L285" i="42" s="1"/>
  <c r="K286" i="42"/>
  <c r="L286" i="42" s="1"/>
  <c r="K287" i="42"/>
  <c r="L287" i="42" s="1"/>
  <c r="K288" i="42"/>
  <c r="L288" i="42" s="1"/>
  <c r="K289" i="42"/>
  <c r="L289" i="42" s="1"/>
  <c r="K290" i="42"/>
  <c r="L290" i="42" s="1"/>
  <c r="K291" i="42"/>
  <c r="L291" i="42" s="1"/>
  <c r="K292" i="42"/>
  <c r="L292" i="42" s="1"/>
  <c r="K293" i="42"/>
  <c r="L293" i="42" s="1"/>
  <c r="K294" i="42"/>
  <c r="L294" i="42" s="1"/>
  <c r="K295" i="42"/>
  <c r="L295" i="42" s="1"/>
  <c r="K296" i="42"/>
  <c r="L296" i="42" s="1"/>
  <c r="K297" i="42"/>
  <c r="L297" i="42" s="1"/>
  <c r="K298" i="42"/>
  <c r="L298" i="42" s="1"/>
  <c r="K299" i="42"/>
  <c r="L299" i="42" s="1"/>
  <c r="K300" i="42"/>
  <c r="L300" i="42" s="1"/>
  <c r="K301" i="42"/>
  <c r="L301" i="42" s="1"/>
  <c r="K302" i="42"/>
  <c r="L302" i="42" s="1"/>
  <c r="K303" i="42"/>
  <c r="L303" i="42" s="1"/>
  <c r="K304" i="42"/>
  <c r="L304" i="42" s="1"/>
  <c r="K305" i="42"/>
  <c r="L305" i="42" s="1"/>
  <c r="K306" i="42"/>
  <c r="L306" i="42" s="1"/>
  <c r="K307" i="42"/>
  <c r="L307" i="42" s="1"/>
  <c r="K308" i="42"/>
  <c r="L308" i="42" s="1"/>
  <c r="K309" i="42"/>
  <c r="L309" i="42" s="1"/>
  <c r="K310" i="42"/>
  <c r="L310" i="42" s="1"/>
  <c r="K311" i="42"/>
  <c r="L311" i="42" s="1"/>
  <c r="K312" i="42"/>
  <c r="L312" i="42" s="1"/>
  <c r="K313" i="42"/>
  <c r="L313" i="42" s="1"/>
  <c r="K314" i="42"/>
  <c r="L314" i="42" s="1"/>
  <c r="K315" i="42"/>
  <c r="L315" i="42" s="1"/>
  <c r="K316" i="42"/>
  <c r="L316" i="42" s="1"/>
  <c r="K317" i="42"/>
  <c r="L317" i="42" s="1"/>
  <c r="K318" i="42"/>
  <c r="L318" i="42" s="1"/>
  <c r="K319" i="42"/>
  <c r="L319" i="42" s="1"/>
  <c r="K320" i="42"/>
  <c r="L320" i="42" s="1"/>
  <c r="K321" i="42"/>
  <c r="L321" i="42" s="1"/>
  <c r="K322" i="42"/>
  <c r="L322" i="42" s="1"/>
  <c r="K323" i="42"/>
  <c r="L323" i="42" s="1"/>
  <c r="K324" i="42"/>
  <c r="L324" i="42" s="1"/>
  <c r="K325" i="42"/>
  <c r="L325" i="42" s="1"/>
  <c r="K326" i="42"/>
  <c r="L326" i="42" s="1"/>
  <c r="K327" i="42"/>
  <c r="L327" i="42" s="1"/>
  <c r="K328" i="42"/>
  <c r="L328" i="42" s="1"/>
  <c r="K329" i="42"/>
  <c r="L329" i="42" s="1"/>
  <c r="K330" i="42"/>
  <c r="L330" i="42" s="1"/>
  <c r="K331" i="42"/>
  <c r="L331" i="42" s="1"/>
  <c r="K332" i="42"/>
  <c r="L332" i="42" s="1"/>
  <c r="K333" i="42"/>
  <c r="L333" i="42" s="1"/>
  <c r="K334" i="42"/>
  <c r="L334" i="42" s="1"/>
  <c r="K335" i="42"/>
  <c r="L335" i="42" s="1"/>
  <c r="K336" i="42"/>
  <c r="L336" i="42" s="1"/>
  <c r="K337" i="42"/>
  <c r="L337" i="42" s="1"/>
  <c r="K338" i="42"/>
  <c r="L338" i="42" s="1"/>
  <c r="K339" i="42"/>
  <c r="L339" i="42" s="1"/>
  <c r="K340" i="42"/>
  <c r="L340" i="42" s="1"/>
  <c r="K341" i="42"/>
  <c r="L341" i="42" s="1"/>
  <c r="K342" i="42"/>
  <c r="L342" i="42" s="1"/>
  <c r="K343" i="42"/>
  <c r="L343" i="42" s="1"/>
  <c r="K344" i="42"/>
  <c r="L344" i="42" s="1"/>
  <c r="K345" i="42"/>
  <c r="L345" i="42" s="1"/>
  <c r="K346" i="42"/>
  <c r="L346" i="42" s="1"/>
  <c r="K347" i="42"/>
  <c r="L347" i="42" s="1"/>
  <c r="K348" i="42"/>
  <c r="L348" i="42" s="1"/>
  <c r="K349" i="42"/>
  <c r="L349" i="42" s="1"/>
  <c r="K350" i="42"/>
  <c r="L350" i="42" s="1"/>
  <c r="K351" i="42"/>
  <c r="L351" i="42" s="1"/>
  <c r="K352" i="42"/>
  <c r="L352" i="42" s="1"/>
  <c r="K353" i="42"/>
  <c r="L353" i="42" s="1"/>
  <c r="K354" i="42"/>
  <c r="L354" i="42" s="1"/>
  <c r="K355" i="42"/>
  <c r="L355" i="42" s="1"/>
  <c r="K356" i="42"/>
  <c r="L356" i="42" s="1"/>
  <c r="K357" i="42"/>
  <c r="L357" i="42" s="1"/>
  <c r="X24" i="43" l="1"/>
  <c r="Y24" i="43" s="1"/>
  <c r="X56" i="43"/>
  <c r="Y56" i="43" s="1"/>
  <c r="X88" i="43"/>
  <c r="Y88" i="43" s="1"/>
  <c r="X127" i="43"/>
  <c r="Y127" i="43" s="1"/>
  <c r="X114" i="43"/>
  <c r="Y114" i="43" s="1"/>
  <c r="X178" i="43"/>
  <c r="Y178" i="43" s="1"/>
  <c r="X32" i="43"/>
  <c r="Y32" i="43" s="1"/>
  <c r="X48" i="43"/>
  <c r="Y48" i="43" s="1"/>
  <c r="X64" i="43"/>
  <c r="Y64" i="43" s="1"/>
  <c r="X80" i="43"/>
  <c r="Y80" i="43" s="1"/>
  <c r="X103" i="43"/>
  <c r="Y103" i="43" s="1"/>
  <c r="X119" i="43"/>
  <c r="Y119" i="43" s="1"/>
  <c r="X131" i="43"/>
  <c r="Y131" i="43" s="1"/>
  <c r="X139" i="43"/>
  <c r="Y139" i="43" s="1"/>
  <c r="X147" i="43"/>
  <c r="Y147" i="43" s="1"/>
  <c r="X155" i="43"/>
  <c r="Y155" i="43" s="1"/>
  <c r="X163" i="43"/>
  <c r="Y163" i="43" s="1"/>
  <c r="X171" i="43"/>
  <c r="Y171" i="43" s="1"/>
  <c r="X179" i="43"/>
  <c r="Y179" i="43" s="1"/>
  <c r="X187" i="43"/>
  <c r="Y187" i="43" s="1"/>
  <c r="X195" i="43"/>
  <c r="Y195" i="43" s="1"/>
  <c r="X203" i="43"/>
  <c r="Y203" i="43" s="1"/>
  <c r="X211" i="43"/>
  <c r="Y211" i="43" s="1"/>
  <c r="X219" i="43"/>
  <c r="Y219" i="43" s="1"/>
  <c r="X227" i="43"/>
  <c r="Y227" i="43" s="1"/>
  <c r="X235" i="43"/>
  <c r="Y235" i="43" s="1"/>
  <c r="X243" i="43"/>
  <c r="Y243" i="43" s="1"/>
  <c r="X251" i="43"/>
  <c r="Y251" i="43" s="1"/>
  <c r="X25" i="43"/>
  <c r="Y25" i="43" s="1"/>
  <c r="X89" i="43"/>
  <c r="Y89" i="43" s="1"/>
  <c r="X130" i="43"/>
  <c r="Y130" i="43" s="1"/>
  <c r="X162" i="43"/>
  <c r="Y162" i="43" s="1"/>
  <c r="X194" i="43"/>
  <c r="Y194" i="43" s="1"/>
  <c r="X210" i="43"/>
  <c r="Y210" i="43" s="1"/>
  <c r="X226" i="43"/>
  <c r="Y226" i="43" s="1"/>
  <c r="X242" i="43"/>
  <c r="Y242" i="43" s="1"/>
  <c r="X322" i="43"/>
  <c r="Y322" i="43" s="1"/>
  <c r="X330" i="43"/>
  <c r="Y330" i="43" s="1"/>
  <c r="X338" i="43"/>
  <c r="Y338" i="43" s="1"/>
  <c r="X344" i="43"/>
  <c r="Y344" i="43" s="1"/>
  <c r="X348" i="43"/>
  <c r="Y348" i="43" s="1"/>
  <c r="X352" i="43"/>
  <c r="Y352" i="43" s="1"/>
  <c r="X356" i="43"/>
  <c r="Y356" i="43" s="1"/>
  <c r="X41" i="43"/>
  <c r="Y41" i="43" s="1"/>
  <c r="X73" i="43"/>
  <c r="Y73" i="43" s="1"/>
  <c r="X99" i="43"/>
  <c r="Y99" i="43" s="1"/>
  <c r="H357" i="42"/>
  <c r="H355" i="42"/>
  <c r="H353" i="42"/>
  <c r="H351" i="42"/>
  <c r="H349" i="42"/>
  <c r="H347" i="42"/>
  <c r="H345" i="42"/>
  <c r="H343" i="42"/>
  <c r="H341" i="42"/>
  <c r="H339" i="42"/>
  <c r="H337" i="42"/>
  <c r="H335" i="42"/>
  <c r="H333" i="42"/>
  <c r="H331" i="42"/>
  <c r="H329" i="42"/>
  <c r="H327" i="42"/>
  <c r="H325" i="42"/>
  <c r="H323" i="42"/>
  <c r="H321" i="42"/>
  <c r="H319" i="42"/>
  <c r="H317" i="42"/>
  <c r="H315" i="42"/>
  <c r="H313" i="42"/>
  <c r="H311" i="42"/>
  <c r="H309" i="42"/>
  <c r="H307" i="42"/>
  <c r="H305" i="42"/>
  <c r="H303" i="42"/>
  <c r="H301" i="42"/>
  <c r="H299" i="42"/>
  <c r="H297" i="42"/>
  <c r="H295" i="42"/>
  <c r="H293" i="42"/>
  <c r="H291" i="42"/>
  <c r="H289" i="42"/>
  <c r="H287" i="42"/>
  <c r="H285" i="42"/>
  <c r="H283" i="42"/>
  <c r="H281" i="42"/>
  <c r="H279" i="42"/>
  <c r="H277" i="42"/>
  <c r="H275" i="42"/>
  <c r="H273" i="42"/>
  <c r="H271" i="42"/>
  <c r="H269" i="42"/>
  <c r="H267" i="42"/>
  <c r="H265" i="42"/>
  <c r="H263" i="42"/>
  <c r="H261" i="42"/>
  <c r="H259" i="42"/>
  <c r="H257" i="42"/>
  <c r="H255" i="42"/>
  <c r="H253" i="42"/>
  <c r="H251" i="42"/>
  <c r="H249" i="42"/>
  <c r="H247" i="42"/>
  <c r="H245" i="42"/>
  <c r="H243" i="42"/>
  <c r="H241" i="42"/>
  <c r="H239" i="42"/>
  <c r="H237" i="42"/>
  <c r="H235" i="42"/>
  <c r="H233" i="42"/>
  <c r="H231" i="42"/>
  <c r="H229" i="42"/>
  <c r="H227" i="42"/>
  <c r="H225" i="42"/>
  <c r="H223" i="42"/>
  <c r="H221" i="42"/>
  <c r="H219" i="42"/>
  <c r="H217" i="42"/>
  <c r="H215" i="42"/>
  <c r="H213" i="42"/>
  <c r="H211" i="42"/>
  <c r="H209" i="42"/>
  <c r="H207" i="42"/>
  <c r="H205" i="42"/>
  <c r="H203" i="42"/>
  <c r="H201" i="42"/>
  <c r="H199" i="42"/>
  <c r="H197" i="42"/>
  <c r="H195" i="42"/>
  <c r="H193" i="42"/>
  <c r="H191" i="42"/>
  <c r="H189" i="42"/>
  <c r="H187" i="42"/>
  <c r="H185" i="42"/>
  <c r="H183" i="42"/>
  <c r="H181" i="42"/>
  <c r="H179" i="42"/>
  <c r="H177" i="42"/>
  <c r="H175" i="42"/>
  <c r="H173" i="42"/>
  <c r="H171" i="42"/>
  <c r="H169" i="42"/>
  <c r="H167" i="42"/>
  <c r="H165" i="42"/>
  <c r="H163" i="42"/>
  <c r="H161" i="42"/>
  <c r="H159" i="42"/>
  <c r="H157" i="42"/>
  <c r="H155" i="42"/>
  <c r="H153" i="42"/>
  <c r="H151" i="42"/>
  <c r="H149" i="42"/>
  <c r="H147" i="42"/>
  <c r="H145" i="42"/>
  <c r="H143" i="42"/>
  <c r="H141" i="42"/>
  <c r="H139" i="42"/>
  <c r="H137" i="42"/>
  <c r="H135" i="42"/>
  <c r="H133" i="42"/>
  <c r="H131" i="42"/>
  <c r="H129" i="42"/>
  <c r="H127" i="42"/>
  <c r="H125" i="42"/>
  <c r="H123" i="42"/>
  <c r="H121" i="42"/>
  <c r="H119" i="42"/>
  <c r="H117" i="42"/>
  <c r="H115" i="42"/>
  <c r="H113" i="42"/>
  <c r="H111" i="42"/>
  <c r="H109" i="42"/>
  <c r="H107" i="42"/>
  <c r="H105" i="42"/>
  <c r="H103" i="42"/>
  <c r="H101" i="42"/>
  <c r="H99" i="42"/>
  <c r="H97" i="42"/>
  <c r="H95" i="42"/>
  <c r="H93" i="42"/>
  <c r="H91" i="42"/>
  <c r="H89" i="42"/>
  <c r="H87" i="42"/>
  <c r="H85" i="42"/>
  <c r="H83" i="42"/>
  <c r="H81" i="42"/>
  <c r="H79" i="42"/>
  <c r="H77" i="42"/>
  <c r="H75" i="42"/>
  <c r="H73" i="42"/>
  <c r="H71" i="42"/>
  <c r="H69" i="42"/>
  <c r="H67" i="42"/>
  <c r="H65" i="42"/>
  <c r="H63" i="42"/>
  <c r="H61" i="42"/>
  <c r="H59" i="42"/>
  <c r="H57" i="42"/>
  <c r="H55" i="42"/>
  <c r="H53" i="42"/>
  <c r="H51" i="42"/>
  <c r="H49" i="42"/>
  <c r="H47" i="42"/>
  <c r="H45" i="42"/>
  <c r="H43" i="42"/>
  <c r="H41" i="42"/>
  <c r="H39" i="42"/>
  <c r="H37" i="42"/>
  <c r="H35" i="42"/>
  <c r="H33" i="42"/>
  <c r="H31" i="42"/>
  <c r="H29" i="42"/>
  <c r="H27" i="42"/>
  <c r="H25" i="42"/>
  <c r="H23" i="42"/>
  <c r="H21" i="42"/>
  <c r="H19" i="42"/>
  <c r="H17" i="42"/>
  <c r="H15" i="42"/>
  <c r="H13" i="42"/>
  <c r="H11" i="42"/>
  <c r="H356" i="42"/>
  <c r="H354" i="42"/>
  <c r="H352" i="42"/>
  <c r="H350" i="42"/>
  <c r="H348" i="42"/>
  <c r="H346" i="42"/>
  <c r="H344" i="42"/>
  <c r="H342" i="42"/>
  <c r="H340" i="42"/>
  <c r="H338" i="42"/>
  <c r="H336" i="42"/>
  <c r="H334" i="42"/>
  <c r="H332" i="42"/>
  <c r="H330" i="42"/>
  <c r="H328" i="42"/>
  <c r="H326" i="42"/>
  <c r="H324" i="42"/>
  <c r="H322" i="42"/>
  <c r="H320" i="42"/>
  <c r="H318" i="42"/>
  <c r="H316" i="42"/>
  <c r="H314" i="42"/>
  <c r="H312" i="42"/>
  <c r="H310" i="42"/>
  <c r="H308" i="42"/>
  <c r="H306" i="42"/>
  <c r="H304" i="42"/>
  <c r="H302" i="42"/>
  <c r="H300" i="42"/>
  <c r="H298" i="42"/>
  <c r="H296" i="42"/>
  <c r="H294" i="42"/>
  <c r="H292" i="42"/>
  <c r="H290" i="42"/>
  <c r="H288" i="42"/>
  <c r="H286" i="42"/>
  <c r="H284" i="42"/>
  <c r="H282" i="42"/>
  <c r="H280" i="42"/>
  <c r="H278" i="42"/>
  <c r="H276" i="42"/>
  <c r="H274" i="42"/>
  <c r="H272" i="42"/>
  <c r="H270" i="42"/>
  <c r="H268" i="42"/>
  <c r="H266" i="42"/>
  <c r="H264" i="42"/>
  <c r="H262" i="42"/>
  <c r="H260" i="42"/>
  <c r="H258" i="42"/>
  <c r="H256" i="42"/>
  <c r="H254" i="42"/>
  <c r="H252" i="42"/>
  <c r="H250" i="42"/>
  <c r="H248" i="42"/>
  <c r="H246" i="42"/>
  <c r="H244" i="42"/>
  <c r="H242" i="42"/>
  <c r="H240" i="42"/>
  <c r="H238" i="42"/>
  <c r="H236" i="42"/>
  <c r="H234" i="42"/>
  <c r="H232" i="42"/>
  <c r="H230" i="42"/>
  <c r="H228" i="42"/>
  <c r="H226" i="42"/>
  <c r="H224" i="42"/>
  <c r="H222" i="42"/>
  <c r="H220" i="42"/>
  <c r="H218" i="42"/>
  <c r="H216" i="42"/>
  <c r="H214" i="42"/>
  <c r="H212" i="42"/>
  <c r="H210" i="42"/>
  <c r="H208" i="42"/>
  <c r="H206" i="42"/>
  <c r="H204" i="42"/>
  <c r="H202" i="42"/>
  <c r="H200" i="42"/>
  <c r="H198" i="42"/>
  <c r="H196" i="42"/>
  <c r="H194" i="42"/>
  <c r="H192" i="42"/>
  <c r="H190" i="42"/>
  <c r="H188" i="42"/>
  <c r="H186" i="42"/>
  <c r="H184" i="42"/>
  <c r="H182" i="42"/>
  <c r="H180" i="42"/>
  <c r="H178" i="42"/>
  <c r="H176" i="42"/>
  <c r="H174" i="42"/>
  <c r="H172" i="42"/>
  <c r="H170" i="42"/>
  <c r="H168" i="42"/>
  <c r="H166" i="42"/>
  <c r="H164" i="42"/>
  <c r="H162" i="42"/>
  <c r="H160" i="42"/>
  <c r="H158" i="42"/>
  <c r="H156" i="42"/>
  <c r="H154" i="42"/>
  <c r="H152" i="42"/>
  <c r="H150" i="42"/>
  <c r="H148" i="42"/>
  <c r="H146" i="42"/>
  <c r="H144" i="42"/>
  <c r="H142" i="42"/>
  <c r="H140" i="42"/>
  <c r="H138" i="42"/>
  <c r="H136" i="42"/>
  <c r="H134" i="42"/>
  <c r="H132" i="42"/>
  <c r="H130" i="42"/>
  <c r="H128" i="42"/>
  <c r="H126" i="42"/>
  <c r="H124" i="42"/>
  <c r="H122" i="42"/>
  <c r="H120" i="42"/>
  <c r="H118" i="42"/>
  <c r="H116" i="42"/>
  <c r="H114" i="42"/>
  <c r="H112" i="42"/>
  <c r="H110" i="42"/>
  <c r="H108" i="42"/>
  <c r="H106" i="42"/>
  <c r="H104" i="42"/>
  <c r="H102" i="42"/>
  <c r="H100" i="42"/>
  <c r="H98" i="42"/>
  <c r="H96" i="42"/>
  <c r="H94" i="42"/>
  <c r="H92" i="42"/>
  <c r="H90" i="42"/>
  <c r="H88" i="42"/>
  <c r="H86" i="42"/>
  <c r="H84" i="42"/>
  <c r="H82" i="42"/>
  <c r="H80" i="42"/>
  <c r="H78" i="42"/>
  <c r="H76" i="42"/>
  <c r="H74" i="42"/>
  <c r="H72" i="42"/>
  <c r="H70" i="42"/>
  <c r="H68" i="42"/>
  <c r="H66" i="42"/>
  <c r="H64" i="42"/>
  <c r="H62" i="42"/>
  <c r="H60" i="42"/>
  <c r="H58" i="42"/>
  <c r="H56" i="42"/>
  <c r="H54" i="42"/>
  <c r="H52" i="42"/>
  <c r="H50" i="42"/>
  <c r="H48" i="42"/>
  <c r="H46" i="42"/>
  <c r="H44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H12" i="42"/>
  <c r="H10" i="42"/>
  <c r="X20" i="43"/>
  <c r="Y20" i="43" s="1"/>
  <c r="X28" i="43"/>
  <c r="Y28" i="43" s="1"/>
  <c r="X36" i="43"/>
  <c r="Y36" i="43" s="1"/>
  <c r="X44" i="43"/>
  <c r="Y44" i="43" s="1"/>
  <c r="X52" i="43"/>
  <c r="Y52" i="43" s="1"/>
  <c r="X60" i="43"/>
  <c r="Y60" i="43" s="1"/>
  <c r="X68" i="43"/>
  <c r="Y68" i="43" s="1"/>
  <c r="X76" i="43"/>
  <c r="Y76" i="43" s="1"/>
  <c r="X84" i="43"/>
  <c r="Y84" i="43" s="1"/>
  <c r="X92" i="43"/>
  <c r="Y92" i="43" s="1"/>
  <c r="X107" i="43"/>
  <c r="Y107" i="43" s="1"/>
  <c r="X115" i="43"/>
  <c r="Y115" i="43" s="1"/>
  <c r="X123" i="43"/>
  <c r="Y123" i="43" s="1"/>
  <c r="X129" i="43"/>
  <c r="Y129" i="43" s="1"/>
  <c r="X133" i="43"/>
  <c r="Y133" i="43" s="1"/>
  <c r="X137" i="43"/>
  <c r="Y137" i="43" s="1"/>
  <c r="X141" i="43"/>
  <c r="Y141" i="43" s="1"/>
  <c r="X145" i="43"/>
  <c r="Y145" i="43" s="1"/>
  <c r="X149" i="43"/>
  <c r="Y149" i="43" s="1"/>
  <c r="X153" i="43"/>
  <c r="Y153" i="43" s="1"/>
  <c r="X157" i="43"/>
  <c r="Y157" i="43" s="1"/>
  <c r="X161" i="43"/>
  <c r="Y161" i="43" s="1"/>
  <c r="X165" i="43"/>
  <c r="Y165" i="43" s="1"/>
  <c r="X169" i="43"/>
  <c r="Y169" i="43" s="1"/>
  <c r="X173" i="43"/>
  <c r="Y173" i="43" s="1"/>
  <c r="X177" i="43"/>
  <c r="Y177" i="43" s="1"/>
  <c r="X181" i="43"/>
  <c r="Y181" i="43" s="1"/>
  <c r="X185" i="43"/>
  <c r="Y185" i="43" s="1"/>
  <c r="X189" i="43"/>
  <c r="Y189" i="43" s="1"/>
  <c r="X193" i="43"/>
  <c r="Y193" i="43" s="1"/>
  <c r="X197" i="43"/>
  <c r="Y197" i="43" s="1"/>
  <c r="X201" i="43"/>
  <c r="Y201" i="43" s="1"/>
  <c r="X205" i="43"/>
  <c r="Y205" i="43" s="1"/>
  <c r="X209" i="43"/>
  <c r="Y209" i="43" s="1"/>
  <c r="X213" i="43"/>
  <c r="Y213" i="43" s="1"/>
  <c r="X217" i="43"/>
  <c r="Y217" i="43" s="1"/>
  <c r="X221" i="43"/>
  <c r="Y221" i="43" s="1"/>
  <c r="X225" i="43"/>
  <c r="Y225" i="43" s="1"/>
  <c r="X229" i="43"/>
  <c r="Y229" i="43" s="1"/>
  <c r="X233" i="43"/>
  <c r="Y233" i="43" s="1"/>
  <c r="X237" i="43"/>
  <c r="Y237" i="43" s="1"/>
  <c r="X241" i="43"/>
  <c r="Y241" i="43" s="1"/>
  <c r="X245" i="43"/>
  <c r="Y245" i="43" s="1"/>
  <c r="X249" i="43"/>
  <c r="Y249" i="43" s="1"/>
  <c r="X252" i="43"/>
  <c r="Y252" i="43" s="1"/>
  <c r="X13" i="43"/>
  <c r="Y13" i="43" s="1"/>
  <c r="X33" i="43"/>
  <c r="Y33" i="43" s="1"/>
  <c r="X49" i="43"/>
  <c r="Y49" i="43" s="1"/>
  <c r="X65" i="43"/>
  <c r="Y65" i="43" s="1"/>
  <c r="X81" i="43"/>
  <c r="Y81" i="43" s="1"/>
  <c r="X95" i="43"/>
  <c r="Y95" i="43" s="1"/>
  <c r="X106" i="43"/>
  <c r="Y106" i="43" s="1"/>
  <c r="X122" i="43"/>
  <c r="Y122" i="43" s="1"/>
  <c r="X138" i="43"/>
  <c r="Y138" i="43" s="1"/>
  <c r="X154" i="43"/>
  <c r="Y154" i="43" s="1"/>
  <c r="X170" i="43"/>
  <c r="Y170" i="43" s="1"/>
  <c r="X186" i="43"/>
  <c r="Y186" i="43" s="1"/>
  <c r="X198" i="43"/>
  <c r="Y198" i="43" s="1"/>
  <c r="X206" i="43"/>
  <c r="Y206" i="43" s="1"/>
  <c r="X214" i="43"/>
  <c r="Y214" i="43" s="1"/>
  <c r="X222" i="43"/>
  <c r="Y222" i="43" s="1"/>
  <c r="X230" i="43"/>
  <c r="Y230" i="43" s="1"/>
  <c r="X238" i="43"/>
  <c r="Y238" i="43" s="1"/>
  <c r="X246" i="43"/>
  <c r="Y246" i="43" s="1"/>
  <c r="X320" i="43"/>
  <c r="Y320" i="43" s="1"/>
  <c r="X324" i="43"/>
  <c r="Y324" i="43" s="1"/>
  <c r="X328" i="43"/>
  <c r="Y328" i="43" s="1"/>
  <c r="X332" i="43"/>
  <c r="Y332" i="43" s="1"/>
  <c r="X336" i="43"/>
  <c r="Y336" i="43" s="1"/>
  <c r="X340" i="43"/>
  <c r="Y340" i="43" s="1"/>
  <c r="X18" i="43"/>
  <c r="Y18" i="43" s="1"/>
  <c r="X22" i="43"/>
  <c r="Y22" i="43" s="1"/>
  <c r="X26" i="43"/>
  <c r="Y26" i="43" s="1"/>
  <c r="X30" i="43"/>
  <c r="Y30" i="43" s="1"/>
  <c r="X34" i="43"/>
  <c r="Y34" i="43" s="1"/>
  <c r="X38" i="43"/>
  <c r="Y38" i="43" s="1"/>
  <c r="X42" i="43"/>
  <c r="Y42" i="43" s="1"/>
  <c r="X46" i="43"/>
  <c r="Y46" i="43" s="1"/>
  <c r="X50" i="43"/>
  <c r="Y50" i="43" s="1"/>
  <c r="X54" i="43"/>
  <c r="Y54" i="43" s="1"/>
  <c r="X58" i="43"/>
  <c r="Y58" i="43" s="1"/>
  <c r="X62" i="43"/>
  <c r="Y62" i="43" s="1"/>
  <c r="X66" i="43"/>
  <c r="Y66" i="43" s="1"/>
  <c r="X70" i="43"/>
  <c r="Y70" i="43" s="1"/>
  <c r="X74" i="43"/>
  <c r="Y74" i="43" s="1"/>
  <c r="X78" i="43"/>
  <c r="Y78" i="43" s="1"/>
  <c r="X82" i="43"/>
  <c r="Y82" i="43" s="1"/>
  <c r="X86" i="43"/>
  <c r="Y86" i="43" s="1"/>
  <c r="X90" i="43"/>
  <c r="Y90" i="43" s="1"/>
  <c r="X101" i="43"/>
  <c r="Y101" i="43" s="1"/>
  <c r="X105" i="43"/>
  <c r="Y105" i="43" s="1"/>
  <c r="X109" i="43"/>
  <c r="Y109" i="43" s="1"/>
  <c r="X113" i="43"/>
  <c r="Y113" i="43" s="1"/>
  <c r="X117" i="43"/>
  <c r="Y117" i="43" s="1"/>
  <c r="X121" i="43"/>
  <c r="Y121" i="43" s="1"/>
  <c r="X125" i="43"/>
  <c r="Y125" i="43" s="1"/>
  <c r="X9" i="43"/>
  <c r="Y9" i="43" s="1"/>
  <c r="X17" i="43"/>
  <c r="Y17" i="43" s="1"/>
  <c r="X29" i="43"/>
  <c r="Y29" i="43" s="1"/>
  <c r="X37" i="43"/>
  <c r="Y37" i="43" s="1"/>
  <c r="X45" i="43"/>
  <c r="Y45" i="43" s="1"/>
  <c r="X53" i="43"/>
  <c r="Y53" i="43" s="1"/>
  <c r="X61" i="43"/>
  <c r="Y61" i="43" s="1"/>
  <c r="X69" i="43"/>
  <c r="Y69" i="43" s="1"/>
  <c r="X77" i="43"/>
  <c r="Y77" i="43" s="1"/>
  <c r="X85" i="43"/>
  <c r="Y85" i="43" s="1"/>
  <c r="X93" i="43"/>
  <c r="Y93" i="43" s="1"/>
  <c r="X97" i="43"/>
  <c r="Y97" i="43" s="1"/>
  <c r="X102" i="43"/>
  <c r="Y102" i="43" s="1"/>
  <c r="X110" i="43"/>
  <c r="Y110" i="43" s="1"/>
  <c r="X118" i="43"/>
  <c r="Y118" i="43" s="1"/>
  <c r="X126" i="43"/>
  <c r="Y126" i="43" s="1"/>
  <c r="X134" i="43"/>
  <c r="Y134" i="43" s="1"/>
  <c r="X142" i="43"/>
  <c r="Y142" i="43" s="1"/>
  <c r="X150" i="43"/>
  <c r="Y150" i="43" s="1"/>
  <c r="X158" i="43"/>
  <c r="Y158" i="43" s="1"/>
  <c r="X166" i="43"/>
  <c r="Y166" i="43" s="1"/>
  <c r="X174" i="43"/>
  <c r="Y174" i="43" s="1"/>
  <c r="X182" i="43"/>
  <c r="Y182" i="43" s="1"/>
  <c r="X190" i="43"/>
  <c r="Y190" i="43" s="1"/>
  <c r="X11" i="43"/>
  <c r="Y11" i="43" s="1"/>
  <c r="X15" i="43"/>
  <c r="Y15" i="43" s="1"/>
  <c r="X21" i="43"/>
  <c r="Y21" i="43" s="1"/>
  <c r="U10" i="43"/>
  <c r="X10" i="43"/>
  <c r="Y10" i="43" s="1"/>
  <c r="U12" i="43"/>
  <c r="X12" i="43"/>
  <c r="Y12" i="43" s="1"/>
  <c r="U14" i="43"/>
  <c r="X14" i="43"/>
  <c r="Y14" i="43" s="1"/>
  <c r="U16" i="43"/>
  <c r="X16" i="43"/>
  <c r="Y16" i="43" s="1"/>
  <c r="U19" i="43"/>
  <c r="X19" i="43"/>
  <c r="Y19" i="43" s="1"/>
  <c r="U23" i="43"/>
  <c r="X23" i="43"/>
  <c r="Y23" i="43" s="1"/>
  <c r="U27" i="43"/>
  <c r="X27" i="43"/>
  <c r="Y27" i="43" s="1"/>
  <c r="U31" i="43"/>
  <c r="X31" i="43"/>
  <c r="Y31" i="43" s="1"/>
  <c r="U35" i="43"/>
  <c r="X35" i="43"/>
  <c r="Y35" i="43" s="1"/>
  <c r="U39" i="43"/>
  <c r="X39" i="43"/>
  <c r="Y39" i="43" s="1"/>
  <c r="U43" i="43"/>
  <c r="X43" i="43"/>
  <c r="Y43" i="43" s="1"/>
  <c r="U47" i="43"/>
  <c r="X47" i="43"/>
  <c r="Y47" i="43" s="1"/>
  <c r="U51" i="43"/>
  <c r="X51" i="43"/>
  <c r="Y51" i="43" s="1"/>
  <c r="U55" i="43"/>
  <c r="X55" i="43"/>
  <c r="Y55" i="43" s="1"/>
  <c r="U59" i="43"/>
  <c r="X59" i="43"/>
  <c r="Y59" i="43" s="1"/>
  <c r="U63" i="43"/>
  <c r="X63" i="43"/>
  <c r="Y63" i="43" s="1"/>
  <c r="U67" i="43"/>
  <c r="X67" i="43"/>
  <c r="Y67" i="43" s="1"/>
  <c r="U71" i="43"/>
  <c r="X71" i="43"/>
  <c r="Y71" i="43" s="1"/>
  <c r="U75" i="43"/>
  <c r="X75" i="43"/>
  <c r="Y75" i="43" s="1"/>
  <c r="U79" i="43"/>
  <c r="X79" i="43"/>
  <c r="Y79" i="43" s="1"/>
  <c r="U83" i="43"/>
  <c r="X83" i="43"/>
  <c r="Y83" i="43" s="1"/>
  <c r="U87" i="43"/>
  <c r="X87" i="43"/>
  <c r="Y87" i="43" s="1"/>
  <c r="U91" i="43"/>
  <c r="X91" i="43"/>
  <c r="Y91" i="43" s="1"/>
  <c r="U94" i="43"/>
  <c r="X94" i="43"/>
  <c r="Y94" i="43" s="1"/>
  <c r="U96" i="43"/>
  <c r="X96" i="43"/>
  <c r="Y96" i="43" s="1"/>
  <c r="U98" i="43"/>
  <c r="X98" i="43"/>
  <c r="Y98" i="43" s="1"/>
  <c r="U100" i="43"/>
  <c r="X100" i="43"/>
  <c r="Y100" i="43" s="1"/>
  <c r="U104" i="43"/>
  <c r="X104" i="43"/>
  <c r="Y104" i="43" s="1"/>
  <c r="U108" i="43"/>
  <c r="X108" i="43"/>
  <c r="Y108" i="43" s="1"/>
  <c r="U112" i="43"/>
  <c r="X112" i="43"/>
  <c r="Y112" i="43" s="1"/>
  <c r="U116" i="43"/>
  <c r="X116" i="43"/>
  <c r="Y116" i="43" s="1"/>
  <c r="U120" i="43"/>
  <c r="X120" i="43"/>
  <c r="Y120" i="43" s="1"/>
  <c r="U124" i="43"/>
  <c r="X124" i="43"/>
  <c r="Y124" i="43" s="1"/>
  <c r="U128" i="43"/>
  <c r="X128" i="43"/>
  <c r="Y128" i="43" s="1"/>
  <c r="U132" i="43"/>
  <c r="X132" i="43"/>
  <c r="Y132" i="43" s="1"/>
  <c r="U136" i="43"/>
  <c r="X136" i="43"/>
  <c r="Y136" i="43" s="1"/>
  <c r="U140" i="43"/>
  <c r="X140" i="43"/>
  <c r="Y140" i="43" s="1"/>
  <c r="U144" i="43"/>
  <c r="X144" i="43"/>
  <c r="Y144" i="43" s="1"/>
  <c r="U148" i="43"/>
  <c r="X148" i="43"/>
  <c r="Y148" i="43" s="1"/>
  <c r="U152" i="43"/>
  <c r="X152" i="43"/>
  <c r="Y152" i="43" s="1"/>
  <c r="U156" i="43"/>
  <c r="X156" i="43"/>
  <c r="Y156" i="43" s="1"/>
  <c r="U160" i="43"/>
  <c r="X160" i="43"/>
  <c r="Y160" i="43" s="1"/>
  <c r="U164" i="43"/>
  <c r="X164" i="43"/>
  <c r="Y164" i="43" s="1"/>
  <c r="U168" i="43"/>
  <c r="X168" i="43"/>
  <c r="Y168" i="43" s="1"/>
  <c r="U172" i="43"/>
  <c r="X172" i="43"/>
  <c r="Y172" i="43" s="1"/>
  <c r="U176" i="43"/>
  <c r="X176" i="43"/>
  <c r="Y176" i="43" s="1"/>
  <c r="U180" i="43"/>
  <c r="X180" i="43"/>
  <c r="Y180" i="43" s="1"/>
  <c r="U184" i="43"/>
  <c r="X184" i="43"/>
  <c r="Y184" i="43" s="1"/>
  <c r="U188" i="43"/>
  <c r="X188" i="43"/>
  <c r="Y188" i="43" s="1"/>
  <c r="U192" i="43"/>
  <c r="X192" i="43"/>
  <c r="Y192" i="43" s="1"/>
  <c r="U196" i="43"/>
  <c r="X196" i="43"/>
  <c r="Y196" i="43" s="1"/>
  <c r="U200" i="43"/>
  <c r="X200" i="43"/>
  <c r="Y200" i="43" s="1"/>
  <c r="U204" i="43"/>
  <c r="X204" i="43"/>
  <c r="Y204" i="43" s="1"/>
  <c r="U208" i="43"/>
  <c r="X208" i="43"/>
  <c r="Y208" i="43" s="1"/>
  <c r="U212" i="43"/>
  <c r="X212" i="43"/>
  <c r="Y212" i="43" s="1"/>
  <c r="U216" i="43"/>
  <c r="X216" i="43"/>
  <c r="Y216" i="43" s="1"/>
  <c r="U220" i="43"/>
  <c r="X220" i="43"/>
  <c r="Y220" i="43" s="1"/>
  <c r="U224" i="43"/>
  <c r="X224" i="43"/>
  <c r="Y224" i="43" s="1"/>
  <c r="U228" i="43"/>
  <c r="X228" i="43"/>
  <c r="Y228" i="43" s="1"/>
  <c r="U232" i="43"/>
  <c r="X232" i="43"/>
  <c r="Y232" i="43" s="1"/>
  <c r="U236" i="43"/>
  <c r="X236" i="43"/>
  <c r="Y236" i="43" s="1"/>
  <c r="U240" i="43"/>
  <c r="X240" i="43"/>
  <c r="Y240" i="43" s="1"/>
  <c r="U244" i="43"/>
  <c r="X244" i="43"/>
  <c r="Y244" i="43" s="1"/>
  <c r="U248" i="43"/>
  <c r="X248" i="43"/>
  <c r="Y248" i="43" s="1"/>
  <c r="X253" i="43"/>
  <c r="Y253" i="43" s="1"/>
  <c r="U253" i="43"/>
  <c r="X254" i="43"/>
  <c r="Y254" i="43" s="1"/>
  <c r="U254" i="43"/>
  <c r="X255" i="43"/>
  <c r="Y255" i="43" s="1"/>
  <c r="U255" i="43"/>
  <c r="X256" i="43"/>
  <c r="Y256" i="43" s="1"/>
  <c r="U256" i="43"/>
  <c r="X257" i="43"/>
  <c r="Y257" i="43" s="1"/>
  <c r="U257" i="43"/>
  <c r="X258" i="43"/>
  <c r="Y258" i="43" s="1"/>
  <c r="U258" i="43"/>
  <c r="X259" i="43"/>
  <c r="Y259" i="43" s="1"/>
  <c r="U259" i="43"/>
  <c r="X260" i="43"/>
  <c r="Y260" i="43" s="1"/>
  <c r="U260" i="43"/>
  <c r="X261" i="43"/>
  <c r="Y261" i="43" s="1"/>
  <c r="U261" i="43"/>
  <c r="X262" i="43"/>
  <c r="Y262" i="43" s="1"/>
  <c r="U262" i="43"/>
  <c r="X263" i="43"/>
  <c r="Y263" i="43" s="1"/>
  <c r="U263" i="43"/>
  <c r="X264" i="43"/>
  <c r="Y264" i="43" s="1"/>
  <c r="U264" i="43"/>
  <c r="X265" i="43"/>
  <c r="Y265" i="43" s="1"/>
  <c r="U265" i="43"/>
  <c r="X266" i="43"/>
  <c r="Y266" i="43" s="1"/>
  <c r="U266" i="43"/>
  <c r="X267" i="43"/>
  <c r="Y267" i="43" s="1"/>
  <c r="U267" i="43"/>
  <c r="X268" i="43"/>
  <c r="Y268" i="43" s="1"/>
  <c r="U268" i="43"/>
  <c r="X269" i="43"/>
  <c r="Y269" i="43" s="1"/>
  <c r="U269" i="43"/>
  <c r="X270" i="43"/>
  <c r="Y270" i="43" s="1"/>
  <c r="U270" i="43"/>
  <c r="X271" i="43"/>
  <c r="Y271" i="43" s="1"/>
  <c r="U271" i="43"/>
  <c r="X272" i="43"/>
  <c r="Y272" i="43" s="1"/>
  <c r="U272" i="43"/>
  <c r="X273" i="43"/>
  <c r="Y273" i="43" s="1"/>
  <c r="U273" i="43"/>
  <c r="X274" i="43"/>
  <c r="Y274" i="43" s="1"/>
  <c r="U274" i="43"/>
  <c r="X275" i="43"/>
  <c r="Y275" i="43" s="1"/>
  <c r="U275" i="43"/>
  <c r="X276" i="43"/>
  <c r="Y276" i="43" s="1"/>
  <c r="U276" i="43"/>
  <c r="X277" i="43"/>
  <c r="Y277" i="43" s="1"/>
  <c r="U277" i="43"/>
  <c r="X278" i="43"/>
  <c r="Y278" i="43" s="1"/>
  <c r="U278" i="43"/>
  <c r="X279" i="43"/>
  <c r="Y279" i="43" s="1"/>
  <c r="U279" i="43"/>
  <c r="X280" i="43"/>
  <c r="Y280" i="43" s="1"/>
  <c r="U280" i="43"/>
  <c r="X281" i="43"/>
  <c r="Y281" i="43" s="1"/>
  <c r="U281" i="43"/>
  <c r="X282" i="43"/>
  <c r="Y282" i="43" s="1"/>
  <c r="U282" i="43"/>
  <c r="X283" i="43"/>
  <c r="Y283" i="43" s="1"/>
  <c r="U283" i="43"/>
  <c r="X284" i="43"/>
  <c r="Y284" i="43" s="1"/>
  <c r="U284" i="43"/>
  <c r="X285" i="43"/>
  <c r="Y285" i="43" s="1"/>
  <c r="U285" i="43"/>
  <c r="X286" i="43"/>
  <c r="Y286" i="43" s="1"/>
  <c r="U286" i="43"/>
  <c r="X287" i="43"/>
  <c r="Y287" i="43" s="1"/>
  <c r="U287" i="43"/>
  <c r="X288" i="43"/>
  <c r="Y288" i="43" s="1"/>
  <c r="U288" i="43"/>
  <c r="X289" i="43"/>
  <c r="Y289" i="43" s="1"/>
  <c r="U289" i="43"/>
  <c r="X290" i="43"/>
  <c r="Y290" i="43" s="1"/>
  <c r="U290" i="43"/>
  <c r="X291" i="43"/>
  <c r="Y291" i="43" s="1"/>
  <c r="U291" i="43"/>
  <c r="X292" i="43"/>
  <c r="Y292" i="43" s="1"/>
  <c r="U292" i="43"/>
  <c r="X293" i="43"/>
  <c r="Y293" i="43" s="1"/>
  <c r="U293" i="43"/>
  <c r="X294" i="43"/>
  <c r="Y294" i="43" s="1"/>
  <c r="U294" i="43"/>
  <c r="X295" i="43"/>
  <c r="Y295" i="43" s="1"/>
  <c r="U295" i="43"/>
  <c r="X296" i="43"/>
  <c r="Y296" i="43" s="1"/>
  <c r="U296" i="43"/>
  <c r="X297" i="43"/>
  <c r="Y297" i="43" s="1"/>
  <c r="U297" i="43"/>
  <c r="X298" i="43"/>
  <c r="Y298" i="43" s="1"/>
  <c r="U298" i="43"/>
  <c r="X299" i="43"/>
  <c r="Y299" i="43" s="1"/>
  <c r="U299" i="43"/>
  <c r="X300" i="43"/>
  <c r="Y300" i="43" s="1"/>
  <c r="U300" i="43"/>
  <c r="X301" i="43"/>
  <c r="Y301" i="43" s="1"/>
  <c r="U301" i="43"/>
  <c r="X302" i="43"/>
  <c r="Y302" i="43" s="1"/>
  <c r="U302" i="43"/>
  <c r="U303" i="43"/>
  <c r="X303" i="43"/>
  <c r="Y303" i="43" s="1"/>
  <c r="U304" i="43"/>
  <c r="X304" i="43"/>
  <c r="Y304" i="43" s="1"/>
  <c r="U305" i="43"/>
  <c r="X305" i="43"/>
  <c r="Y305" i="43" s="1"/>
  <c r="U306" i="43"/>
  <c r="X306" i="43"/>
  <c r="Y306" i="43" s="1"/>
  <c r="U307" i="43"/>
  <c r="X307" i="43"/>
  <c r="Y307" i="43" s="1"/>
  <c r="U308" i="43"/>
  <c r="X308" i="43"/>
  <c r="Y308" i="43" s="1"/>
  <c r="U309" i="43"/>
  <c r="X309" i="43"/>
  <c r="Y309" i="43" s="1"/>
  <c r="U310" i="43"/>
  <c r="X310" i="43"/>
  <c r="Y310" i="43" s="1"/>
  <c r="U311" i="43"/>
  <c r="X311" i="43"/>
  <c r="Y311" i="43" s="1"/>
  <c r="U312" i="43"/>
  <c r="X312" i="43"/>
  <c r="Y312" i="43" s="1"/>
  <c r="U313" i="43"/>
  <c r="X313" i="43"/>
  <c r="Y313" i="43" s="1"/>
  <c r="U314" i="43"/>
  <c r="X314" i="43"/>
  <c r="Y314" i="43" s="1"/>
  <c r="U315" i="43"/>
  <c r="X315" i="43"/>
  <c r="Y315" i="43" s="1"/>
  <c r="U316" i="43"/>
  <c r="X316" i="43"/>
  <c r="Y316" i="43" s="1"/>
  <c r="U317" i="43"/>
  <c r="X317" i="43"/>
  <c r="Y317" i="43" s="1"/>
  <c r="U318" i="43"/>
  <c r="X318" i="43"/>
  <c r="Y318" i="43" s="1"/>
  <c r="U319" i="43"/>
  <c r="X319" i="43"/>
  <c r="Y319" i="43" s="1"/>
  <c r="U321" i="43"/>
  <c r="X321" i="43"/>
  <c r="Y321" i="43" s="1"/>
  <c r="U323" i="43"/>
  <c r="X323" i="43"/>
  <c r="Y323" i="43" s="1"/>
  <c r="U325" i="43"/>
  <c r="X325" i="43"/>
  <c r="Y325" i="43" s="1"/>
  <c r="U327" i="43"/>
  <c r="X327" i="43"/>
  <c r="Y327" i="43" s="1"/>
  <c r="U329" i="43"/>
  <c r="X329" i="43"/>
  <c r="Y329" i="43" s="1"/>
  <c r="U331" i="43"/>
  <c r="X331" i="43"/>
  <c r="Y331" i="43" s="1"/>
  <c r="U333" i="43"/>
  <c r="X333" i="43"/>
  <c r="Y333" i="43" s="1"/>
  <c r="U335" i="43"/>
  <c r="X335" i="43"/>
  <c r="Y335" i="43" s="1"/>
  <c r="U337" i="43"/>
  <c r="X337" i="43"/>
  <c r="Y337" i="43" s="1"/>
  <c r="U339" i="43"/>
  <c r="X339" i="43"/>
  <c r="Y339" i="43" s="1"/>
  <c r="U341" i="43"/>
  <c r="X341" i="43"/>
  <c r="Y341" i="43" s="1"/>
  <c r="U343" i="43"/>
  <c r="X343" i="43"/>
  <c r="Y343" i="43" s="1"/>
  <c r="U345" i="43"/>
  <c r="X345" i="43"/>
  <c r="Y345" i="43" s="1"/>
  <c r="U347" i="43"/>
  <c r="X347" i="43"/>
  <c r="Y347" i="43" s="1"/>
  <c r="U349" i="43"/>
  <c r="X349" i="43"/>
  <c r="Y349" i="43" s="1"/>
  <c r="U351" i="43"/>
  <c r="X351" i="43"/>
  <c r="Y351" i="43" s="1"/>
  <c r="U353" i="43"/>
  <c r="X353" i="43"/>
  <c r="Y353" i="43" s="1"/>
  <c r="U355" i="43"/>
  <c r="X355" i="43"/>
  <c r="Y355" i="43" s="1"/>
  <c r="U357" i="43"/>
  <c r="X357" i="43"/>
  <c r="Y357" i="43" s="1"/>
  <c r="W12" i="54"/>
  <c r="K11" i="52" s="1"/>
  <c r="Z12" i="54"/>
  <c r="N11" i="52" s="1"/>
  <c r="Y12" i="54"/>
  <c r="M11" i="52" s="1"/>
  <c r="Y10" i="54"/>
  <c r="E11" i="52" s="1"/>
  <c r="W10" i="54"/>
  <c r="C11" i="52" s="1"/>
  <c r="Z10" i="54"/>
  <c r="F11" i="52" s="1"/>
  <c r="X10" i="54"/>
  <c r="D11" i="52" s="1"/>
  <c r="X12" i="54"/>
  <c r="L11" i="52" s="1"/>
  <c r="W12" i="53"/>
  <c r="K10" i="52" s="1"/>
  <c r="Z12" i="53"/>
  <c r="N10" i="52" s="1"/>
  <c r="Y12" i="53"/>
  <c r="M10" i="52" s="1"/>
  <c r="Y10" i="53"/>
  <c r="E10" i="52" s="1"/>
  <c r="W10" i="53"/>
  <c r="C10" i="52" s="1"/>
  <c r="Z10" i="53"/>
  <c r="F10" i="52" s="1"/>
  <c r="X10" i="53"/>
  <c r="D10" i="52" s="1"/>
  <c r="X12" i="53"/>
  <c r="L10" i="52" s="1"/>
  <c r="H9" i="42"/>
  <c r="G8" i="43"/>
  <c r="H8" i="43" s="1"/>
  <c r="I2" i="52" l="1"/>
  <c r="O8" i="38"/>
  <c r="P8" i="38" s="1"/>
  <c r="V8" i="43"/>
  <c r="W8" i="43" s="1"/>
  <c r="R2" i="51"/>
  <c r="S2" i="48"/>
  <c r="L2" i="43"/>
  <c r="J2" i="38"/>
  <c r="L2" i="42"/>
  <c r="X10" i="38" l="1"/>
  <c r="D9" i="52" s="1"/>
  <c r="AD11" i="42"/>
  <c r="I7" i="52" s="1"/>
  <c r="AE11" i="42"/>
  <c r="J7" i="52" s="1"/>
  <c r="AC11" i="42"/>
  <c r="H7" i="52" s="1"/>
  <c r="AB11" i="42"/>
  <c r="G7" i="52" s="1"/>
  <c r="Z10" i="38"/>
  <c r="F9" i="52" s="1"/>
  <c r="AC11" i="43"/>
  <c r="H8" i="52" s="1"/>
  <c r="AE11" i="43"/>
  <c r="J8" i="52" s="1"/>
  <c r="AD11" i="43"/>
  <c r="I8" i="52" s="1"/>
  <c r="W10" i="38"/>
  <c r="C9" i="52" s="1"/>
  <c r="AB11" i="43"/>
  <c r="G8" i="52" s="1"/>
  <c r="AD12" i="9"/>
  <c r="I6" i="52" s="1"/>
  <c r="AC12" i="9"/>
  <c r="H6" i="52" s="1"/>
  <c r="AE12" i="9"/>
  <c r="J6" i="52" s="1"/>
  <c r="AB12" i="9"/>
  <c r="G6" i="52" s="1"/>
  <c r="Y10" i="38" l="1"/>
  <c r="E9" i="52" s="1"/>
  <c r="Y12" i="38"/>
  <c r="M9" i="52" s="1"/>
  <c r="F13" i="52" l="1"/>
  <c r="F16" i="52" s="1"/>
  <c r="D13" i="52"/>
  <c r="D16" i="52" s="1"/>
  <c r="E13" i="52"/>
  <c r="E16" i="52" s="1"/>
  <c r="C13" i="52"/>
  <c r="C16" i="52" s="1"/>
  <c r="W12" i="38"/>
  <c r="K9" i="52" s="1"/>
  <c r="Z12" i="38"/>
  <c r="N9" i="52" s="1"/>
  <c r="X12" i="38"/>
  <c r="L9" i="52" s="1"/>
  <c r="C2" i="52"/>
  <c r="F2" i="51"/>
  <c r="I28" i="51"/>
  <c r="H28" i="51"/>
  <c r="G28" i="51"/>
  <c r="F28" i="51"/>
  <c r="O18" i="51"/>
  <c r="N17" i="51"/>
  <c r="M17" i="51"/>
  <c r="L17" i="51"/>
  <c r="K17" i="51"/>
  <c r="I17" i="51"/>
  <c r="H17" i="51"/>
  <c r="G17" i="51"/>
  <c r="F17" i="51"/>
  <c r="X11" i="51"/>
  <c r="W11" i="51"/>
  <c r="V11" i="51"/>
  <c r="U11" i="51"/>
  <c r="S11" i="51"/>
  <c r="R11" i="51"/>
  <c r="Q11" i="51"/>
  <c r="P11" i="51"/>
  <c r="X10" i="51"/>
  <c r="W10" i="51"/>
  <c r="V10" i="51"/>
  <c r="U10" i="51"/>
  <c r="S10" i="51"/>
  <c r="R10" i="51"/>
  <c r="Q10" i="51"/>
  <c r="P10" i="51"/>
  <c r="N11" i="51"/>
  <c r="M11" i="51"/>
  <c r="L11" i="51"/>
  <c r="N10" i="51"/>
  <c r="M10" i="51"/>
  <c r="L10" i="51"/>
  <c r="K11" i="51"/>
  <c r="K10" i="51"/>
  <c r="I11" i="51"/>
  <c r="H11" i="51"/>
  <c r="G11" i="51"/>
  <c r="I10" i="51"/>
  <c r="H10" i="51"/>
  <c r="G10" i="51"/>
  <c r="F10" i="51"/>
  <c r="F11" i="51"/>
  <c r="D28" i="51"/>
  <c r="D17" i="51"/>
  <c r="D11" i="51"/>
  <c r="D10" i="51"/>
  <c r="D9" i="51"/>
  <c r="C28" i="51"/>
  <c r="E19" i="51"/>
  <c r="C17" i="51"/>
  <c r="C11" i="51"/>
  <c r="C10" i="51"/>
  <c r="C9" i="51"/>
  <c r="O19" i="51"/>
  <c r="E18" i="51"/>
  <c r="T11" i="51" l="1"/>
  <c r="O17" i="51"/>
  <c r="J17" i="51"/>
  <c r="E11" i="51"/>
  <c r="Y19" i="51"/>
  <c r="J18" i="51"/>
  <c r="Y18" i="51"/>
  <c r="E17" i="51"/>
  <c r="J19" i="51"/>
  <c r="O11" i="51"/>
  <c r="Y11" i="51"/>
  <c r="E28" i="51"/>
  <c r="J11" i="51"/>
  <c r="E30" i="51"/>
  <c r="J30" i="51"/>
  <c r="E29" i="51"/>
  <c r="J29" i="51"/>
  <c r="J28" i="51"/>
  <c r="E10" i="51"/>
  <c r="J10" i="51"/>
  <c r="Y10" i="51"/>
  <c r="O10" i="51"/>
  <c r="E9" i="51"/>
  <c r="Y17" i="51"/>
  <c r="T10" i="51"/>
  <c r="T9" i="51" l="1"/>
  <c r="D2" i="48" l="1"/>
  <c r="K8" i="43" l="1"/>
  <c r="L8" i="43" s="1"/>
  <c r="D2" i="43"/>
  <c r="D2" i="42"/>
  <c r="D2" i="9"/>
  <c r="T8" i="42" l="1"/>
  <c r="T8" i="43"/>
  <c r="Z11" i="38"/>
  <c r="J9" i="52" s="1"/>
  <c r="X11" i="38"/>
  <c r="H9" i="52" s="1"/>
  <c r="H12" i="52" s="1"/>
  <c r="Y11" i="38"/>
  <c r="I9" i="52" s="1"/>
  <c r="I12" i="52" s="1"/>
  <c r="W11" i="38"/>
  <c r="G9" i="52" s="1"/>
  <c r="D2" i="38"/>
  <c r="G12" i="52" l="1"/>
  <c r="U8" i="43"/>
  <c r="X8" i="43"/>
  <c r="Y8" i="43" s="1"/>
  <c r="U8" i="42"/>
  <c r="X8" i="42"/>
  <c r="Y8" i="42" s="1"/>
  <c r="J12" i="52"/>
  <c r="AC10" i="42" l="1"/>
  <c r="D7" i="52" s="1"/>
  <c r="AD10" i="42"/>
  <c r="E7" i="52" s="1"/>
  <c r="AB10" i="42"/>
  <c r="C7" i="52" s="1"/>
  <c r="AE10" i="42"/>
  <c r="F7" i="52" s="1"/>
  <c r="AE12" i="43"/>
  <c r="N8" i="52" s="1"/>
  <c r="AD12" i="43"/>
  <c r="M8" i="52" s="1"/>
  <c r="AB12" i="43"/>
  <c r="K8" i="52" s="1"/>
  <c r="AC12" i="43"/>
  <c r="L8" i="52" s="1"/>
  <c r="AE10" i="43"/>
  <c r="F8" i="52" s="1"/>
  <c r="AC10" i="43"/>
  <c r="D8" i="52" s="1"/>
  <c r="AD10" i="43"/>
  <c r="E8" i="52" s="1"/>
  <c r="AB10" i="43"/>
  <c r="C8" i="52" s="1"/>
  <c r="AC12" i="42"/>
  <c r="L7" i="52" s="1"/>
  <c r="AB12" i="42"/>
  <c r="K7" i="52" s="1"/>
  <c r="AE12" i="42"/>
  <c r="N7" i="52" s="1"/>
  <c r="AD12" i="42"/>
  <c r="M7" i="52" s="1"/>
  <c r="X9" i="9"/>
  <c r="F9" i="51"/>
  <c r="I9" i="51"/>
  <c r="H9" i="51"/>
  <c r="G9" i="51"/>
  <c r="AD13" i="9" l="1"/>
  <c r="M6" i="52" s="1"/>
  <c r="M12" i="52" s="1"/>
  <c r="AB13" i="9"/>
  <c r="K6" i="52" s="1"/>
  <c r="K12" i="52" s="1"/>
  <c r="AE13" i="9"/>
  <c r="N6" i="52" s="1"/>
  <c r="N12" i="52" s="1"/>
  <c r="J9" i="51"/>
  <c r="AE11" i="9"/>
  <c r="F6" i="52" s="1"/>
  <c r="F12" i="52" s="1"/>
  <c r="AB11" i="9"/>
  <c r="C6" i="52" s="1"/>
  <c r="C12" i="52" s="1"/>
  <c r="AD11" i="9"/>
  <c r="E6" i="52" s="1"/>
  <c r="E12" i="52" s="1"/>
  <c r="AC11" i="9"/>
  <c r="D6" i="52" s="1"/>
  <c r="D12" i="52" s="1"/>
  <c r="AC13" i="9" l="1"/>
  <c r="L6" i="52" s="1"/>
  <c r="L12" i="52" s="1"/>
</calcChain>
</file>

<file path=xl/sharedStrings.xml><?xml version="1.0" encoding="utf-8"?>
<sst xmlns="http://schemas.openxmlformats.org/spreadsheetml/2006/main" count="754" uniqueCount="430">
  <si>
    <t>ที่</t>
  </si>
  <si>
    <t>ชื่อ – สกุล นักเรียน</t>
  </si>
  <si>
    <t>จำนวนนักเรียน</t>
  </si>
  <si>
    <t>ชั้นป.1-3</t>
  </si>
  <si>
    <t>(1)ปกติ+</t>
  </si>
  <si>
    <t>(2)บกพร่อง</t>
  </si>
  <si>
    <t>(4) ดีมาก</t>
  </si>
  <si>
    <t>(5) ดี</t>
  </si>
  <si>
    <t>(18)รวม</t>
  </si>
  <si>
    <t>บกพร่อง</t>
  </si>
  <si>
    <t>ทางการ</t>
  </si>
  <si>
    <t>(คน)</t>
  </si>
  <si>
    <t>(คน</t>
  </si>
  <si>
    <t>เร่งด่วน(คน)</t>
  </si>
  <si>
    <t>เรียนรู้</t>
  </si>
  <si>
    <t>เรียนรู้(ถ้ามี)</t>
  </si>
  <si>
    <t>(ถ้ามี)</t>
  </si>
  <si>
    <t>ป.1</t>
  </si>
  <si>
    <t>ป.2</t>
  </si>
  <si>
    <t>ป.3</t>
  </si>
  <si>
    <t>ชั้นป.4-6</t>
  </si>
  <si>
    <t>คล่อง (คน)</t>
  </si>
  <si>
    <t>ป.4</t>
  </si>
  <si>
    <t>ป.5</t>
  </si>
  <si>
    <t>ป.6</t>
  </si>
  <si>
    <t>จำนวนนักเรียนทั้งชั้น</t>
  </si>
  <si>
    <t>หมายเหตุ</t>
  </si>
  <si>
    <t>ประเภทนักเรียน</t>
  </si>
  <si>
    <t>การแปลผลระดับคุณภาพ</t>
  </si>
  <si>
    <t>เลขที่</t>
  </si>
  <si>
    <t>ห้องที่</t>
  </si>
  <si>
    <t>คน</t>
  </si>
  <si>
    <t>เด็กปกติ</t>
  </si>
  <si>
    <t>สายตา (บอด)</t>
  </si>
  <si>
    <t xml:space="preserve">สายตา (เลือนราง) </t>
  </si>
  <si>
    <t xml:space="preserve">การได้ยิน           </t>
  </si>
  <si>
    <t xml:space="preserve">สติปัญญา    </t>
  </si>
  <si>
    <t xml:space="preserve">ร่างกาย             </t>
  </si>
  <si>
    <t>การเรียนรู้ (เขียน)</t>
  </si>
  <si>
    <t xml:space="preserve">การเรียนรู้ (คิดคำนวณ)  </t>
  </si>
  <si>
    <t xml:space="preserve">การพูด </t>
  </si>
  <si>
    <t>พฤติกรรม</t>
  </si>
  <si>
    <t>ออทิสติก</t>
  </si>
  <si>
    <t>ซ้อน</t>
  </si>
  <si>
    <t xml:space="preserve">การเรียนรู้ (อ่าน)  </t>
  </si>
  <si>
    <t>ทั้งนี้นักเรียนที่บกพร่องต้องเป็นนักเรียนที่มีข้อมูลตรงกับฐานข้อมูลในระบบ DMC</t>
  </si>
  <si>
    <t>คำชี้แจงการกรอกข้อมูล</t>
  </si>
  <si>
    <t>1.กรอกชื่อโรงเรียนลงที่นี่</t>
  </si>
  <si>
    <t>3.กรอกประเภทของนักเรียนในช่อง Cell D  ดังนี้</t>
  </si>
  <si>
    <t>2.กรอกรายชื่อนักเรียนทุกคน เรียงตามเลขที่ และห้องเรียน ในช่อง Cell  A-C  ของแต่ละชั้นเรียน</t>
  </si>
  <si>
    <t>ขอขอบคุณในความร่วมมือจากท่าน</t>
  </si>
  <si>
    <r>
      <t xml:space="preserve">คำชี้แจง       โปรดกรอกคะแนนผลการประเมินการอ่าน การเขียน </t>
    </r>
    <r>
      <rPr>
        <b/>
        <sz val="16"/>
        <color rgb="FFFF0000"/>
        <rFont val="TH SarabunPSK"/>
        <family val="2"/>
      </rPr>
      <t>ตามคำชี้แจงที่กำหนด</t>
    </r>
  </si>
  <si>
    <t>รวมคะแนน (40 คะแนน)</t>
  </si>
  <si>
    <t>รวมคะแนน (20 คะแนน)</t>
  </si>
  <si>
    <t>รวมคะแนน (15 คะแนน)</t>
  </si>
  <si>
    <t>ม.1</t>
  </si>
  <si>
    <t>ม.2</t>
  </si>
  <si>
    <t>ม.3</t>
  </si>
  <si>
    <t>นักเรียนปกติจำแนกตามผลประเมินการอ่านออกเสียง</t>
  </si>
  <si>
    <t>นักเรียนปกติจำแนกตามผลประเมินการอ่านรู้เรื่อง</t>
  </si>
  <si>
    <t>จำนวนนักเรียนปกติจำแนกตามผลประเมินการเขียนคำ</t>
  </si>
  <si>
    <t>จำนวนนักเรียนปกติจำแนกตามผลประเมินการเขียนเรื่อง</t>
  </si>
  <si>
    <t>หมายเหต (ข้อความสั้น ๆ (ถ้ามี)</t>
  </si>
  <si>
    <t>3)ดังนั้นนักเรียนปกติ(คน)</t>
  </si>
  <si>
    <t>(6)พอใช้</t>
  </si>
  <si>
    <t>(7)ปรับปรุง</t>
  </si>
  <si>
    <t>(8)รวม</t>
  </si>
  <si>
    <t>(9) ดีมาก</t>
  </si>
  <si>
    <t>(10) ดี</t>
  </si>
  <si>
    <t>(11) พอใช้</t>
  </si>
  <si>
    <t>(12)ปรับปรุง</t>
  </si>
  <si>
    <t>(13)รวม</t>
  </si>
  <si>
    <t>(14)ดีมาก</t>
  </si>
  <si>
    <t>(15) ดี</t>
  </si>
  <si>
    <t>(16)พอใช้</t>
  </si>
  <si>
    <t>(17)ปรับปรุง</t>
  </si>
  <si>
    <t>(19)ดีมาก</t>
  </si>
  <si>
    <t>(20) ดี</t>
  </si>
  <si>
    <t>(21)พอใช้</t>
  </si>
  <si>
    <t>(22)ปรับปรุง</t>
  </si>
  <si>
    <t>(23)รวม</t>
  </si>
  <si>
    <t>การอ่าน</t>
  </si>
  <si>
    <t>การเขียน</t>
  </si>
  <si>
    <t xml:space="preserve"> (คน)</t>
  </si>
  <si>
    <t>การดำเนินการช่วงปิดภาคเรียน (ข้อความสั้น ๆ ได้ใจความ)</t>
  </si>
  <si>
    <t>การดำเนินการช่วงปิดภาคเรียนที่ 1 (ข้อความสั้น ๆ ได้ใจความ)</t>
  </si>
  <si>
    <t>การดำเนินการช่วงปิดภาคเรียนที่ 2 (ข้อความสั้น ๆ ได้ใจความ)</t>
  </si>
  <si>
    <t>ชั้นม.1-3</t>
  </si>
  <si>
    <t>ผลการอ่าน</t>
  </si>
  <si>
    <t>ผลการเขียน</t>
  </si>
  <si>
    <t>บทอ่านที่ 1</t>
  </si>
  <si>
    <t>บทอ่านที่ 2</t>
  </si>
  <si>
    <t>บทอ่านที่ 3</t>
  </si>
  <si>
    <t>บทอ่านที่ 4</t>
  </si>
  <si>
    <t>บทอ่านที่ 5</t>
  </si>
  <si>
    <t>บทอ่านที่ 6</t>
  </si>
  <si>
    <t>บทอ่าน (ข้อที่)</t>
  </si>
  <si>
    <t>สังกัด</t>
  </si>
  <si>
    <t xml:space="preserve">ชั้นประถมศึกษาปีที่ 1  </t>
  </si>
  <si>
    <t xml:space="preserve">ชั้นประถมศึกษาปีที่ 4 </t>
  </si>
  <si>
    <t xml:space="preserve">ชั้นประถมศึกษาปีที่ 2  </t>
  </si>
  <si>
    <t>ชั้นประถมศึกษาปีที่ 3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</si>
  <si>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</si>
  <si>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</si>
  <si>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</si>
  <si>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นักเรียนปกติจำแนกตามผลประเมินการรู้เรื่องการอ่าน</t>
  </si>
  <si>
    <r>
      <t xml:space="preserve">คำชี้แจง     </t>
    </r>
    <r>
      <rPr>
        <b/>
        <sz val="16"/>
        <color rgb="FFFF0000"/>
        <rFont val="TH SarabunPSK"/>
        <family val="2"/>
      </rPr>
      <t xml:space="preserve">  โปรดกรอกคะแนนผลการประเมินการรู้เรื่องการอ่าน แต่ละบทอ่านเป็นรายข้อ </t>
    </r>
  </si>
  <si>
    <t>ผลการอ่าน เขียน</t>
  </si>
  <si>
    <t>ดีมาก</t>
  </si>
  <si>
    <t>ดี</t>
  </si>
  <si>
    <t>พอใช้</t>
  </si>
  <si>
    <t>ปรับปรุง</t>
  </si>
  <si>
    <t>ระดับคุณภาพการอ่าน เขียน</t>
  </si>
  <si>
    <t>ระดับคุณภาพการอ่าน</t>
  </si>
  <si>
    <t xml:space="preserve">ระดับคุณภาพการเขียน </t>
  </si>
  <si>
    <t>สรุปจำนวนนักเรียนตามระดับคุณภาพ</t>
  </si>
  <si>
    <t>สรุปภาพรวมผลการอ่าน  การเขียน</t>
  </si>
  <si>
    <t>สมรรถนะ</t>
  </si>
  <si>
    <t>คะแนนการเขียน (40 คะแนน)</t>
  </si>
  <si>
    <t>คะแนนการอ่าน (55 คะแนน)</t>
  </si>
  <si>
    <t>คะแนนการอ่าน (60 คะแนน)</t>
  </si>
  <si>
    <t>คะแนนการอ่าน (40 คะแนน)</t>
  </si>
  <si>
    <t>ขั้นประถมศึกษาปีที่ 1</t>
  </si>
  <si>
    <t>ขั้นประถมศึกษาปีที่ 2</t>
  </si>
  <si>
    <t>ขั้นประถมศึกษาปีที่ 3</t>
  </si>
  <si>
    <t>ขั้นประถมศึกษาปีที่ 4</t>
  </si>
  <si>
    <t>ขั้นประถมศึกษาปีที่ 5</t>
  </si>
  <si>
    <t>ขั้นประถมศึกษาปีที่ 6</t>
  </si>
  <si>
    <t>ขั้นมัธยมศึกษาปีที่ 1</t>
  </si>
  <si>
    <t>รวมการอ่านและเขียน</t>
  </si>
  <si>
    <t>ขั้นมัธยมศึกษาปีที่ 2</t>
  </si>
  <si>
    <t>ขั้นมัธยมศึกษาปีที่ 3</t>
  </si>
  <si>
    <t>ระดับชั้น</t>
  </si>
  <si>
    <t>รวม</t>
  </si>
  <si>
    <t>คะแนนการอ่าน+การเขียน (80 คะแนน)</t>
  </si>
  <si>
    <t xml:space="preserve">   และโปรดใส่เหตุผลในช่องหมายเหตุด้วย</t>
  </si>
  <si>
    <t>ฉบับที่ 1 การอ่าน</t>
  </si>
  <si>
    <t>ฉบับที่ 2 การเขียน</t>
  </si>
  <si>
    <t>ตอนที่ 2  การอ่านรู้เรื่อง (15 คะแนน)</t>
  </si>
  <si>
    <t>ตอนที่ 1  การอ่านออกเสียง (40 คะแนน)</t>
  </si>
  <si>
    <t>1.การอ่านคำ      (20 คะแนน)</t>
  </si>
  <si>
    <t>2. การอ่านเรื่อง  (20 คะแนน)</t>
  </si>
  <si>
    <t>ฉบับที่ 2  การเขียน</t>
  </si>
  <si>
    <t>ตอนที 1 การเขียนคำ (20 คะแนน)</t>
  </si>
  <si>
    <t>2. ความเข้าใจในการอ่าน(10 คะแนน)</t>
  </si>
  <si>
    <t>1.การเข้าใจความหมายของคำ (5 คะแนน)</t>
  </si>
  <si>
    <t>ตอนที่ 2 การเขียนเรื่อง (16 คะแนน)</t>
  </si>
  <si>
    <t>คะแนนการเขียน (36 คะแนน)</t>
  </si>
  <si>
    <t>ตอนที่ 1 การอ่านออกเสียง (40 คะแนน)</t>
  </si>
  <si>
    <t>ตอนที่ 2 การอ่านรู้เรื่อง (20 คะแนน)</t>
  </si>
  <si>
    <t>1.การอ่านคำ(20 คะแนน)</t>
  </si>
  <si>
    <t>2.การอ่านบทร้อยกรองแบบร้อยแก้ว(20 คะแนน)</t>
  </si>
  <si>
    <t>1.เข้าใจความหมายของคำ(5 คะแนน)</t>
  </si>
  <si>
    <t>2.ความเข้าใจในการอ่าน(15 คะแนน)</t>
  </si>
  <si>
    <t>ตอนที่ 1 การเขียนตามคำบอก (20 คะแนน)</t>
  </si>
  <si>
    <t>คะแนนการอ่าน+การเขียน (96 คะแนน)</t>
  </si>
  <si>
    <t>ตอนที่ 2 การเขียนเรื่องตามจินตนาการ (16 คะแนน)</t>
  </si>
  <si>
    <t>ตอนที่ 1 การเขียนสรุปใจความสำคัญ (16 คะแนน)</t>
  </si>
  <si>
    <t>ตอนที่ 1 การอ่านตามหลักการใช้ภาษาไทย (10 คะแนน)</t>
  </si>
  <si>
    <t>ตอนที่ 2 การอ่านรู้เรื่อง (30คะแนน)</t>
  </si>
  <si>
    <t>คะแนนการเขียน (32 คะแนน)</t>
  </si>
  <si>
    <t>ชั้นประถมศึกษาปีที่ 5</t>
  </si>
  <si>
    <t>ตอนที่ 1 การเขียนย่อความ (20 คะแนน)</t>
  </si>
  <si>
    <t>คะแนนการอ่าน+การเขียน (76 คะแนน)</t>
  </si>
  <si>
    <t>คะแนนการอ่าน+การเขียน (72 คะแนน)</t>
  </si>
  <si>
    <t>ชั้นประถมศึกษาปีที่ 6</t>
  </si>
  <si>
    <t>ตอนที่ 2 การเขียนเรียงความ (20 คะแนน)</t>
  </si>
  <si>
    <t>คะแนนรวมทุกบทอ่าน    (48 คะแนน)</t>
  </si>
  <si>
    <t>จำนวนนักเรียนปกติจำแนกตามผลประเมินการเขียนสรุปความ</t>
  </si>
  <si>
    <t>รวมคะแนน (25 คะแนน)</t>
  </si>
  <si>
    <t>(10 คะแนน)</t>
  </si>
  <si>
    <t xml:space="preserve">3.การอ่านออกเสียงประโยค </t>
  </si>
  <si>
    <t xml:space="preserve"> (5 คะแนน)</t>
  </si>
  <si>
    <t>ตอนที่ 1 การอ่านออกเสียง (25 คะแนน)</t>
  </si>
  <si>
    <t>ตอนที่ 2 การอ่านรู้เรื่อง ( 10 คะแนนน )</t>
  </si>
  <si>
    <t xml:space="preserve">1. การอ่านสะกดคำ       </t>
  </si>
  <si>
    <t xml:space="preserve">2.การอ่านออกเสียงคำ     </t>
  </si>
  <si>
    <t>1.การเข้าใจความหมายของคำ</t>
  </si>
  <si>
    <t>2.ความเข้าใจในการอ่าน</t>
  </si>
  <si>
    <t>(5 คะแนน)</t>
  </si>
  <si>
    <t>รวมคะแนน (10 คะแนน)</t>
  </si>
  <si>
    <t>แบบกรอกผลประเมินการอ่าน เขียนภาษาไทยของนักเรียนรายบุคคล (ทั้งห้องเรียน)  ประเมินเดือน  สิงหาคม  2561</t>
  </si>
  <si>
    <t xml:space="preserve">ตอนที่ 1  </t>
  </si>
  <si>
    <t xml:space="preserve"> การเขียนคำ </t>
  </si>
  <si>
    <t>(20 คะแนน)</t>
  </si>
  <si>
    <t>ตอนที่ 2</t>
  </si>
  <si>
    <t xml:space="preserve"> การเขียนประโยค </t>
  </si>
  <si>
    <t>ตอนที่ 2 การเขียนเรื่อง (20คะแนน)</t>
  </si>
  <si>
    <t>แบบกรอกผลประเมินการอ่าน เขียนภาษาไทยของนักเรียนรายบุคคล (ทั้งห้องเรียน)  ประเมินเดือน สิงหาคม   2561</t>
  </si>
  <si>
    <t>แบบกรอกผลประเมินการอ่าน เขียนภาษาไทยของนักเรียนรายบุคคล (ทั้งห้องเรียน)  ประเมินเดือน  สิงหาคม 2561</t>
  </si>
  <si>
    <t>แบบกรอกผลประเมินการอ่าน เขียนภาษาไทยของนักเรียนรายบุคคล (ทั้งห้องเรียน)  ประเมินเดือน สิงหาคม  2561</t>
  </si>
  <si>
    <t>แบบกรอกผลประเมินการรู้เรื่องการอ่านของนักเรียนรายบุคคล (ทั้งห้องเรียน)  ประเมินเดือน  สิงหาคม 2561</t>
  </si>
  <si>
    <t>แบบกรอกผลประเมินการรู้เรื่องการอ่านของนักเรียนรายบุคคล (ทั้งห้องเรียน)  ประเมินเดือน  สิงหาคม  2561</t>
  </si>
  <si>
    <t>แบบสรุปข้อมูลจำนวนนักเรียนแยกตามระดับการอ่านออก เขียนได้  อ่านคล่อง และเขียนคล่อง ประจำปี 2561   ประเมินเดือนสิงหาคม  2561</t>
  </si>
  <si>
    <t>คะแนนการอ่าน (35 คะแนน)</t>
  </si>
  <si>
    <t>คะแนนการเขียน 40 คะแนน)</t>
  </si>
  <si>
    <t>คะแนนการอ่าน+การเขียน (75 คะแนน)</t>
  </si>
  <si>
    <t>คะแนนการอ่าน+การเขียน (95 คะแนน)</t>
  </si>
  <si>
    <t>สรุปข้อมูลจำนวนนักเรียนแยกตามระดับการอ่าน  การเขียน  ประจำปี 2561  ประเมินเดือนสิงหาคม 2561</t>
  </si>
  <si>
    <t>แบบสรุปข้อมูลจำนวนนักเรียนแยกตามระดับการรู้เรื่องการอ่าน  ประจำปี 2561  ประเมินเดือน  สิงหาคม  2561</t>
  </si>
  <si>
    <t>กรณีนักเรียนมีความบกพร่องมากกว่า 1 ประเภทให้ใส่รหัส 12 (นักเรียนที่เป็นเด็กปกติต้องใส่ 99 ไม่ควรว่างไว้ กรณีที่ว่างไว้เจ้าหน้าที่จะใส่ 99 ให้)</t>
  </si>
  <si>
    <t>4. ในแต่ละชั้นเรียนให้กรอกจำนวนนักเรียนทั้งหมด และกรอกคะแนนการอ่าน การเขียนลงในช่องที่กำหนด</t>
  </si>
  <si>
    <t xml:space="preserve">5. นักเรียนต้องได้รับการประเมินทุกคน หากนักเรียนไม่ได้รับการประเมิน ไม่ต้องกรอกคะแนนใด ๆ </t>
  </si>
  <si>
    <r>
      <t xml:space="preserve">7. นำข้อมูลจาก </t>
    </r>
    <r>
      <rPr>
        <b/>
        <sz val="20"/>
        <color rgb="FFFF0000"/>
        <rFont val="TH SarabunPSK"/>
        <family val="2"/>
      </rPr>
      <t>sheet สรุปกรอกระบบe-mes</t>
    </r>
    <r>
      <rPr>
        <b/>
        <sz val="20"/>
        <color theme="1"/>
        <rFont val="TH SarabunPSK"/>
        <family val="2"/>
      </rPr>
      <t xml:space="preserve"> (สูตรจะคำนวณจากแต่ละชั้นไม่ต้องพิมพ์เอง)ไปกรอกในระบบ  e - MES   ภายในวันที่  31 สิงหาคม 2561</t>
    </r>
  </si>
  <si>
    <t>6. ส่งไฟล์ที่กรอกข้อมูลแล้วที่อีเมล์ chaithanakwang@gmail.com  ภายในวันที่  31 สิงหาคม 2561 โดยระบุชื่อไฟล์เป็นชื่อโรงเรียน</t>
  </si>
  <si>
    <t>สำนักงานเขตพื้นที่การศึกษาน่านเขต 1</t>
  </si>
  <si>
    <t>ด.ช.ภูรี แซ่โซ้ง</t>
  </si>
  <si>
    <t>ด.ญ.นิชา แซ่ย่าง</t>
  </si>
  <si>
    <t>ด.ช.ณัฐดนัย แซ่โซ้ง</t>
  </si>
  <si>
    <t>ด.ญ.ศศินิภา วัฒนาตระกูลวงค์</t>
  </si>
  <si>
    <t>ด.ญ.ชาลิสา แซ่โซ้ง</t>
  </si>
  <si>
    <t>ด.ช.สุรศักดิ์ แซ่โซ้ง</t>
  </si>
  <si>
    <t>ด.ญ.อาจรีย์ เหล่าติกุล</t>
  </si>
  <si>
    <t>ด.ญ.วิไลวรรณ ชัยภาคย์พิบูล</t>
  </si>
  <si>
    <t>ด.ญ.ณัฐธิดา แซ่หวื้อ</t>
  </si>
  <si>
    <t>ด.ญ.เกวลิน แซ่โซ้ง</t>
  </si>
  <si>
    <t>ด.ช.สิทธิพงษ์ พงศาผดุง</t>
  </si>
  <si>
    <t>ด.ญ.อังศุมาลี พระคุณวิสุทธิ์</t>
  </si>
  <si>
    <t>ด.ช.วรชิต แซ่ว่าง</t>
  </si>
  <si>
    <t>ด.ญ.บุบผา แซ่หยาง</t>
  </si>
  <si>
    <t>ด.ช.อณุวัช แซ่โซ้ง</t>
  </si>
  <si>
    <t>ด.ญ.สุดารัตน์ แซ่โซ้ง</t>
  </si>
  <si>
    <t>ด.ช.ชยุตม์ สุคนธ์เทวัญ</t>
  </si>
  <si>
    <t>ด.ญ.เฟื่องฟ้า แซ่โซ้ง</t>
  </si>
  <si>
    <t>ด.ญ.มินเกตุ วัฒนาศิริเสรีนนท์</t>
  </si>
  <si>
    <t>ด.ช.วีรยุทธ แซ่ลี</t>
  </si>
  <si>
    <t>ด.ช.เอกรินทร์ พระคุณวิสุทธ์</t>
  </si>
  <si>
    <t>ด.ช.วิศรุต พงศ์พรไพศาล</t>
  </si>
  <si>
    <t>ด.ญ.จินดา วัฒนาตระกูลวงค์</t>
  </si>
  <si>
    <t>ด.ช.สันต์ภพ แซ่หวื้อ</t>
  </si>
  <si>
    <t>ด.ญ.รัมภา แซ่โซ้ง</t>
  </si>
  <si>
    <t>ด.ญ.เสาวนีย์ แซ่โซ้ง</t>
  </si>
  <si>
    <t>ด.ญ.พร แซ่เล่า</t>
  </si>
  <si>
    <t>ด.ช.สรศักดิ์ ชัยภาคย์พิบูล</t>
  </si>
  <si>
    <t>ด.ญ.ปวีณา พงศ์ชัยอนันต์</t>
  </si>
  <si>
    <t>ด.ญ.พบพร แซ่โซ้ง</t>
  </si>
  <si>
    <t>ด.ญ.อารีย์ แซ่เล่า</t>
  </si>
  <si>
    <t>ด.ช.ธนพนธ์ วัฒนาตระกูลวงค์</t>
  </si>
  <si>
    <t>ด.ญ.กรรณิกา แซ่เล้า</t>
  </si>
  <si>
    <t>ด.ญ.ปวีณา แซ่หวื้อ</t>
  </si>
  <si>
    <t>ด.ญ.จินดาร์ ชัยภาคย์พิบูล</t>
  </si>
  <si>
    <t>ด.ช.นันทยศ แซ่โซ้ง</t>
  </si>
  <si>
    <t>ด.ช.ไกรวิชญ์ พระคุณวิสุทธ์</t>
  </si>
  <si>
    <t>ด.ช.ทนัญชัย แซ่ว่าง</t>
  </si>
  <si>
    <t>ด.ช.วัชรพงศ์ ธารปิติ</t>
  </si>
  <si>
    <t>ด.ญ.สรรเวียง วัฒนาตระกูลวงศ์</t>
  </si>
  <si>
    <t>ด.ช.พนธ์ แซ่โซ้ง</t>
  </si>
  <si>
    <t>ด.ช.อาชชวัง แซ่โซ้ง</t>
  </si>
  <si>
    <t>ด.ญ.ชนิภรณ์ แซ่มัว</t>
  </si>
  <si>
    <t>ด.ญ.พรกนก แซ่เล่า</t>
  </si>
  <si>
    <t>ด.ญ.จิรัชญา กันทะนะ</t>
  </si>
  <si>
    <t>ด.ญ.พัณณิตา ชัยภาคย์พิบูล</t>
  </si>
  <si>
    <t>ด.ช.ธิติสรณ์ แซ่หวื้อ</t>
  </si>
  <si>
    <t>ด.ช.คุณานนต์ แซ่โซ้ง</t>
  </si>
  <si>
    <t>ด.ช.โภคิน พงศาผดุง</t>
  </si>
  <si>
    <t>ด.ช.อดิศักดิ์ แซ่จาง</t>
  </si>
  <si>
    <t>ด.ญ.ปรียาพร แซ่โซ้ง</t>
  </si>
  <si>
    <t>ด.ช.อานันท์ แสงรัตนาวงศ์</t>
  </si>
  <si>
    <t>ด.ญ.รชดาแซ่โซ้ง</t>
  </si>
  <si>
    <t>ด.ช.นันทภพ แซ่โซ้ง</t>
  </si>
  <si>
    <t>ด.ญ.ณิชา แซ่ลี</t>
  </si>
  <si>
    <t>ด.ญ.กฤตพร แซ่โซ้ง</t>
  </si>
  <si>
    <t>ด.ช.ทัตพร พระคุณวิสุทธิ์</t>
  </si>
  <si>
    <t>ด.ช.เมธาสิทธิ์ แซ่โซ้ง</t>
  </si>
  <si>
    <t>ด.ญ.พรรณปพร สุคนธ์เทวัญ</t>
  </si>
  <si>
    <t>ด.ญ.เกศรินทร์ ชัยภาคย์พิบูล</t>
  </si>
  <si>
    <t>ด.ญ.ธิดาดอย แซ่โซ้ง</t>
  </si>
  <si>
    <t>ด.ญ.กันต์กมล พงศ์ศิริวาณิชย์</t>
  </si>
  <si>
    <t>ด.ช.สุธาวี แซ่โซ้ง</t>
  </si>
  <si>
    <t>ด.ช.อดิศักดิ์ จิรชุติกุล</t>
  </si>
  <si>
    <t>ด.ช.สิริศักดา แซ่ม้า</t>
  </si>
  <si>
    <t>ด.ช.พาณิชย์ แซ่โซ้ง</t>
  </si>
  <si>
    <t>ด.ช.สรวิชญ์ แซ่โซ้ง</t>
  </si>
  <si>
    <t>ด.ช.พงศภัค เพชรศิลาชัย</t>
  </si>
  <si>
    <t>ด.ช.ภูชิต แซ่โซ้ง</t>
  </si>
  <si>
    <t>ด.ช.ธนิสร ชัยภาคย์พิบูล</t>
  </si>
  <si>
    <t>ด.ญ.รวิภา วัฒนาตระกูลวงค์</t>
  </si>
  <si>
    <t>ด.ช.ศิรากร พุทธบวร</t>
  </si>
  <si>
    <t>ด.ญ.เชษฐ์ธิดา แซ่โซ้ง</t>
  </si>
  <si>
    <t>ด.ช.วรเมธ พงศ์ศิริวาณิชย์</t>
  </si>
  <si>
    <t>ด.ช.ธีรวุธลีชานนท์</t>
  </si>
  <si>
    <t>ด.ช.ปิยังกูร แซ่ว่าง</t>
  </si>
  <si>
    <t>ด.ช.สรวิศ แซ่ลี</t>
  </si>
  <si>
    <t>ด.ช.จารุเชษฐ์ แซ่โซ้ง</t>
  </si>
  <si>
    <t>ด.ช.อานนท์ แซ่โซ้ง</t>
  </si>
  <si>
    <t>ด.ญ.ณัฏฐณิชา แซ่โซ้ง</t>
  </si>
  <si>
    <t>ด.ญ.วริสา แซ่สง</t>
  </si>
  <si>
    <t>ด.ญ.จิราพร แซ่ย่าง</t>
  </si>
  <si>
    <t>ด.ช.ธีรภัทร์ แซ่หว้า</t>
  </si>
  <si>
    <t>ด.ช.ชนุดร แซ่โซ้ง</t>
  </si>
  <si>
    <t>ด.ช.ชยพล ทรงสิริไพศาล</t>
  </si>
  <si>
    <t>ด.ญ.ณัฐณิชา แซ่ลี</t>
  </si>
  <si>
    <t>ด.ช.สหรัฐ แซ่โซ้ง</t>
  </si>
  <si>
    <t>ด.ญ.จิดาพา แซ่โซ้ง</t>
  </si>
  <si>
    <t>ด.ช.เอกชัย ชัยภาคย์พิบูล</t>
  </si>
  <si>
    <t>ด.ญ.พรพนิต แซ่ลี</t>
  </si>
  <si>
    <t>ด.ญ.รดาวรรณ เวชไชภูเขา</t>
  </si>
  <si>
    <t>ด.ช.วุฒิภัทร แซ่ว่าง</t>
  </si>
  <si>
    <t>ด.ช.กวิน แซ่โซ้ง</t>
  </si>
  <si>
    <t>ด.ช.พีรณัฐ ชัยภาคย์พิบูล</t>
  </si>
  <si>
    <t>ด.ญ.นภัสสร แซ่โซ้ง</t>
  </si>
  <si>
    <t>ด.ช.อนวัช ชัยภาคย์พิบูล</t>
  </si>
  <si>
    <t>ด.ช.ธนกฤต ชัยภาคย์พิบูล</t>
  </si>
  <si>
    <t>ด.ช.พีรพงศ์วั ฒนาตระกูลวงศ์</t>
  </si>
  <si>
    <t>ด.ญ.ธนพร ชัยภาคย์พิบูล</t>
  </si>
  <si>
    <t>ด.ช.โชคดี พระคุณวิสุทธ์</t>
  </si>
  <si>
    <t>ด.ญ.นวริน บุญมี</t>
  </si>
  <si>
    <t>ด.ญ.เสาวนิจ แซ่โซ้ง</t>
  </si>
  <si>
    <t>ด.ช.ธันยา แซ่ลี</t>
  </si>
  <si>
    <t>ด.ช.ธีระวิทย์ ภัทรเกียรติ</t>
  </si>
  <si>
    <t>ด.ช.ศุภณัฐ แซ่โซ้ง</t>
  </si>
  <si>
    <t>ด.ช.ศรัณยู แซ่โซ้ง</t>
  </si>
  <si>
    <t>ด.ช.เมธัส วัฒนาตระกูลวงศ์</t>
  </si>
  <si>
    <t>ด.ช.ศรายุธ พงศ์พรไพศาล</t>
  </si>
  <si>
    <t>ด.ช.วุฒิพงศ์ แซ่หวื้อ</t>
  </si>
  <si>
    <t>ด.ช.ภานุวัฒน์ พระคุณวิสุทธิ์</t>
  </si>
  <si>
    <t>ด.ช.วิชัย แซ่โซ้ง</t>
  </si>
  <si>
    <t>ด.ญ.ณิชากร แซ่เล่า</t>
  </si>
  <si>
    <t>ด.ญ.ญาณิศา แซ่โซ้ง</t>
  </si>
  <si>
    <t>ด.ญ.นิราภร แซ่โซ้ง</t>
  </si>
  <si>
    <t>ด.ญ.พิมพ์ลภัส แซ่หวื้อ</t>
  </si>
  <si>
    <t>ด.ญ.พิมพิกา แซ่โซ้ง</t>
  </si>
  <si>
    <t>ด.ญ.ปาลิตา แซ่โซ้ง</t>
  </si>
  <si>
    <t>ด.ญ.วันเพ็ญ ชัยภาคย์พิบูล</t>
  </si>
  <si>
    <t>ด.ช.ภูวเนศ แซ่ว่าง</t>
  </si>
  <si>
    <t>ด.ญ.กัณฐิกา วัฒนาตระกูลวงศ์</t>
  </si>
  <si>
    <t>ด.ญ.พสิกา ชัยภาคย์พิบูล</t>
  </si>
  <si>
    <t>ด.ช.ชลภัทร ตาเจริญ</t>
  </si>
  <si>
    <t>ด.ช.ศุภณัฐ แซ่เล่า</t>
  </si>
  <si>
    <t>ด.ช.กิตติศักดิ์ แซ่โซ้ง</t>
  </si>
  <si>
    <t>ด.ช.สุทธินันท์ แซ่ลี</t>
  </si>
  <si>
    <t>ด.ช.วิรัญจ์ ชัยภาคย์พิบูล</t>
  </si>
  <si>
    <t>ด.ช.ชานนท์ วัฒนาตระกูลวงศ์</t>
  </si>
  <si>
    <t>ด.ช.กวินท์ แซ่ว่าง</t>
  </si>
  <si>
    <t>ด.ช.สมพงษ์ แซ่ว่าง</t>
  </si>
  <si>
    <t>ด.ช.เอกราช ชัยภาคย์พิบูล</t>
  </si>
  <si>
    <t>ด.ช.ธนุส วัฒนาตระกูลวงศ์</t>
  </si>
  <si>
    <t>ด.ช.กฤตเมธ แซ่โซ้ง</t>
  </si>
  <si>
    <t>ด.ช.วีรภัทร แซ่โซ้ง</t>
  </si>
  <si>
    <t>ด.ช.ศรุต พงศาพดุง</t>
  </si>
  <si>
    <t>ด.ญ.มาลิสา แซ่โซ้ง</t>
  </si>
  <si>
    <t>ด.ญ.ธนัชชา แซ่โซ้ง</t>
  </si>
  <si>
    <t>ด.ญ.สุดารัตน์ แซ่หว้า</t>
  </si>
  <si>
    <t>ด.ญ.วัลลี แซ่เล่า</t>
  </si>
  <si>
    <t>ด.ญ.กมลพรรณ ชัยภาคย์พิบูล</t>
  </si>
  <si>
    <t>ด.ช.สิทธิชัย เหล่าติกูล</t>
  </si>
  <si>
    <t>ด.ญ.ชุติกาญจน์ แซ่ลี</t>
  </si>
  <si>
    <t>ด.ญ.มะลิวรรณ แซ่โซ้ง</t>
  </si>
  <si>
    <t>ด.ญ.พัชรี แซ่วื้อ</t>
  </si>
  <si>
    <t>ด.ช.ณัฐวุฒิ แซ่โซ้ง</t>
  </si>
  <si>
    <t>ด.ช.สุกฤษฎิ์ วัฒนาตระกูลวงศ์</t>
  </si>
  <si>
    <t>ด.ญ.กิตติมา ชัยภาคย์พิบูล</t>
  </si>
  <si>
    <t>ด.ญ.รัตติยา แซ่โซ้ง</t>
  </si>
  <si>
    <t>ด.ญ.กันตยา แซ่เล่า</t>
  </si>
  <si>
    <t>ด.ญ.กนกพร แซ่โซ้ง</t>
  </si>
  <si>
    <t>ด.ญ.สิริรัน แซ่สง</t>
  </si>
  <si>
    <t>ด.ญ.สุรีรัตน์ แซ่ลี</t>
  </si>
  <si>
    <t>ด.ญ.ภาวิดา แซ่โซ้ง</t>
  </si>
  <si>
    <t>ด.ช.มีศักดิ์ แซ่โซ้ง</t>
  </si>
  <si>
    <t>ด.ช.ชุติเดช แซ่โซ้ง</t>
  </si>
  <si>
    <t>ด.ช.ศุภวิชญ์ พงศ์พรไพรศาล</t>
  </si>
  <si>
    <t>ด.ช.สุริยันต์ แซ่ว่าง</t>
  </si>
  <si>
    <t>ด.ญ.สุภาพร แซ่ว่าง</t>
  </si>
  <si>
    <t>ด.ช.วีรภาพ แซ่โซ้ง</t>
  </si>
  <si>
    <t>ด.ญ.รัชดา แซ่จาง</t>
  </si>
  <si>
    <t>ด.ญ.มณีรัตน์ ชัยภาคย์พิบูล</t>
  </si>
  <si>
    <t>ด.ญ.ปัญญาพร แซ่หวื้อ</t>
  </si>
  <si>
    <t>ด.ญ.พลอย แซ่โซ้ง</t>
  </si>
  <si>
    <t>ด.ญ.พัทราภรณ์ แซ่โซ้ง</t>
  </si>
  <si>
    <t>ด.ญ.กฤษฎาภรณ์ แซ่ม้า</t>
  </si>
  <si>
    <t>ด.ญ.รวิภา สุคนธ์เทวัญ</t>
  </si>
  <si>
    <t>ด.ญ.สุมาลี แซ่โซ้ง</t>
  </si>
  <si>
    <t>ด.ช.กษิดิ์เดช แซ่โซ้ง</t>
  </si>
  <si>
    <t>ด.ช.อนาวิล ชัยภาคย์พิบูล</t>
  </si>
  <si>
    <t>ด.ช.ไววิทย์ พงศ์พรไพศาล</t>
  </si>
  <si>
    <t>ด.ช.สุทธิพงษ์ แซ่หวื้อ</t>
  </si>
  <si>
    <t>ด.ช.ชวดล แซ่เล่า</t>
  </si>
  <si>
    <t>ด.ช.มิตรภาพ พงศาวัฒนา</t>
  </si>
  <si>
    <t>ด.ช.ณัฐวัตร แซ่โซ้ง</t>
  </si>
  <si>
    <t>ด.ช.ทักษะ ชัยภาคย์พิบูล</t>
  </si>
  <si>
    <t>ด.ช.พัทธพล แซ่หวื้อ</t>
  </si>
  <si>
    <t>ด.ญ.ชลธิชา แซ่เล่า</t>
  </si>
  <si>
    <t>ด.ญ.ตมิสา แซ่โซ้ง</t>
  </si>
  <si>
    <t>ด.ญ.ปรียาณัฐ ชัยภาคย์พิบูล</t>
  </si>
  <si>
    <t>ด.ญ.ปาริชาติ แซ่เล่า</t>
  </si>
  <si>
    <t>ด.ญ.พิชญธิดา แซ่โซ้ง</t>
  </si>
  <si>
    <t>ด.ญ.ภาวิดา แซ่เล่า</t>
  </si>
  <si>
    <t>ด.ญ.รดา แซ่ว่าง</t>
  </si>
  <si>
    <t>ด.ญ.วลัยรัตน์ แซ่โซ้ง</t>
  </si>
  <si>
    <t>ด.ญ.จันทร์ธิดา แซ่หวื้อ</t>
  </si>
  <si>
    <t>ด.ญ.ฟ้าใหม่ แก้วมาลัยทิพย์</t>
  </si>
  <si>
    <t>ด.ช.กฤษฎา หอมดอก</t>
  </si>
  <si>
    <t>ด.ช.เจษฏา แซ่โซ้ง</t>
  </si>
  <si>
    <t>ด.ช.เตชทัต พงศ์พรไพศาล</t>
  </si>
  <si>
    <t>ด.ช.นพดล แซ่โซ้ง</t>
  </si>
  <si>
    <t>ด.ญ.วันดี แซ่วื่อ</t>
  </si>
  <si>
    <t>ด.ญ.พิมพ์มาดา เหล่าติกุล</t>
  </si>
  <si>
    <t>ด.ญ.พิมพ์ชนก แซ่ท้าว</t>
  </si>
  <si>
    <t>ด.ญ.พิมพกานต์ แซ่ลี</t>
  </si>
  <si>
    <t>ด.ญ.ประภัสสร แซ่โซ้ง</t>
  </si>
  <si>
    <t>ด.ญ.นิภา แซ่โซ้ง</t>
  </si>
  <si>
    <t>ด.ญ.นฤมล แซ่โซ้ง</t>
  </si>
  <si>
    <t>ด.ญ.กิตติมา พงศาผดุง</t>
  </si>
  <si>
    <t>ด.ญ.อนิตา แซ่เล่า</t>
  </si>
  <si>
    <t>ด.ญ.สุนทรี สิริปัญญาวงศ์</t>
  </si>
  <si>
    <t>ด.ญ.กัลยา ชัยภาคย์พิบูล</t>
  </si>
  <si>
    <t>ด.ญ.ป้าเยีย แซ่โซ้ง</t>
  </si>
  <si>
    <t>ด.ญ.พิมพ์ แซ่โซ้ง</t>
  </si>
  <si>
    <t>ด.ญ.นาลี แซ่สง</t>
  </si>
  <si>
    <t>ด.ช.อนวัช แซ่โซ้ง</t>
  </si>
  <si>
    <t>ด.ช.วีระพงษ์ แสงรัตนาวงศ์</t>
  </si>
  <si>
    <t>ด.ช.ดนุสรณ์ แซ่ท้าว</t>
  </si>
  <si>
    <t>ด.ช.นธวัฒน์ พงศ์พรไพศาล</t>
  </si>
  <si>
    <t>ด.ญ.ดาว ภัทรเกียรติ</t>
  </si>
  <si>
    <t>ด.ญ.นิราภร แซ่เล่า</t>
  </si>
  <si>
    <t>ด.ญ.มานี แซ่โซ้ง</t>
  </si>
  <si>
    <t>ด.ญ.วรรณิกา แซ่โซ้ง</t>
  </si>
  <si>
    <t>ด.ญ.วรรณี แซ่โซ้ง</t>
  </si>
  <si>
    <t>ด.ญ.ศิริพร แซ่สง</t>
  </si>
  <si>
    <t>ด.ญ.สุกัญญา ทรงสิริไพรศาล</t>
  </si>
  <si>
    <t>ด.ญ.สุณี ภัทรเกียรติ</t>
  </si>
  <si>
    <t>ด.ญ.สุดารัตน์ ชัยภาคพิบูล</t>
  </si>
  <si>
    <t>ด.ญ.อัมพร ดำรงอริยกุล</t>
  </si>
  <si>
    <t>ด.ญ.กนกวรรณ วงศ์คำมา</t>
  </si>
  <si>
    <t>ด.ญ.สุภา แซ่โซ้ง</t>
  </si>
  <si>
    <t>ด.ญ.ศิลป์สุภา พงศ์ศิริเสรี</t>
  </si>
  <si>
    <t>ด.ญ.กาญจนา แซ่โซ้ง</t>
  </si>
  <si>
    <t>ด.ช.ธันวา แซ่โซ้ง</t>
  </si>
  <si>
    <t>นายชาติชาย  พงศ์ชัยอนันต์</t>
  </si>
  <si>
    <t>โรงเรียนบ้านน้ำตวง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</si>
</sst>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;0;;@"/>
    <numFmt numFmtId="188" formatCode="#,##0;\(#,##0\);&quot;&quot;"/>
  </numFmts>
  <fonts count="20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b/>
      <sz val="28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26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1.5"/>
      <color rgb="FF444444"/>
      <name val="Arial"/>
      <family val="2"/>
    </font>
    <font>
      <sz val="10.5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theme="1"/>
      <name val="Calibri"/>
      <family val="2"/>
    </font>
    <font>
      <b/>
      <sz val="20"/>
      <color rgb="FFFF0000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FE"/>
        <bgColor indexed="64"/>
      </patternFill>
    </fill>
    <fill>
      <patternFill patternType="solid">
        <fgColor rgb="FFD3FD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1E2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DF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BFBC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FFA"/>
        <bgColor indexed="64"/>
      </patternFill>
    </fill>
    <fill>
      <patternFill patternType="solid">
        <fgColor rgb="FFC5F9A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33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4" fillId="8" borderId="1" xfId="1" applyFont="1" applyFill="1" applyBorder="1" applyProtection="1">
      <protection hidden="1"/>
    </xf>
    <xf numFmtId="0" fontId="1" fillId="8" borderId="1" xfId="1" applyFont="1" applyFill="1" applyBorder="1" applyAlignment="1" applyProtection="1">
      <alignment horizontal="center"/>
      <protection hidden="1"/>
    </xf>
    <xf numFmtId="0" fontId="2" fillId="8" borderId="1" xfId="1" applyFont="1" applyFill="1" applyBorder="1" applyProtection="1">
      <protection hidden="1"/>
    </xf>
    <xf numFmtId="0" fontId="4" fillId="10" borderId="6" xfId="1" applyFont="1" applyFill="1" applyBorder="1" applyAlignment="1" applyProtection="1">
      <alignment horizontal="center"/>
      <protection locked="0"/>
    </xf>
    <xf numFmtId="0" fontId="4" fillId="10" borderId="6" xfId="1" applyFont="1" applyFill="1" applyBorder="1" applyProtection="1">
      <protection locked="0"/>
    </xf>
    <xf numFmtId="0" fontId="4" fillId="10" borderId="7" xfId="1" applyFont="1" applyFill="1" applyBorder="1" applyProtection="1">
      <protection locked="0"/>
    </xf>
    <xf numFmtId="0" fontId="4" fillId="11" borderId="1" xfId="1" applyFont="1" applyFill="1" applyBorder="1" applyAlignment="1" applyProtection="1">
      <alignment horizontal="center"/>
      <protection locked="0"/>
    </xf>
    <xf numFmtId="0" fontId="5" fillId="11" borderId="1" xfId="1" applyFont="1" applyFill="1" applyBorder="1" applyAlignment="1" applyProtection="1">
      <alignment horizontal="center"/>
      <protection hidden="1"/>
    </xf>
    <xf numFmtId="0" fontId="4" fillId="11" borderId="1" xfId="1" applyNumberFormat="1" applyFont="1" applyFill="1" applyBorder="1" applyProtection="1">
      <protection hidden="1"/>
    </xf>
    <xf numFmtId="0" fontId="2" fillId="11" borderId="1" xfId="1" applyFont="1" applyFill="1" applyBorder="1" applyAlignment="1" applyProtection="1">
      <alignment horizontal="center"/>
      <protection locked="0"/>
    </xf>
    <xf numFmtId="0" fontId="1" fillId="11" borderId="1" xfId="1" applyFont="1" applyFill="1" applyBorder="1" applyAlignment="1" applyProtection="1">
      <alignment horizontal="center"/>
      <protection hidden="1"/>
    </xf>
    <xf numFmtId="0" fontId="2" fillId="12" borderId="1" xfId="0" applyFont="1" applyFill="1" applyBorder="1" applyProtection="1">
      <protection locked="0"/>
    </xf>
    <xf numFmtId="0" fontId="2" fillId="8" borderId="1" xfId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88" fontId="2" fillId="0" borderId="0" xfId="0" applyNumberFormat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8" fillId="12" borderId="0" xfId="0" applyFont="1" applyFill="1"/>
    <xf numFmtId="0" fontId="1" fillId="9" borderId="1" xfId="0" applyFont="1" applyFill="1" applyBorder="1" applyAlignment="1" applyProtection="1">
      <protection locked="0"/>
    </xf>
    <xf numFmtId="0" fontId="1" fillId="0" borderId="0" xfId="1" applyFont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8" fillId="14" borderId="0" xfId="0" applyFont="1" applyFill="1"/>
    <xf numFmtId="0" fontId="10" fillId="12" borderId="0" xfId="0" applyFont="1" applyFill="1"/>
    <xf numFmtId="0" fontId="11" fillId="12" borderId="0" xfId="0" applyFont="1" applyFill="1"/>
    <xf numFmtId="0" fontId="11" fillId="12" borderId="1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2" fillId="12" borderId="0" xfId="0" applyFont="1" applyFill="1"/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protection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Border="1" applyAlignment="1" applyProtection="1">
      <alignment horizontal="center"/>
      <protection locked="0"/>
    </xf>
    <xf numFmtId="0" fontId="2" fillId="15" borderId="1" xfId="0" applyFont="1" applyFill="1" applyBorder="1" applyProtection="1">
      <protection locked="0"/>
    </xf>
    <xf numFmtId="187" fontId="2" fillId="15" borderId="1" xfId="0" applyNumberFormat="1" applyFont="1" applyFill="1" applyBorder="1" applyProtection="1">
      <protection locked="0"/>
    </xf>
    <xf numFmtId="0" fontId="6" fillId="15" borderId="1" xfId="0" applyFont="1" applyFill="1" applyBorder="1" applyProtection="1">
      <protection locked="0"/>
    </xf>
    <xf numFmtId="0" fontId="1" fillId="15" borderId="0" xfId="0" applyFont="1" applyFill="1" applyAlignment="1" applyProtection="1">
      <protection hidden="1"/>
    </xf>
    <xf numFmtId="0" fontId="4" fillId="0" borderId="0" xfId="1" applyFont="1" applyFill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Protection="1">
      <protection locked="0"/>
    </xf>
    <xf numFmtId="0" fontId="4" fillId="7" borderId="1" xfId="1" applyFont="1" applyFill="1" applyBorder="1" applyAlignment="1" applyProtection="1">
      <protection locked="0"/>
    </xf>
    <xf numFmtId="0" fontId="4" fillId="17" borderId="6" xfId="1" applyFont="1" applyFill="1" applyBorder="1" applyAlignment="1" applyProtection="1">
      <alignment horizontal="left"/>
      <protection locked="0"/>
    </xf>
    <xf numFmtId="0" fontId="4" fillId="18" borderId="6" xfId="1" applyFont="1" applyFill="1" applyBorder="1" applyAlignment="1" applyProtection="1">
      <alignment horizontal="left"/>
      <protection locked="0"/>
    </xf>
    <xf numFmtId="0" fontId="4" fillId="17" borderId="6" xfId="1" applyFont="1" applyFill="1" applyBorder="1" applyAlignment="1" applyProtection="1">
      <alignment horizontal="center"/>
      <protection locked="0"/>
    </xf>
    <xf numFmtId="0" fontId="4" fillId="18" borderId="6" xfId="1" applyFont="1" applyFill="1" applyBorder="1" applyAlignment="1" applyProtection="1">
      <alignment horizontal="center"/>
      <protection locked="0"/>
    </xf>
    <xf numFmtId="0" fontId="4" fillId="17" borderId="7" xfId="1" applyFont="1" applyFill="1" applyBorder="1" applyProtection="1">
      <protection locked="0"/>
    </xf>
    <xf numFmtId="0" fontId="4" fillId="18" borderId="7" xfId="1" applyFont="1" applyFill="1" applyBorder="1" applyProtection="1">
      <protection locked="0"/>
    </xf>
    <xf numFmtId="0" fontId="4" fillId="19" borderId="1" xfId="1" applyNumberFormat="1" applyFont="1" applyFill="1" applyBorder="1" applyProtection="1">
      <protection hidden="1"/>
    </xf>
    <xf numFmtId="0" fontId="4" fillId="17" borderId="1" xfId="1" applyNumberFormat="1" applyFont="1" applyFill="1" applyBorder="1" applyProtection="1">
      <protection hidden="1"/>
    </xf>
    <xf numFmtId="0" fontId="4" fillId="17" borderId="1" xfId="1" applyFont="1" applyFill="1" applyBorder="1" applyProtection="1">
      <protection hidden="1"/>
    </xf>
    <xf numFmtId="0" fontId="4" fillId="18" borderId="1" xfId="1" applyNumberFormat="1" applyFont="1" applyFill="1" applyBorder="1" applyProtection="1">
      <protection hidden="1"/>
    </xf>
    <xf numFmtId="0" fontId="4" fillId="18" borderId="1" xfId="1" applyFont="1" applyFill="1" applyBorder="1" applyProtection="1">
      <protection hidden="1"/>
    </xf>
    <xf numFmtId="0" fontId="2" fillId="11" borderId="1" xfId="1" applyFont="1" applyFill="1" applyBorder="1" applyProtection="1">
      <protection locked="0"/>
    </xf>
    <xf numFmtId="0" fontId="4" fillId="17" borderId="6" xfId="1" applyFont="1" applyFill="1" applyBorder="1" applyProtection="1">
      <protection locked="0"/>
    </xf>
    <xf numFmtId="0" fontId="2" fillId="19" borderId="1" xfId="1" applyFont="1" applyFill="1" applyBorder="1" applyProtection="1">
      <protection hidden="1"/>
    </xf>
    <xf numFmtId="0" fontId="2" fillId="18" borderId="1" xfId="1" applyFont="1" applyFill="1" applyBorder="1" applyProtection="1">
      <protection hidden="1"/>
    </xf>
    <xf numFmtId="0" fontId="2" fillId="8" borderId="1" xfId="1" applyFont="1" applyFill="1" applyBorder="1" applyProtection="1">
      <protection locked="0"/>
    </xf>
    <xf numFmtId="0" fontId="4" fillId="7" borderId="2" xfId="1" applyFont="1" applyFill="1" applyBorder="1" applyAlignment="1" applyProtection="1">
      <protection locked="0"/>
    </xf>
    <xf numFmtId="0" fontId="4" fillId="17" borderId="13" xfId="1" applyFont="1" applyFill="1" applyBorder="1" applyAlignment="1" applyProtection="1">
      <alignment horizontal="left"/>
      <protection locked="0"/>
    </xf>
    <xf numFmtId="0" fontId="4" fillId="17" borderId="13" xfId="1" applyFont="1" applyFill="1" applyBorder="1" applyAlignment="1" applyProtection="1">
      <alignment horizontal="center"/>
      <protection locked="0"/>
    </xf>
    <xf numFmtId="0" fontId="4" fillId="17" borderId="13" xfId="1" applyFont="1" applyFill="1" applyBorder="1" applyProtection="1">
      <protection locked="0"/>
    </xf>
    <xf numFmtId="0" fontId="4" fillId="17" borderId="14" xfId="1" applyFont="1" applyFill="1" applyBorder="1" applyProtection="1">
      <protection locked="0"/>
    </xf>
    <xf numFmtId="0" fontId="4" fillId="17" borderId="2" xfId="1" applyFont="1" applyFill="1" applyBorder="1" applyProtection="1">
      <protection hidden="1"/>
    </xf>
    <xf numFmtId="0" fontId="4" fillId="0" borderId="0" xfId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Protection="1"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Font="1" applyFill="1" applyBorder="1" applyProtection="1">
      <protection locked="0"/>
    </xf>
    <xf numFmtId="0" fontId="4" fillId="0" borderId="13" xfId="1" applyFont="1" applyFill="1" applyBorder="1" applyAlignment="1" applyProtection="1">
      <protection locked="0"/>
    </xf>
    <xf numFmtId="0" fontId="4" fillId="0" borderId="13" xfId="1" applyFont="1" applyFill="1" applyBorder="1" applyAlignment="1" applyProtection="1">
      <alignment horizontal="center"/>
      <protection locked="0"/>
    </xf>
    <xf numFmtId="0" fontId="4" fillId="0" borderId="13" xfId="1" applyFont="1" applyFill="1" applyBorder="1" applyProtection="1">
      <protection locked="0"/>
    </xf>
    <xf numFmtId="0" fontId="4" fillId="0" borderId="13" xfId="1" applyFont="1" applyFill="1" applyBorder="1" applyProtection="1">
      <protection hidden="1"/>
    </xf>
    <xf numFmtId="0" fontId="2" fillId="0" borderId="0" xfId="0" applyFont="1" applyFill="1" applyProtection="1">
      <protection locked="0"/>
    </xf>
    <xf numFmtId="1" fontId="2" fillId="0" borderId="0" xfId="0" applyNumberFormat="1" applyFont="1" applyProtection="1">
      <protection locked="0"/>
    </xf>
    <xf numFmtId="0" fontId="1" fillId="0" borderId="0" xfId="0" applyNumberFormat="1" applyFont="1" applyFill="1" applyAlignment="1" applyProtection="1">
      <protection hidden="1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4" fillId="12" borderId="0" xfId="0" applyFont="1" applyFill="1"/>
    <xf numFmtId="0" fontId="1" fillId="0" borderId="0" xfId="0" applyFont="1" applyAlignment="1" applyProtection="1">
      <alignment horizontal="left"/>
      <protection locked="0"/>
    </xf>
    <xf numFmtId="0" fontId="1" fillId="11" borderId="1" xfId="0" applyFont="1" applyFill="1" applyBorder="1" applyAlignment="1" applyProtection="1">
      <protection locked="0"/>
    </xf>
    <xf numFmtId="0" fontId="1" fillId="14" borderId="1" xfId="0" applyFont="1" applyFill="1" applyBorder="1" applyAlignment="1" applyProtection="1">
      <protection locked="0"/>
    </xf>
    <xf numFmtId="0" fontId="1" fillId="12" borderId="0" xfId="0" applyFont="1" applyFill="1" applyAlignment="1" applyProtection="1">
      <protection hidden="1"/>
    </xf>
    <xf numFmtId="0" fontId="1" fillId="0" borderId="0" xfId="0" applyFont="1" applyAlignment="1" applyProtection="1"/>
    <xf numFmtId="0" fontId="1" fillId="15" borderId="0" xfId="0" applyFont="1" applyFill="1" applyAlignment="1" applyProtection="1"/>
    <xf numFmtId="0" fontId="1" fillId="12" borderId="0" xfId="0" applyFont="1" applyFill="1" applyAlignment="1" applyProtection="1"/>
    <xf numFmtId="0" fontId="2" fillId="12" borderId="0" xfId="0" applyFont="1" applyFill="1" applyProtection="1">
      <protection locked="0"/>
    </xf>
    <xf numFmtId="0" fontId="1" fillId="7" borderId="0" xfId="0" applyNumberFormat="1" applyFont="1" applyFill="1" applyAlignment="1" applyProtection="1">
      <protection hidden="1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4" fillId="11" borderId="1" xfId="1" applyNumberFormat="1" applyFont="1" applyFill="1" applyBorder="1" applyAlignment="1" applyProtection="1">
      <protection hidden="1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protection locked="0"/>
    </xf>
    <xf numFmtId="0" fontId="14" fillId="0" borderId="13" xfId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/>
    <xf numFmtId="0" fontId="4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Border="1" applyAlignment="1" applyProtection="1">
      <protection locked="0"/>
    </xf>
    <xf numFmtId="0" fontId="2" fillId="0" borderId="0" xfId="1" applyFont="1" applyBorder="1" applyProtection="1"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1" fillId="14" borderId="1" xfId="1" applyFont="1" applyFill="1" applyBorder="1" applyAlignment="1" applyProtection="1">
      <alignment horizontal="center" vertical="center"/>
      <protection locked="0"/>
    </xf>
    <xf numFmtId="0" fontId="1" fillId="7" borderId="1" xfId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vertical="center"/>
      <protection locked="0"/>
    </xf>
    <xf numFmtId="0" fontId="15" fillId="22" borderId="1" xfId="0" applyFont="1" applyFill="1" applyBorder="1" applyProtection="1">
      <protection hidden="1"/>
    </xf>
    <xf numFmtId="0" fontId="2" fillId="22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16" fillId="22" borderId="1" xfId="0" applyFont="1" applyFill="1" applyBorder="1" applyAlignment="1" applyProtection="1">
      <alignment vertical="center"/>
      <protection hidden="1"/>
    </xf>
    <xf numFmtId="0" fontId="15" fillId="22" borderId="1" xfId="0" applyFont="1" applyFill="1" applyBorder="1" applyAlignment="1" applyProtection="1">
      <alignment vertical="center"/>
      <protection hidden="1"/>
    </xf>
    <xf numFmtId="0" fontId="2" fillId="14" borderId="1" xfId="1" applyFont="1" applyFill="1" applyBorder="1" applyAlignment="1" applyProtection="1">
      <alignment vertical="center"/>
      <protection hidden="1"/>
    </xf>
    <xf numFmtId="0" fontId="2" fillId="7" borderId="1" xfId="1" applyFont="1" applyFill="1" applyBorder="1" applyAlignment="1" applyProtection="1">
      <alignment vertical="center"/>
      <protection hidden="1"/>
    </xf>
    <xf numFmtId="0" fontId="2" fillId="7" borderId="1" xfId="1" applyFont="1" applyFill="1" applyBorder="1" applyProtection="1">
      <protection hidden="1"/>
    </xf>
    <xf numFmtId="0" fontId="1" fillId="23" borderId="1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protection hidden="1"/>
    </xf>
    <xf numFmtId="0" fontId="17" fillId="13" borderId="1" xfId="0" applyFont="1" applyFill="1" applyBorder="1" applyAlignment="1" applyProtection="1">
      <alignment vertic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24" borderId="7" xfId="0" applyFont="1" applyFill="1" applyBorder="1" applyAlignment="1" applyProtection="1">
      <alignment vertical="top" wrapText="1"/>
      <protection locked="0"/>
    </xf>
    <xf numFmtId="0" fontId="2" fillId="24" borderId="1" xfId="0" applyFont="1" applyFill="1" applyBorder="1" applyProtection="1">
      <protection locked="0"/>
    </xf>
    <xf numFmtId="0" fontId="13" fillId="24" borderId="7" xfId="0" applyFont="1" applyFill="1" applyBorder="1" applyAlignment="1" applyProtection="1">
      <alignment vertical="top" wrapText="1"/>
      <protection locked="0"/>
    </xf>
    <xf numFmtId="0" fontId="5" fillId="24" borderId="7" xfId="0" applyFont="1" applyFill="1" applyBorder="1" applyAlignment="1" applyProtection="1">
      <alignment wrapText="1"/>
      <protection locked="0"/>
    </xf>
    <xf numFmtId="0" fontId="2" fillId="24" borderId="4" xfId="0" applyFont="1" applyFill="1" applyBorder="1" applyProtection="1">
      <protection locked="0"/>
    </xf>
    <xf numFmtId="0" fontId="1" fillId="15" borderId="0" xfId="0" applyFont="1" applyFill="1" applyAlignment="1" applyProtection="1">
      <alignment horizontal="left"/>
      <protection hidden="1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4" borderId="7" xfId="0" applyFont="1" applyFill="1" applyBorder="1" applyAlignment="1" applyProtection="1">
      <alignment horizontal="left" vertical="top" wrapText="1"/>
      <protection locked="0"/>
    </xf>
    <xf numFmtId="0" fontId="18" fillId="7" borderId="1" xfId="0" applyFont="1" applyFill="1" applyBorder="1"/>
    <xf numFmtId="0" fontId="2" fillId="7" borderId="1" xfId="0" applyFont="1" applyFill="1" applyBorder="1"/>
    <xf numFmtId="0" fontId="2" fillId="4" borderId="16" xfId="0" applyFont="1" applyFill="1" applyBorder="1" applyProtection="1">
      <protection hidden="1"/>
    </xf>
    <xf numFmtId="0" fontId="5" fillId="4" borderId="17" xfId="0" applyFont="1" applyFill="1" applyBorder="1" applyAlignment="1" applyProtection="1">
      <alignment vertical="center" wrapText="1"/>
      <protection locked="0"/>
    </xf>
    <xf numFmtId="0" fontId="2" fillId="4" borderId="16" xfId="0" applyFont="1" applyFill="1" applyBorder="1" applyAlignment="1" applyProtection="1">
      <alignment horizontal="center"/>
      <protection hidden="1"/>
    </xf>
    <xf numFmtId="0" fontId="2" fillId="17" borderId="2" xfId="1" applyFont="1" applyFill="1" applyBorder="1" applyProtection="1">
      <protection hidden="1"/>
    </xf>
    <xf numFmtId="0" fontId="4" fillId="18" borderId="6" xfId="1" applyFont="1" applyFill="1" applyBorder="1" applyProtection="1">
      <protection locked="0"/>
    </xf>
    <xf numFmtId="188" fontId="2" fillId="26" borderId="1" xfId="0" applyNumberFormat="1" applyFont="1" applyFill="1" applyBorder="1" applyProtection="1">
      <protection locked="0"/>
    </xf>
    <xf numFmtId="0" fontId="5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4" borderId="1" xfId="0" applyNumberFormat="1" applyFont="1" applyFill="1" applyBorder="1" applyProtection="1">
      <protection locked="0"/>
    </xf>
    <xf numFmtId="0" fontId="5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" xfId="0" applyNumberFormat="1" applyFont="1" applyFill="1" applyBorder="1" applyProtection="1">
      <protection locked="0"/>
    </xf>
    <xf numFmtId="0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0" applyNumberFormat="1" applyFont="1" applyFill="1" applyBorder="1" applyProtection="1">
      <protection locked="0"/>
    </xf>
    <xf numFmtId="0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NumberFormat="1" applyFont="1" applyFill="1" applyBorder="1" applyProtection="1">
      <protection locked="0"/>
    </xf>
    <xf numFmtId="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NumberFormat="1" applyFont="1" applyFill="1" applyBorder="1" applyProtection="1">
      <protection locked="0"/>
    </xf>
    <xf numFmtId="0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NumberFormat="1" applyFont="1" applyFill="1" applyBorder="1" applyProtection="1">
      <protection locked="0"/>
    </xf>
    <xf numFmtId="0" fontId="4" fillId="12" borderId="6" xfId="1" applyFont="1" applyFill="1" applyBorder="1" applyAlignment="1" applyProtection="1">
      <alignment horizontal="center"/>
      <protection locked="0"/>
    </xf>
    <xf numFmtId="0" fontId="4" fillId="24" borderId="6" xfId="1" applyFont="1" applyFill="1" applyBorder="1" applyAlignment="1" applyProtection="1">
      <alignment horizontal="left"/>
      <protection locked="0"/>
    </xf>
    <xf numFmtId="0" fontId="4" fillId="24" borderId="6" xfId="1" applyFont="1" applyFill="1" applyBorder="1" applyAlignment="1" applyProtection="1">
      <alignment horizontal="center"/>
      <protection locked="0"/>
    </xf>
    <xf numFmtId="0" fontId="4" fillId="24" borderId="6" xfId="1" applyFont="1" applyFill="1" applyBorder="1" applyProtection="1">
      <protection locked="0"/>
    </xf>
    <xf numFmtId="0" fontId="4" fillId="24" borderId="7" xfId="1" applyFont="1" applyFill="1" applyBorder="1" applyProtection="1">
      <protection locked="0"/>
    </xf>
    <xf numFmtId="0" fontId="4" fillId="5" borderId="6" xfId="1" applyFont="1" applyFill="1" applyBorder="1" applyAlignment="1" applyProtection="1">
      <alignment horizontal="center"/>
      <protection locked="0"/>
    </xf>
    <xf numFmtId="0" fontId="4" fillId="5" borderId="7" xfId="1" applyFont="1" applyFill="1" applyBorder="1" applyAlignment="1" applyProtection="1">
      <alignment horizontal="center"/>
      <protection locked="0"/>
    </xf>
    <xf numFmtId="0" fontId="4" fillId="12" borderId="6" xfId="1" applyFont="1" applyFill="1" applyBorder="1" applyAlignment="1" applyProtection="1">
      <alignment horizontal="center" vertical="top"/>
      <protection locked="0"/>
    </xf>
    <xf numFmtId="0" fontId="4" fillId="12" borderId="7" xfId="1" applyFont="1" applyFill="1" applyBorder="1" applyAlignment="1" applyProtection="1">
      <alignment horizontal="center"/>
      <protection locked="0"/>
    </xf>
    <xf numFmtId="0" fontId="1" fillId="15" borderId="0" xfId="0" applyFont="1" applyFill="1" applyAlignment="1" applyProtection="1">
      <protection locked="0"/>
    </xf>
    <xf numFmtId="0" fontId="11" fillId="15" borderId="0" xfId="1" applyFont="1" applyFill="1" applyAlignment="1" applyProtection="1"/>
    <xf numFmtId="0" fontId="1" fillId="15" borderId="0" xfId="1" applyFont="1" applyFill="1" applyAlignment="1" applyProtection="1">
      <protection locked="0"/>
    </xf>
    <xf numFmtId="0" fontId="11" fillId="0" borderId="0" xfId="1" applyFont="1" applyAlignment="1" applyProtection="1">
      <alignment horizontal="center"/>
      <protection locked="0"/>
    </xf>
    <xf numFmtId="0" fontId="14" fillId="15" borderId="0" xfId="1" applyFont="1" applyFill="1" applyAlignment="1" applyProtection="1">
      <protection hidden="1"/>
    </xf>
    <xf numFmtId="0" fontId="14" fillId="15" borderId="0" xfId="1" applyFont="1" applyFill="1" applyAlignment="1" applyProtection="1">
      <protection locked="0"/>
    </xf>
    <xf numFmtId="0" fontId="8" fillId="15" borderId="0" xfId="1" applyFont="1" applyFill="1" applyProtection="1">
      <protection locked="0"/>
    </xf>
    <xf numFmtId="0" fontId="14" fillId="15" borderId="0" xfId="1" applyFont="1" applyFill="1" applyAlignment="1" applyProtection="1"/>
    <xf numFmtId="0" fontId="1" fillId="24" borderId="1" xfId="1" applyFont="1" applyFill="1" applyBorder="1" applyAlignment="1" applyProtection="1">
      <alignment horizontal="center" vertical="center"/>
      <protection locked="0"/>
    </xf>
    <xf numFmtId="0" fontId="2" fillId="24" borderId="1" xfId="1" applyFont="1" applyFill="1" applyBorder="1" applyAlignment="1" applyProtection="1">
      <alignment vertical="center"/>
      <protection hidden="1"/>
    </xf>
    <xf numFmtId="0" fontId="2" fillId="24" borderId="7" xfId="1" applyFont="1" applyFill="1" applyBorder="1" applyAlignment="1" applyProtection="1">
      <alignment vertical="center"/>
      <protection hidden="1"/>
    </xf>
    <xf numFmtId="0" fontId="1" fillId="23" borderId="1" xfId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hidden="1"/>
    </xf>
    <xf numFmtId="0" fontId="1" fillId="4" borderId="5" xfId="0" applyFont="1" applyFill="1" applyBorder="1" applyAlignment="1" applyProtection="1">
      <alignment horizontal="center"/>
      <protection locked="0"/>
    </xf>
    <xf numFmtId="0" fontId="5" fillId="27" borderId="5" xfId="0" applyFont="1" applyFill="1" applyBorder="1" applyAlignment="1" applyProtection="1">
      <alignment vertical="top" wrapText="1"/>
      <protection locked="0"/>
    </xf>
    <xf numFmtId="0" fontId="5" fillId="27" borderId="7" xfId="0" applyFont="1" applyFill="1" applyBorder="1" applyAlignment="1" applyProtection="1">
      <alignment vertical="top"/>
      <protection locked="0"/>
    </xf>
    <xf numFmtId="0" fontId="5" fillId="27" borderId="7" xfId="0" applyFont="1" applyFill="1" applyBorder="1" applyAlignment="1" applyProtection="1">
      <alignment vertical="top" wrapText="1"/>
      <protection locked="0"/>
    </xf>
    <xf numFmtId="0" fontId="2" fillId="27" borderId="1" xfId="0" applyFont="1" applyFill="1" applyBorder="1" applyProtection="1">
      <protection locked="0"/>
    </xf>
    <xf numFmtId="0" fontId="5" fillId="27" borderId="12" xfId="0" applyFont="1" applyFill="1" applyBorder="1" applyAlignment="1" applyProtection="1">
      <alignment vertical="top" wrapText="1"/>
      <protection locked="0"/>
    </xf>
    <xf numFmtId="0" fontId="5" fillId="27" borderId="15" xfId="0" applyFont="1" applyFill="1" applyBorder="1" applyAlignment="1" applyProtection="1">
      <alignment vertical="top" wrapText="1"/>
      <protection locked="0"/>
    </xf>
    <xf numFmtId="0" fontId="2" fillId="27" borderId="4" xfId="0" applyFont="1" applyFill="1" applyBorder="1" applyProtection="1">
      <protection locked="0"/>
    </xf>
    <xf numFmtId="0" fontId="5" fillId="27" borderId="6" xfId="0" applyFont="1" applyFill="1" applyBorder="1" applyAlignment="1" applyProtection="1">
      <alignment vertical="top" wrapText="1"/>
      <protection locked="0"/>
    </xf>
    <xf numFmtId="0" fontId="5" fillId="27" borderId="6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4" fillId="23" borderId="1" xfId="1" applyNumberFormat="1" applyFont="1" applyFill="1" applyBorder="1" applyAlignment="1" applyProtection="1">
      <protection hidden="1"/>
    </xf>
    <xf numFmtId="0" fontId="4" fillId="18" borderId="4" xfId="1" applyNumberFormat="1" applyFont="1" applyFill="1" applyBorder="1" applyAlignment="1" applyProtection="1">
      <protection hidden="1"/>
    </xf>
    <xf numFmtId="0" fontId="4" fillId="29" borderId="1" xfId="1" applyNumberFormat="1" applyFont="1" applyFill="1" applyBorder="1" applyAlignment="1" applyProtection="1">
      <protection hidden="1"/>
    </xf>
    <xf numFmtId="0" fontId="2" fillId="28" borderId="1" xfId="1" applyFont="1" applyFill="1" applyBorder="1" applyAlignment="1" applyProtection="1">
      <protection hidden="1"/>
    </xf>
    <xf numFmtId="0" fontId="8" fillId="3" borderId="0" xfId="0" applyFont="1" applyFill="1"/>
    <xf numFmtId="0" fontId="9" fillId="12" borderId="0" xfId="0" applyFont="1" applyFill="1" applyAlignment="1">
      <alignment horizontal="center"/>
    </xf>
    <xf numFmtId="0" fontId="11" fillId="12" borderId="2" xfId="0" applyFont="1" applyFill="1" applyBorder="1" applyAlignment="1">
      <alignment horizontal="left" vertical="center"/>
    </xf>
    <xf numFmtId="0" fontId="11" fillId="12" borderId="4" xfId="0" applyFont="1" applyFill="1" applyBorder="1" applyAlignment="1">
      <alignment horizontal="left" vertical="center"/>
    </xf>
    <xf numFmtId="0" fontId="11" fillId="12" borderId="2" xfId="0" applyFont="1" applyFill="1" applyBorder="1" applyAlignment="1">
      <alignment horizontal="left"/>
    </xf>
    <xf numFmtId="0" fontId="11" fillId="12" borderId="3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3" borderId="11" xfId="0" applyFont="1" applyFill="1" applyBorder="1" applyAlignment="1">
      <alignment horizontal="left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1" fillId="12" borderId="6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88" fontId="1" fillId="26" borderId="5" xfId="0" applyNumberFormat="1" applyFont="1" applyFill="1" applyBorder="1" applyAlignment="1" applyProtection="1">
      <alignment horizontal="center" vertical="center" wrapText="1"/>
      <protection locked="0"/>
    </xf>
    <xf numFmtId="188" fontId="1" fillId="26" borderId="6" xfId="0" applyNumberFormat="1" applyFont="1" applyFill="1" applyBorder="1" applyAlignment="1" applyProtection="1">
      <alignment horizontal="center" vertical="center" wrapText="1"/>
      <protection locked="0"/>
    </xf>
    <xf numFmtId="188" fontId="1" fillId="26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22" borderId="5" xfId="0" applyFont="1" applyFill="1" applyBorder="1" applyAlignment="1" applyProtection="1">
      <alignment horizontal="center" vertical="top" wrapText="1"/>
      <protection locked="0"/>
    </xf>
    <xf numFmtId="0" fontId="2" fillId="22" borderId="7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 applyProtection="1">
      <alignment horizontal="left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1" fillId="21" borderId="2" xfId="0" applyFont="1" applyFill="1" applyBorder="1" applyAlignment="1" applyProtection="1">
      <alignment horizontal="center"/>
      <protection locked="0"/>
    </xf>
    <xf numFmtId="0" fontId="1" fillId="21" borderId="3" xfId="0" applyFont="1" applyFill="1" applyBorder="1" applyAlignment="1" applyProtection="1">
      <alignment horizontal="center"/>
      <protection locked="0"/>
    </xf>
    <xf numFmtId="0" fontId="1" fillId="23" borderId="1" xfId="0" applyFont="1" applyFill="1" applyBorder="1" applyAlignment="1" applyProtection="1">
      <alignment horizontal="center"/>
      <protection locked="0"/>
    </xf>
    <xf numFmtId="0" fontId="1" fillId="23" borderId="5" xfId="0" applyFont="1" applyFill="1" applyBorder="1" applyAlignment="1" applyProtection="1">
      <alignment horizontal="center"/>
      <protection locked="0"/>
    </xf>
    <xf numFmtId="0" fontId="1" fillId="23" borderId="2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12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188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188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188" fontId="1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wrapText="1"/>
      <protection locked="0"/>
    </xf>
    <xf numFmtId="0" fontId="5" fillId="5" borderId="3" xfId="0" applyFont="1" applyFill="1" applyBorder="1" applyAlignment="1" applyProtection="1">
      <alignment horizontal="center" wrapText="1"/>
      <protection locked="0"/>
    </xf>
    <xf numFmtId="0" fontId="5" fillId="5" borderId="4" xfId="0" applyFont="1" applyFill="1" applyBorder="1" applyAlignment="1" applyProtection="1">
      <alignment horizontal="center" wrapText="1"/>
      <protection locked="0"/>
    </xf>
    <xf numFmtId="0" fontId="5" fillId="25" borderId="2" xfId="0" applyFont="1" applyFill="1" applyBorder="1" applyAlignment="1" applyProtection="1">
      <alignment horizontal="center" wrapText="1"/>
      <protection locked="0"/>
    </xf>
    <xf numFmtId="0" fontId="5" fillId="25" borderId="3" xfId="0" applyFont="1" applyFill="1" applyBorder="1" applyAlignment="1" applyProtection="1">
      <alignment horizontal="center" wrapText="1"/>
      <protection locked="0"/>
    </xf>
    <xf numFmtId="0" fontId="5" fillId="25" borderId="19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vertical="top" wrapText="1"/>
      <protection locked="0"/>
    </xf>
    <xf numFmtId="0" fontId="5" fillId="24" borderId="15" xfId="0" applyFont="1" applyFill="1" applyBorder="1" applyAlignment="1" applyProtection="1">
      <alignment horizontal="center" vertical="top" wrapText="1"/>
      <protection locked="0"/>
    </xf>
    <xf numFmtId="0" fontId="5" fillId="24" borderId="5" xfId="0" applyFont="1" applyFill="1" applyBorder="1" applyAlignment="1" applyProtection="1">
      <alignment horizontal="center" vertical="top" wrapText="1"/>
      <protection locked="0"/>
    </xf>
    <xf numFmtId="0" fontId="5" fillId="24" borderId="7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5" fillId="21" borderId="2" xfId="0" applyFont="1" applyFill="1" applyBorder="1" applyAlignment="1" applyProtection="1">
      <alignment horizontal="center"/>
      <protection locked="0"/>
    </xf>
    <xf numFmtId="0" fontId="5" fillId="21" borderId="3" xfId="0" applyFont="1" applyFill="1" applyBorder="1" applyAlignment="1" applyProtection="1">
      <alignment horizontal="center"/>
      <protection locked="0"/>
    </xf>
    <xf numFmtId="0" fontId="5" fillId="21" borderId="19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22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26" borderId="5" xfId="0" applyFont="1" applyFill="1" applyBorder="1" applyAlignment="1" applyProtection="1">
      <alignment horizontal="center" vertical="center" wrapText="1"/>
      <protection locked="0"/>
    </xf>
    <xf numFmtId="0" fontId="1" fillId="26" borderId="6" xfId="0" applyFont="1" applyFill="1" applyBorder="1" applyAlignment="1" applyProtection="1">
      <alignment horizontal="center" vertical="center" wrapText="1"/>
      <protection locked="0"/>
    </xf>
    <xf numFmtId="0" fontId="1" fillId="26" borderId="7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4" fillId="22" borderId="5" xfId="0" applyFont="1" applyFill="1" applyBorder="1" applyAlignment="1" applyProtection="1">
      <alignment horizontal="center" vertical="top" wrapText="1"/>
      <protection locked="0"/>
    </xf>
    <xf numFmtId="0" fontId="4" fillId="22" borderId="7" xfId="0" applyFont="1" applyFill="1" applyBorder="1" applyAlignment="1" applyProtection="1">
      <alignment horizontal="center" vertical="top" wrapText="1"/>
      <protection locked="0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19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1" fillId="21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1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2" fillId="10" borderId="5" xfId="1" applyFont="1" applyFill="1" applyBorder="1" applyAlignment="1" applyProtection="1">
      <alignment horizontal="center" vertical="center"/>
      <protection locked="0"/>
    </xf>
    <xf numFmtId="0" fontId="2" fillId="10" borderId="6" xfId="1" applyFont="1" applyFill="1" applyBorder="1" applyAlignment="1" applyProtection="1">
      <alignment horizontal="center" vertical="center"/>
      <protection locked="0"/>
    </xf>
    <xf numFmtId="0" fontId="2" fillId="10" borderId="7" xfId="1" applyFont="1" applyFill="1" applyBorder="1" applyAlignment="1" applyProtection="1">
      <alignment horizontal="center" vertical="center"/>
      <protection locked="0"/>
    </xf>
    <xf numFmtId="0" fontId="4" fillId="10" borderId="5" xfId="1" applyFont="1" applyFill="1" applyBorder="1" applyAlignment="1" applyProtection="1">
      <alignment horizontal="center" vertical="center" wrapText="1"/>
      <protection locked="0"/>
    </xf>
    <xf numFmtId="0" fontId="4" fillId="10" borderId="6" xfId="1" applyFont="1" applyFill="1" applyBorder="1" applyAlignment="1" applyProtection="1">
      <alignment horizontal="center" vertical="center" wrapText="1"/>
      <protection locked="0"/>
    </xf>
    <xf numFmtId="0" fontId="4" fillId="10" borderId="7" xfId="1" applyFont="1" applyFill="1" applyBorder="1" applyAlignment="1" applyProtection="1">
      <alignment horizontal="center" vertical="center" wrapText="1"/>
      <protection locked="0"/>
    </xf>
    <xf numFmtId="0" fontId="4" fillId="10" borderId="2" xfId="1" applyFont="1" applyFill="1" applyBorder="1" applyAlignment="1" applyProtection="1">
      <alignment horizontal="center"/>
      <protection locked="0"/>
    </xf>
    <xf numFmtId="0" fontId="4" fillId="10" borderId="3" xfId="1" applyFont="1" applyFill="1" applyBorder="1" applyAlignment="1" applyProtection="1">
      <alignment horizontal="center"/>
      <protection locked="0"/>
    </xf>
    <xf numFmtId="0" fontId="4" fillId="10" borderId="4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top" wrapText="1"/>
      <protection locked="0"/>
    </xf>
    <xf numFmtId="0" fontId="4" fillId="6" borderId="5" xfId="1" applyFont="1" applyFill="1" applyBorder="1" applyAlignment="1" applyProtection="1">
      <alignment horizontal="center" vertical="top" wrapText="1"/>
      <protection locked="0"/>
    </xf>
    <xf numFmtId="0" fontId="4" fillId="6" borderId="6" xfId="1" applyFont="1" applyFill="1" applyBorder="1" applyAlignment="1" applyProtection="1">
      <alignment horizontal="center" vertical="top" wrapText="1"/>
      <protection locked="0"/>
    </xf>
    <xf numFmtId="0" fontId="4" fillId="6" borderId="7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20" borderId="1" xfId="1" applyFont="1" applyFill="1" applyBorder="1" applyAlignment="1" applyProtection="1">
      <alignment horizontal="center"/>
      <protection locked="0"/>
    </xf>
    <xf numFmtId="0" fontId="2" fillId="16" borderId="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 applyProtection="1">
      <alignment horizontal="center"/>
      <protection locked="0"/>
    </xf>
    <xf numFmtId="0" fontId="11" fillId="15" borderId="0" xfId="1" applyFont="1" applyFill="1" applyAlignment="1" applyProtection="1">
      <alignment horizontal="left"/>
      <protection hidden="1"/>
    </xf>
    <xf numFmtId="0" fontId="1" fillId="0" borderId="8" xfId="1" applyFont="1" applyBorder="1" applyAlignment="1" applyProtection="1">
      <alignment horizontal="center"/>
      <protection locked="0"/>
    </xf>
    <xf numFmtId="0" fontId="4" fillId="7" borderId="5" xfId="1" applyFont="1" applyFill="1" applyBorder="1" applyAlignment="1" applyProtection="1">
      <alignment horizontal="center" vertical="center"/>
      <protection locked="0"/>
    </xf>
    <xf numFmtId="0" fontId="4" fillId="7" borderId="6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/>
      <protection locked="0"/>
    </xf>
    <xf numFmtId="0" fontId="4" fillId="7" borderId="5" xfId="1" applyFont="1" applyFill="1" applyBorder="1" applyAlignment="1" applyProtection="1">
      <alignment horizontal="center" vertical="center" wrapText="1"/>
      <protection locked="0"/>
    </xf>
    <xf numFmtId="0" fontId="4" fillId="7" borderId="6" xfId="1" applyFont="1" applyFill="1" applyBorder="1" applyAlignment="1" applyProtection="1">
      <alignment horizontal="center" vertical="center" wrapText="1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2" fillId="7" borderId="2" xfId="1" applyFont="1" applyFill="1" applyBorder="1" applyAlignment="1" applyProtection="1">
      <alignment horizontal="center"/>
      <protection locked="0"/>
    </xf>
    <xf numFmtId="0" fontId="2" fillId="7" borderId="3" xfId="1" applyFont="1" applyFill="1" applyBorder="1" applyAlignment="1" applyProtection="1">
      <alignment horizontal="center"/>
      <protection locked="0"/>
    </xf>
    <xf numFmtId="0" fontId="2" fillId="7" borderId="4" xfId="1" applyFont="1" applyFill="1" applyBorder="1" applyAlignment="1" applyProtection="1">
      <alignment horizontal="center"/>
      <protection locked="0"/>
    </xf>
    <xf numFmtId="0" fontId="1" fillId="24" borderId="1" xfId="1" applyFont="1" applyFill="1" applyBorder="1" applyAlignment="1" applyProtection="1">
      <alignment horizontal="center" vertical="center"/>
      <protection locked="0"/>
    </xf>
    <xf numFmtId="0" fontId="1" fillId="14" borderId="1" xfId="1" applyFont="1" applyFill="1" applyBorder="1" applyAlignment="1" applyProtection="1">
      <alignment horizontal="center" vertical="center"/>
      <protection locked="0"/>
    </xf>
    <xf numFmtId="0" fontId="1" fillId="7" borderId="1" xfId="1" applyFont="1" applyFill="1" applyBorder="1" applyAlignment="1" applyProtection="1">
      <alignment horizontal="center" vertical="center"/>
      <protection locked="0"/>
    </xf>
    <xf numFmtId="0" fontId="1" fillId="4" borderId="5" xfId="1" applyFont="1" applyFill="1" applyBorder="1" applyAlignment="1" applyProtection="1">
      <alignment horizontal="center" vertical="center"/>
      <protection locked="0"/>
    </xf>
    <xf numFmtId="0" fontId="1" fillId="4" borderId="7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colors>
    <mruColors>
      <color rgb="FFFDBFFA"/>
      <color rgb="FFFFFFCC"/>
      <color rgb="FFFFFFFF"/>
      <color rgb="FF99FF99"/>
      <color rgb="FF99FF66"/>
      <color rgb="FF99FF33"/>
      <color rgb="FFC5F9A1"/>
      <color rgb="FFCCFFFF"/>
      <color rgb="FFD3FDF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3</xdr:row>
      <xdr:rowOff>47625</xdr:rowOff>
    </xdr:from>
    <xdr:to>
      <xdr:col>3</xdr:col>
      <xdr:colOff>1171575</xdr:colOff>
      <xdr:row>4</xdr:row>
      <xdr:rowOff>9525</xdr:rowOff>
    </xdr:to>
    <xdr:sp macro="" textlink="">
      <xdr:nvSpPr>
        <xdr:cNvPr id="2" name="Right Arrow 1"/>
        <xdr:cNvSpPr/>
      </xdr:nvSpPr>
      <xdr:spPr>
        <a:xfrm>
          <a:off x="2438400" y="1104900"/>
          <a:ext cx="561975" cy="3048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8"/>
  <sheetViews>
    <sheetView showGridLines="0" topLeftCell="A19" workbookViewId="0">
      <selection activeCell="E4" sqref="E4:I4"/>
    </sheetView>
  </sheetViews>
  <sheetFormatPr defaultColWidth="9.125" defaultRowHeight="27.75" x14ac:dyDescent="0.65"/>
  <cols>
    <col min="1" max="3" width="9.125" style="28"/>
    <col min="4" max="4" width="19.75" style="28" customWidth="1"/>
    <col min="5" max="7" width="9.125" style="28"/>
    <col min="8" max="8" width="9.125" style="28" customWidth="1"/>
    <col min="9" max="9" width="9.125" style="28"/>
    <col min="10" max="10" width="6.75" style="28" customWidth="1"/>
    <col min="11" max="12" width="9.125" style="28"/>
    <col min="13" max="13" width="12.875" style="28" customWidth="1"/>
    <col min="14" max="16384" width="9.125" style="28"/>
  </cols>
  <sheetData>
    <row r="1" spans="1:16" x14ac:dyDescent="0.6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2" x14ac:dyDescent="0.95">
      <c r="A2" s="24"/>
      <c r="B2" s="199" t="s">
        <v>46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4"/>
      <c r="P2" s="24"/>
    </row>
    <row r="3" spans="1:16" ht="28.5" thickBot="1" x14ac:dyDescent="0.7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31.5" thickBot="1" x14ac:dyDescent="0.75">
      <c r="A4" s="24"/>
      <c r="B4" s="30" t="s">
        <v>47</v>
      </c>
      <c r="C4" s="30"/>
      <c r="D4" s="30"/>
      <c r="E4" s="204" t="s">
        <v>429</v>
      </c>
      <c r="F4" s="205"/>
      <c r="G4" s="205"/>
      <c r="H4" s="205"/>
      <c r="I4" s="206"/>
      <c r="J4" s="85" t="s">
        <v>97</v>
      </c>
      <c r="K4" s="207" t="s">
        <v>205</v>
      </c>
      <c r="L4" s="208"/>
      <c r="M4" s="208"/>
      <c r="N4" s="208"/>
      <c r="O4" s="209"/>
      <c r="P4" s="24"/>
    </row>
    <row r="5" spans="1:16" ht="30.75" x14ac:dyDescent="0.7">
      <c r="A5" s="24"/>
      <c r="B5" s="30" t="s">
        <v>49</v>
      </c>
      <c r="C5" s="30"/>
      <c r="D5" s="30"/>
      <c r="E5" s="30"/>
      <c r="F5" s="30"/>
      <c r="G5" s="30"/>
      <c r="H5" s="30"/>
      <c r="I5" s="29"/>
      <c r="J5" s="24"/>
      <c r="K5" s="24"/>
      <c r="L5" s="24"/>
      <c r="M5" s="24"/>
      <c r="N5" s="24"/>
      <c r="O5" s="24"/>
      <c r="P5" s="24"/>
    </row>
    <row r="6" spans="1:16" ht="30.75" x14ac:dyDescent="0.7">
      <c r="A6" s="24"/>
      <c r="B6" s="30" t="s">
        <v>48</v>
      </c>
      <c r="C6" s="30"/>
      <c r="D6" s="30"/>
      <c r="E6" s="30"/>
      <c r="F6" s="30"/>
      <c r="G6" s="30"/>
      <c r="H6" s="30"/>
      <c r="I6" s="29"/>
      <c r="J6" s="24"/>
      <c r="K6" s="24"/>
      <c r="L6" s="24"/>
      <c r="M6" s="24"/>
      <c r="N6" s="24"/>
      <c r="O6" s="24"/>
      <c r="P6" s="24"/>
    </row>
    <row r="7" spans="1:16" ht="30.75" x14ac:dyDescent="0.7">
      <c r="A7" s="24"/>
      <c r="B7" s="30"/>
      <c r="C7" s="202" t="s">
        <v>32</v>
      </c>
      <c r="D7" s="203"/>
      <c r="E7" s="31">
        <v>99</v>
      </c>
      <c r="F7" s="30"/>
      <c r="G7" s="30"/>
      <c r="H7" s="30"/>
      <c r="I7" s="29"/>
      <c r="J7" s="24"/>
      <c r="K7" s="24"/>
      <c r="L7" s="24"/>
      <c r="M7" s="24"/>
      <c r="N7" s="24"/>
      <c r="O7" s="24"/>
      <c r="P7" s="24"/>
    </row>
    <row r="8" spans="1:16" ht="30.75" x14ac:dyDescent="0.7">
      <c r="A8" s="24"/>
      <c r="B8" s="30"/>
      <c r="C8" s="200" t="s">
        <v>33</v>
      </c>
      <c r="D8" s="201"/>
      <c r="E8" s="32">
        <v>1</v>
      </c>
      <c r="F8" s="30"/>
      <c r="G8" s="30"/>
      <c r="H8" s="30"/>
      <c r="I8" s="29"/>
      <c r="J8" s="24"/>
      <c r="K8" s="24"/>
      <c r="L8" s="24"/>
      <c r="M8" s="24"/>
      <c r="N8" s="24"/>
      <c r="O8" s="24"/>
      <c r="P8" s="24"/>
    </row>
    <row r="9" spans="1:16" ht="30.75" x14ac:dyDescent="0.7">
      <c r="A9" s="24"/>
      <c r="B9" s="30"/>
      <c r="C9" s="200" t="s">
        <v>34</v>
      </c>
      <c r="D9" s="201"/>
      <c r="E9" s="31">
        <v>2</v>
      </c>
      <c r="F9" s="30"/>
      <c r="G9" s="30"/>
      <c r="H9" s="30"/>
      <c r="I9" s="29"/>
      <c r="J9" s="24"/>
      <c r="K9" s="24"/>
      <c r="L9" s="24"/>
      <c r="M9" s="24"/>
      <c r="N9" s="24"/>
      <c r="O9" s="24"/>
      <c r="P9" s="24"/>
    </row>
    <row r="10" spans="1:16" ht="30.75" x14ac:dyDescent="0.7">
      <c r="A10" s="24"/>
      <c r="B10" s="30"/>
      <c r="C10" s="200" t="s">
        <v>35</v>
      </c>
      <c r="D10" s="201"/>
      <c r="E10" s="31">
        <v>3</v>
      </c>
      <c r="F10" s="30"/>
      <c r="G10" s="30"/>
      <c r="H10" s="30"/>
      <c r="I10" s="29"/>
      <c r="J10" s="24"/>
      <c r="K10" s="24"/>
      <c r="L10" s="24"/>
      <c r="M10" s="24"/>
      <c r="N10" s="24"/>
      <c r="O10" s="24"/>
      <c r="P10" s="24"/>
    </row>
    <row r="11" spans="1:16" ht="30.75" x14ac:dyDescent="0.7">
      <c r="A11" s="24"/>
      <c r="B11" s="30"/>
      <c r="C11" s="200" t="s">
        <v>36</v>
      </c>
      <c r="D11" s="201"/>
      <c r="E11" s="31">
        <v>4</v>
      </c>
      <c r="F11" s="30"/>
      <c r="G11" s="30"/>
      <c r="H11" s="30"/>
      <c r="I11" s="29"/>
      <c r="J11" s="24"/>
      <c r="K11" s="24"/>
      <c r="L11" s="24"/>
      <c r="M11" s="24"/>
      <c r="N11" s="24"/>
      <c r="O11" s="24"/>
      <c r="P11" s="24"/>
    </row>
    <row r="12" spans="1:16" ht="30.75" x14ac:dyDescent="0.7">
      <c r="A12" s="24"/>
      <c r="B12" s="30"/>
      <c r="C12" s="200" t="s">
        <v>37</v>
      </c>
      <c r="D12" s="201"/>
      <c r="E12" s="31">
        <v>5</v>
      </c>
      <c r="F12" s="30"/>
      <c r="G12" s="30"/>
      <c r="H12" s="30"/>
      <c r="I12" s="29"/>
      <c r="J12" s="24"/>
      <c r="K12" s="24"/>
      <c r="L12" s="24"/>
      <c r="M12" s="24"/>
      <c r="N12" s="24"/>
      <c r="O12" s="24"/>
      <c r="P12" s="24"/>
    </row>
    <row r="13" spans="1:16" ht="30.75" x14ac:dyDescent="0.7">
      <c r="A13" s="24"/>
      <c r="B13" s="30"/>
      <c r="C13" s="200" t="s">
        <v>44</v>
      </c>
      <c r="D13" s="201"/>
      <c r="E13" s="31">
        <v>6</v>
      </c>
      <c r="F13" s="30"/>
      <c r="G13" s="30"/>
      <c r="H13" s="30"/>
      <c r="I13" s="29"/>
      <c r="J13" s="24"/>
      <c r="K13" s="24"/>
      <c r="L13" s="24"/>
      <c r="M13" s="24"/>
      <c r="N13" s="24"/>
      <c r="O13" s="24"/>
      <c r="P13" s="24"/>
    </row>
    <row r="14" spans="1:16" ht="30.75" x14ac:dyDescent="0.7">
      <c r="A14" s="24"/>
      <c r="B14" s="30"/>
      <c r="C14" s="200" t="s">
        <v>38</v>
      </c>
      <c r="D14" s="201"/>
      <c r="E14" s="31">
        <v>7</v>
      </c>
      <c r="F14" s="30"/>
      <c r="G14" s="30"/>
      <c r="H14" s="30"/>
      <c r="I14" s="29"/>
      <c r="J14" s="24"/>
      <c r="K14" s="24"/>
      <c r="L14" s="24"/>
      <c r="M14" s="24"/>
      <c r="N14" s="24"/>
      <c r="O14" s="24"/>
      <c r="P14" s="24"/>
    </row>
    <row r="15" spans="1:16" ht="30.75" x14ac:dyDescent="0.7">
      <c r="A15" s="24"/>
      <c r="B15" s="30"/>
      <c r="C15" s="200" t="s">
        <v>39</v>
      </c>
      <c r="D15" s="201"/>
      <c r="E15" s="31">
        <v>8</v>
      </c>
      <c r="F15" s="30"/>
      <c r="G15" s="30"/>
      <c r="H15" s="30"/>
      <c r="I15" s="29"/>
      <c r="J15" s="24"/>
      <c r="K15" s="24"/>
      <c r="L15" s="24"/>
      <c r="M15" s="24"/>
      <c r="N15" s="24"/>
      <c r="O15" s="24"/>
      <c r="P15" s="24"/>
    </row>
    <row r="16" spans="1:16" ht="30.75" x14ac:dyDescent="0.7">
      <c r="A16" s="24"/>
      <c r="B16" s="30"/>
      <c r="C16" s="200" t="s">
        <v>40</v>
      </c>
      <c r="D16" s="201"/>
      <c r="E16" s="31">
        <v>9</v>
      </c>
      <c r="F16" s="30"/>
      <c r="G16" s="30"/>
      <c r="H16" s="30"/>
      <c r="I16" s="29"/>
      <c r="J16" s="24"/>
      <c r="K16" s="24"/>
      <c r="L16" s="24"/>
      <c r="M16" s="24"/>
      <c r="N16" s="24"/>
      <c r="O16" s="24"/>
      <c r="P16" s="24"/>
    </row>
    <row r="17" spans="1:16" ht="30.75" x14ac:dyDescent="0.7">
      <c r="A17" s="24"/>
      <c r="B17" s="30"/>
      <c r="C17" s="200" t="s">
        <v>41</v>
      </c>
      <c r="D17" s="201"/>
      <c r="E17" s="31">
        <v>10</v>
      </c>
      <c r="F17" s="30"/>
      <c r="G17" s="30"/>
      <c r="H17" s="30"/>
      <c r="I17" s="29"/>
      <c r="J17" s="24"/>
      <c r="K17" s="24"/>
      <c r="L17" s="24"/>
      <c r="M17" s="24"/>
      <c r="N17" s="24"/>
      <c r="O17" s="24"/>
      <c r="P17" s="24"/>
    </row>
    <row r="18" spans="1:16" ht="30.75" x14ac:dyDescent="0.7">
      <c r="A18" s="24"/>
      <c r="B18" s="30"/>
      <c r="C18" s="200" t="s">
        <v>42</v>
      </c>
      <c r="D18" s="201"/>
      <c r="E18" s="31">
        <v>11</v>
      </c>
      <c r="F18" s="30"/>
      <c r="G18" s="30"/>
      <c r="H18" s="30"/>
      <c r="I18" s="29"/>
      <c r="J18" s="24"/>
      <c r="K18" s="24"/>
      <c r="L18" s="24"/>
      <c r="M18" s="24"/>
      <c r="N18" s="24"/>
      <c r="O18" s="24"/>
      <c r="P18" s="24"/>
    </row>
    <row r="19" spans="1:16" ht="30.75" x14ac:dyDescent="0.7">
      <c r="A19" s="24"/>
      <c r="B19" s="30"/>
      <c r="C19" s="200" t="s">
        <v>43</v>
      </c>
      <c r="D19" s="201"/>
      <c r="E19" s="31">
        <v>12</v>
      </c>
      <c r="F19" s="30"/>
      <c r="G19" s="30"/>
      <c r="H19" s="30"/>
      <c r="I19" s="29"/>
      <c r="J19" s="24"/>
      <c r="K19" s="24"/>
      <c r="L19" s="24"/>
      <c r="M19" s="24"/>
      <c r="N19" s="24"/>
      <c r="O19" s="24"/>
      <c r="P19" s="24"/>
    </row>
    <row r="20" spans="1:16" ht="30.75" x14ac:dyDescent="0.7">
      <c r="A20" s="24"/>
      <c r="B20" s="30"/>
      <c r="C20" s="30"/>
      <c r="D20" s="30"/>
      <c r="E20" s="30"/>
      <c r="F20" s="30"/>
      <c r="G20" s="30"/>
      <c r="H20" s="30"/>
      <c r="I20" s="29"/>
      <c r="J20" s="24"/>
      <c r="K20" s="24"/>
      <c r="L20" s="24"/>
      <c r="M20" s="24"/>
      <c r="N20" s="24"/>
      <c r="O20" s="24"/>
      <c r="P20" s="24"/>
    </row>
    <row r="21" spans="1:16" ht="30.75" x14ac:dyDescent="0.7">
      <c r="A21" s="24"/>
      <c r="B21" s="30"/>
      <c r="C21" s="30" t="s">
        <v>45</v>
      </c>
      <c r="D21" s="30"/>
      <c r="E21" s="30"/>
      <c r="F21" s="30"/>
      <c r="G21" s="30"/>
      <c r="H21" s="30"/>
      <c r="I21" s="29"/>
      <c r="J21" s="24"/>
      <c r="K21" s="24"/>
      <c r="L21" s="24"/>
      <c r="M21" s="24"/>
      <c r="N21" s="24"/>
      <c r="O21" s="24"/>
      <c r="P21" s="24"/>
    </row>
    <row r="22" spans="1:16" ht="30.75" x14ac:dyDescent="0.7">
      <c r="A22" s="24"/>
      <c r="B22" s="30"/>
      <c r="C22" s="30" t="s">
        <v>200</v>
      </c>
      <c r="D22" s="30"/>
      <c r="E22" s="30"/>
      <c r="F22" s="30"/>
      <c r="G22" s="30"/>
      <c r="H22" s="30"/>
      <c r="I22" s="29"/>
      <c r="J22" s="24"/>
      <c r="K22" s="24"/>
      <c r="L22" s="24"/>
      <c r="M22" s="24"/>
      <c r="N22" s="24"/>
      <c r="O22" s="24"/>
      <c r="P22" s="24"/>
    </row>
    <row r="23" spans="1:16" ht="30.75" x14ac:dyDescent="0.7">
      <c r="A23" s="24"/>
      <c r="B23" s="30" t="s">
        <v>201</v>
      </c>
      <c r="C23" s="30"/>
      <c r="D23" s="30"/>
      <c r="E23" s="30"/>
      <c r="F23" s="30"/>
      <c r="G23" s="30"/>
      <c r="H23" s="30"/>
      <c r="I23" s="29"/>
      <c r="J23" s="24"/>
      <c r="K23" s="24"/>
      <c r="L23" s="24"/>
      <c r="M23" s="24"/>
      <c r="N23" s="24"/>
      <c r="O23" s="24"/>
      <c r="P23" s="24"/>
    </row>
    <row r="24" spans="1:16" ht="30.75" x14ac:dyDescent="0.7">
      <c r="A24" s="24"/>
      <c r="B24" s="30" t="s">
        <v>202</v>
      </c>
      <c r="C24" s="30"/>
      <c r="D24" s="30"/>
      <c r="E24" s="30"/>
      <c r="F24" s="30"/>
      <c r="G24" s="30"/>
      <c r="H24" s="30"/>
      <c r="I24" s="29"/>
      <c r="J24" s="24"/>
      <c r="K24" s="24"/>
      <c r="L24" s="24"/>
      <c r="M24" s="24"/>
      <c r="N24" s="24"/>
      <c r="O24" s="24"/>
      <c r="P24" s="24"/>
    </row>
    <row r="25" spans="1:16" ht="30.75" x14ac:dyDescent="0.7">
      <c r="A25" s="24"/>
      <c r="B25" s="30" t="s">
        <v>135</v>
      </c>
      <c r="C25" s="30"/>
      <c r="D25" s="30"/>
      <c r="E25" s="30"/>
      <c r="F25" s="30"/>
      <c r="G25" s="30"/>
      <c r="H25" s="30"/>
      <c r="I25" s="29"/>
      <c r="J25" s="24"/>
      <c r="K25" s="24"/>
      <c r="L25" s="24"/>
      <c r="M25" s="24"/>
      <c r="N25" s="24"/>
      <c r="O25" s="24"/>
      <c r="P25" s="24"/>
    </row>
    <row r="26" spans="1:16" ht="30.75" x14ac:dyDescent="0.7">
      <c r="A26" s="24"/>
      <c r="B26" s="30" t="s">
        <v>204</v>
      </c>
      <c r="C26" s="24"/>
      <c r="D26" s="24"/>
      <c r="E26" s="24"/>
      <c r="F26" s="24"/>
      <c r="G26" s="24"/>
      <c r="H26" s="24"/>
      <c r="I26" s="24"/>
      <c r="J26" s="24"/>
      <c r="K26" s="24"/>
      <c r="L26" s="198"/>
      <c r="M26" s="198"/>
    </row>
    <row r="27" spans="1:16" ht="30.75" x14ac:dyDescent="0.7">
      <c r="A27" s="24"/>
      <c r="B27" s="30" t="s">
        <v>203</v>
      </c>
      <c r="C27" s="24"/>
      <c r="D27" s="24"/>
      <c r="E27" s="198"/>
      <c r="F27" s="198"/>
      <c r="G27" s="198"/>
      <c r="H27" s="198"/>
      <c r="I27" s="198"/>
      <c r="J27" s="24"/>
      <c r="K27" s="24"/>
      <c r="L27" s="24"/>
      <c r="M27" s="24"/>
    </row>
    <row r="28" spans="1:16" ht="39.75" x14ac:dyDescent="0.9">
      <c r="A28" s="24"/>
      <c r="B28" s="24"/>
      <c r="C28" s="24"/>
      <c r="D28" s="33" t="s">
        <v>50</v>
      </c>
      <c r="E28" s="24"/>
      <c r="F28" s="24"/>
      <c r="G28" s="24"/>
      <c r="H28" s="24"/>
      <c r="I28" s="24"/>
      <c r="J28" s="24"/>
      <c r="K28" s="24"/>
      <c r="L28" s="24"/>
      <c r="M28" s="24"/>
    </row>
  </sheetData>
  <mergeCells count="16">
    <mergeCell ref="B2:N2"/>
    <mergeCell ref="C19:D19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E4:I4"/>
    <mergeCell ref="K4:O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748"/>
  <sheetViews>
    <sheetView showGridLines="0" topLeftCell="A10" workbookViewId="0">
      <selection activeCell="B4" sqref="B4:AK4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9.25" style="2" customWidth="1"/>
    <col min="5" max="34" width="5.25" style="83" customWidth="1"/>
    <col min="35" max="35" width="11.75" style="2" customWidth="1"/>
    <col min="36" max="36" width="13.625" style="4" customWidth="1"/>
    <col min="37" max="37" width="18.875" style="2" customWidth="1"/>
    <col min="38" max="16384" width="9.125" style="2"/>
  </cols>
  <sheetData>
    <row r="1" spans="1:37" x14ac:dyDescent="0.55000000000000004">
      <c r="A1" s="226" t="s">
        <v>191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</row>
    <row r="2" spans="1:37" x14ac:dyDescent="0.55000000000000004">
      <c r="C2" s="22" t="s">
        <v>104</v>
      </c>
      <c r="D2" s="38" t="str">
        <f>คำชี้แจงการกรอกข้อมูล!E4</f>
        <v>โรงเรียนบ้านน้ำตวง</v>
      </c>
      <c r="E2" s="94"/>
      <c r="F2" s="94"/>
      <c r="G2" s="94"/>
      <c r="H2" s="94"/>
      <c r="I2" s="94"/>
      <c r="J2" s="94"/>
      <c r="K2" s="94"/>
      <c r="L2" s="94"/>
      <c r="M2" s="81"/>
      <c r="N2" s="81"/>
      <c r="O2" s="81"/>
      <c r="P2" s="81"/>
      <c r="Q2" s="81"/>
      <c r="R2" s="81" t="s">
        <v>97</v>
      </c>
      <c r="S2" s="94" t="str">
        <f>คำชี้แจงการกรอกข้อมูล!K4</f>
        <v>สำนักงานเขตพื้นที่การศึกษาน่านเขต 1</v>
      </c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39"/>
      <c r="AJ2" s="39"/>
    </row>
    <row r="3" spans="1:37" x14ac:dyDescent="0.55000000000000004">
      <c r="C3" s="19" t="s">
        <v>25</v>
      </c>
      <c r="D3" s="88">
        <v>19</v>
      </c>
      <c r="E3" s="95" t="s">
        <v>31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129"/>
      <c r="AJ3" s="20"/>
    </row>
    <row r="4" spans="1:37" x14ac:dyDescent="0.55000000000000004">
      <c r="B4" s="238" t="s">
        <v>106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</row>
    <row r="5" spans="1:37" ht="21" customHeight="1" x14ac:dyDescent="0.55000000000000004">
      <c r="A5" s="220" t="s">
        <v>30</v>
      </c>
      <c r="B5" s="220" t="s">
        <v>29</v>
      </c>
      <c r="C5" s="220" t="s">
        <v>1</v>
      </c>
      <c r="D5" s="272" t="s">
        <v>27</v>
      </c>
      <c r="E5" s="285" t="s">
        <v>96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4" t="s">
        <v>167</v>
      </c>
      <c r="AJ5" s="216" t="s">
        <v>28</v>
      </c>
      <c r="AK5" s="239" t="s">
        <v>26</v>
      </c>
    </row>
    <row r="6" spans="1:37" ht="21" customHeight="1" x14ac:dyDescent="0.55000000000000004">
      <c r="A6" s="220"/>
      <c r="B6" s="220"/>
      <c r="C6" s="220"/>
      <c r="D6" s="273"/>
      <c r="E6" s="290" t="s">
        <v>90</v>
      </c>
      <c r="F6" s="291"/>
      <c r="G6" s="291"/>
      <c r="H6" s="291"/>
      <c r="I6" s="292"/>
      <c r="J6" s="293" t="s">
        <v>91</v>
      </c>
      <c r="K6" s="294"/>
      <c r="L6" s="294"/>
      <c r="M6" s="294"/>
      <c r="N6" s="295"/>
      <c r="O6" s="296" t="s">
        <v>92</v>
      </c>
      <c r="P6" s="296"/>
      <c r="Q6" s="296"/>
      <c r="R6" s="296"/>
      <c r="S6" s="296"/>
      <c r="T6" s="287" t="s">
        <v>93</v>
      </c>
      <c r="U6" s="287"/>
      <c r="V6" s="287"/>
      <c r="W6" s="287"/>
      <c r="X6" s="287"/>
      <c r="Y6" s="288" t="s">
        <v>94</v>
      </c>
      <c r="Z6" s="288"/>
      <c r="AA6" s="288"/>
      <c r="AB6" s="288"/>
      <c r="AC6" s="288"/>
      <c r="AD6" s="289" t="s">
        <v>95</v>
      </c>
      <c r="AE6" s="289"/>
      <c r="AF6" s="289"/>
      <c r="AG6" s="289"/>
      <c r="AH6" s="289"/>
      <c r="AI6" s="284"/>
      <c r="AJ6" s="216"/>
      <c r="AK6" s="239"/>
    </row>
    <row r="7" spans="1:37" ht="28.5" customHeight="1" x14ac:dyDescent="0.55000000000000004">
      <c r="A7" s="220"/>
      <c r="B7" s="220"/>
      <c r="C7" s="220"/>
      <c r="D7" s="274"/>
      <c r="E7" s="151">
        <v>1</v>
      </c>
      <c r="F7" s="151">
        <v>2</v>
      </c>
      <c r="G7" s="151">
        <v>3</v>
      </c>
      <c r="H7" s="151">
        <v>4</v>
      </c>
      <c r="I7" s="151">
        <v>5</v>
      </c>
      <c r="J7" s="153">
        <v>6</v>
      </c>
      <c r="K7" s="153">
        <v>7</v>
      </c>
      <c r="L7" s="153">
        <v>8</v>
      </c>
      <c r="M7" s="153">
        <v>9</v>
      </c>
      <c r="N7" s="153">
        <v>10</v>
      </c>
      <c r="O7" s="149">
        <v>11</v>
      </c>
      <c r="P7" s="149">
        <v>12</v>
      </c>
      <c r="Q7" s="149">
        <v>13</v>
      </c>
      <c r="R7" s="149">
        <v>14</v>
      </c>
      <c r="S7" s="149">
        <v>15</v>
      </c>
      <c r="T7" s="147">
        <v>16</v>
      </c>
      <c r="U7" s="147">
        <v>17</v>
      </c>
      <c r="V7" s="147">
        <v>18</v>
      </c>
      <c r="W7" s="147">
        <v>19</v>
      </c>
      <c r="X7" s="147">
        <v>20</v>
      </c>
      <c r="Y7" s="155">
        <v>21</v>
      </c>
      <c r="Z7" s="155">
        <v>22</v>
      </c>
      <c r="AA7" s="155">
        <v>23</v>
      </c>
      <c r="AB7" s="155">
        <v>24</v>
      </c>
      <c r="AC7" s="155">
        <v>25</v>
      </c>
      <c r="AD7" s="157">
        <v>26</v>
      </c>
      <c r="AE7" s="157">
        <v>27</v>
      </c>
      <c r="AF7" s="157">
        <v>28</v>
      </c>
      <c r="AG7" s="157">
        <v>29</v>
      </c>
      <c r="AH7" s="157">
        <v>30</v>
      </c>
      <c r="AI7" s="284"/>
      <c r="AJ7" s="216"/>
      <c r="AK7" s="239"/>
    </row>
    <row r="8" spans="1:37" x14ac:dyDescent="0.55000000000000004">
      <c r="A8" s="41">
        <v>1</v>
      </c>
      <c r="B8" s="42">
        <v>1</v>
      </c>
      <c r="C8" s="41" t="s">
        <v>410</v>
      </c>
      <c r="D8" s="146">
        <v>99</v>
      </c>
      <c r="E8" s="152"/>
      <c r="F8" s="152"/>
      <c r="G8" s="152"/>
      <c r="H8" s="152"/>
      <c r="I8" s="152"/>
      <c r="J8" s="154"/>
      <c r="K8" s="154"/>
      <c r="L8" s="154"/>
      <c r="M8" s="154"/>
      <c r="N8" s="154"/>
      <c r="O8" s="150"/>
      <c r="P8" s="150"/>
      <c r="Q8" s="150"/>
      <c r="R8" s="150"/>
      <c r="S8" s="150"/>
      <c r="T8" s="148"/>
      <c r="U8" s="148"/>
      <c r="V8" s="148"/>
      <c r="W8" s="148"/>
      <c r="X8" s="148"/>
      <c r="Y8" s="156"/>
      <c r="Z8" s="156"/>
      <c r="AA8" s="156"/>
      <c r="AB8" s="156"/>
      <c r="AC8" s="156"/>
      <c r="AD8" s="158"/>
      <c r="AE8" s="158"/>
      <c r="AF8" s="158"/>
      <c r="AG8" s="158"/>
      <c r="AH8" s="158"/>
      <c r="AI8" s="126" t="str">
        <f>IF(AND(ISBLANK(E8),ISBLANK(F8),ISBLANK(G8),ISBLANK(H8),ISBLANK(I8),ISBLANK(J8),ISBLANK(K8),ISBLANK(L8),ISBLANK(M8),ISBLANK(N8),ISBLANK(O8),ISBLANK(P8),ISBLANK(Q8),ISBLANK(R8),ISBLANK(S8),ISBLANK(T8),ISBLANK(U8),ISBLANK(V8),ISBLANK(W8),ISBLANK(AG8),ISBLANK(AH8)),"",SUM(E8:AH8))</f>
        <v/>
      </c>
      <c r="AJ8" s="127" t="str">
        <f>IF(AI8&lt;&gt;"",IF(AI8&gt;=36,"ดีมาก",IF(AI8&gt;=24,"ดี",IF(AI8&gt;=12,"พอใช้",IF(AI8&lt;=11,"ปรับปรุง")))),"")</f>
        <v/>
      </c>
      <c r="AK8" s="17"/>
    </row>
    <row r="9" spans="1:37" x14ac:dyDescent="0.55000000000000004">
      <c r="A9" s="41">
        <v>1</v>
      </c>
      <c r="B9" s="42">
        <v>2</v>
      </c>
      <c r="C9" s="41" t="s">
        <v>411</v>
      </c>
      <c r="D9" s="146">
        <v>4</v>
      </c>
      <c r="E9" s="152"/>
      <c r="F9" s="152"/>
      <c r="G9" s="152"/>
      <c r="H9" s="152"/>
      <c r="I9" s="152"/>
      <c r="J9" s="154"/>
      <c r="K9" s="154"/>
      <c r="L9" s="154"/>
      <c r="M9" s="154"/>
      <c r="N9" s="154"/>
      <c r="O9" s="150"/>
      <c r="P9" s="150"/>
      <c r="Q9" s="150"/>
      <c r="R9" s="150"/>
      <c r="S9" s="150"/>
      <c r="T9" s="148"/>
      <c r="U9" s="148"/>
      <c r="V9" s="148"/>
      <c r="W9" s="148"/>
      <c r="X9" s="148"/>
      <c r="Y9" s="156"/>
      <c r="Z9" s="156"/>
      <c r="AA9" s="156"/>
      <c r="AB9" s="156"/>
      <c r="AC9" s="156"/>
      <c r="AD9" s="158"/>
      <c r="AE9" s="158"/>
      <c r="AF9" s="158"/>
      <c r="AG9" s="158"/>
      <c r="AH9" s="158"/>
      <c r="AI9" s="126" t="str">
        <f t="shared" ref="AI9:AI72" si="0">IF(AND(ISBLANK(E9),ISBLANK(F9),ISBLANK(G9),ISBLANK(H9),ISBLANK(I9),ISBLANK(J9),ISBLANK(K9),ISBLANK(L9),ISBLANK(M9),ISBLANK(N9),ISBLANK(O9),ISBLANK(P9),ISBLANK(Q9),ISBLANK(R9),ISBLANK(S9),ISBLANK(T9),ISBLANK(U9),ISBLANK(V9),ISBLANK(W9),ISBLANK(AG9),ISBLANK(AH9)),"",SUM(E9:AH9))</f>
        <v/>
      </c>
      <c r="AJ9" s="127" t="str">
        <f t="shared" ref="AJ9:AJ72" si="1">IF(AI9&lt;&gt;"",IF(AI9&gt;=36,"ดีมาก",IF(AI9&gt;=24,"ดี",IF(AI9&gt;=12,"พอใช้",IF(AI9&lt;=11,"ปรับปรุง")))),"")</f>
        <v/>
      </c>
      <c r="AK9" s="17"/>
    </row>
    <row r="10" spans="1:37" x14ac:dyDescent="0.55000000000000004">
      <c r="A10" s="41">
        <v>1</v>
      </c>
      <c r="B10" s="42">
        <v>3</v>
      </c>
      <c r="C10" s="43" t="s">
        <v>412</v>
      </c>
      <c r="D10" s="146">
        <v>99</v>
      </c>
      <c r="E10" s="152"/>
      <c r="F10" s="152"/>
      <c r="G10" s="152"/>
      <c r="H10" s="152"/>
      <c r="I10" s="152"/>
      <c r="J10" s="154"/>
      <c r="K10" s="154"/>
      <c r="L10" s="154"/>
      <c r="M10" s="154"/>
      <c r="N10" s="154"/>
      <c r="O10" s="150"/>
      <c r="P10" s="150"/>
      <c r="Q10" s="150"/>
      <c r="R10" s="150"/>
      <c r="S10" s="150"/>
      <c r="T10" s="148"/>
      <c r="U10" s="148"/>
      <c r="V10" s="148"/>
      <c r="W10" s="148"/>
      <c r="X10" s="148"/>
      <c r="Y10" s="156"/>
      <c r="Z10" s="156"/>
      <c r="AA10" s="156"/>
      <c r="AB10" s="156"/>
      <c r="AC10" s="156"/>
      <c r="AD10" s="158"/>
      <c r="AE10" s="158"/>
      <c r="AF10" s="158"/>
      <c r="AG10" s="158"/>
      <c r="AH10" s="158"/>
      <c r="AI10" s="126" t="str">
        <f t="shared" si="0"/>
        <v/>
      </c>
      <c r="AJ10" s="127" t="str">
        <f t="shared" si="1"/>
        <v/>
      </c>
      <c r="AK10" s="17"/>
    </row>
    <row r="11" spans="1:37" x14ac:dyDescent="0.55000000000000004">
      <c r="A11" s="41">
        <v>1</v>
      </c>
      <c r="B11" s="42">
        <v>4</v>
      </c>
      <c r="C11" s="43" t="s">
        <v>413</v>
      </c>
      <c r="D11" s="146">
        <v>99</v>
      </c>
      <c r="E11" s="152"/>
      <c r="F11" s="152"/>
      <c r="G11" s="152"/>
      <c r="H11" s="152"/>
      <c r="I11" s="152"/>
      <c r="J11" s="154"/>
      <c r="K11" s="154"/>
      <c r="L11" s="154"/>
      <c r="M11" s="154"/>
      <c r="N11" s="154"/>
      <c r="O11" s="150"/>
      <c r="P11" s="150"/>
      <c r="Q11" s="150"/>
      <c r="R11" s="150"/>
      <c r="S11" s="150"/>
      <c r="T11" s="148"/>
      <c r="U11" s="148"/>
      <c r="V11" s="148"/>
      <c r="W11" s="148"/>
      <c r="X11" s="148"/>
      <c r="Y11" s="156"/>
      <c r="Z11" s="156"/>
      <c r="AA11" s="156"/>
      <c r="AB11" s="156"/>
      <c r="AC11" s="156"/>
      <c r="AD11" s="158"/>
      <c r="AE11" s="158"/>
      <c r="AF11" s="158"/>
      <c r="AG11" s="158"/>
      <c r="AH11" s="158"/>
      <c r="AI11" s="126" t="str">
        <f t="shared" si="0"/>
        <v/>
      </c>
      <c r="AJ11" s="127" t="str">
        <f t="shared" si="1"/>
        <v/>
      </c>
      <c r="AK11" s="17"/>
    </row>
    <row r="12" spans="1:37" x14ac:dyDescent="0.55000000000000004">
      <c r="A12" s="41">
        <v>1</v>
      </c>
      <c r="B12" s="42">
        <v>5</v>
      </c>
      <c r="C12" s="41" t="s">
        <v>414</v>
      </c>
      <c r="D12" s="146">
        <v>99</v>
      </c>
      <c r="E12" s="152"/>
      <c r="F12" s="152"/>
      <c r="G12" s="152"/>
      <c r="H12" s="152"/>
      <c r="I12" s="152"/>
      <c r="J12" s="154"/>
      <c r="K12" s="154"/>
      <c r="L12" s="154"/>
      <c r="M12" s="154"/>
      <c r="N12" s="154"/>
      <c r="O12" s="150"/>
      <c r="P12" s="150"/>
      <c r="Q12" s="150"/>
      <c r="R12" s="150"/>
      <c r="S12" s="150"/>
      <c r="T12" s="148"/>
      <c r="U12" s="148"/>
      <c r="V12" s="148"/>
      <c r="W12" s="148"/>
      <c r="X12" s="148"/>
      <c r="Y12" s="156"/>
      <c r="Z12" s="156"/>
      <c r="AA12" s="156"/>
      <c r="AB12" s="156"/>
      <c r="AC12" s="156"/>
      <c r="AD12" s="158"/>
      <c r="AE12" s="158"/>
      <c r="AF12" s="158"/>
      <c r="AG12" s="158"/>
      <c r="AH12" s="158"/>
      <c r="AI12" s="126" t="str">
        <f t="shared" si="0"/>
        <v/>
      </c>
      <c r="AJ12" s="127" t="str">
        <f t="shared" si="1"/>
        <v/>
      </c>
      <c r="AK12" s="17"/>
    </row>
    <row r="13" spans="1:37" x14ac:dyDescent="0.55000000000000004">
      <c r="A13" s="41">
        <v>1</v>
      </c>
      <c r="B13" s="42">
        <v>6</v>
      </c>
      <c r="C13" s="41" t="s">
        <v>415</v>
      </c>
      <c r="D13" s="146">
        <v>99</v>
      </c>
      <c r="E13" s="152"/>
      <c r="F13" s="152"/>
      <c r="G13" s="152"/>
      <c r="H13" s="152"/>
      <c r="I13" s="152"/>
      <c r="J13" s="154"/>
      <c r="K13" s="154"/>
      <c r="L13" s="154"/>
      <c r="M13" s="154"/>
      <c r="N13" s="154"/>
      <c r="O13" s="150"/>
      <c r="P13" s="150"/>
      <c r="Q13" s="150"/>
      <c r="R13" s="150"/>
      <c r="S13" s="150"/>
      <c r="T13" s="148"/>
      <c r="U13" s="148"/>
      <c r="V13" s="148"/>
      <c r="W13" s="148"/>
      <c r="X13" s="148"/>
      <c r="Y13" s="156"/>
      <c r="Z13" s="156"/>
      <c r="AA13" s="156"/>
      <c r="AB13" s="156"/>
      <c r="AC13" s="156"/>
      <c r="AD13" s="158"/>
      <c r="AE13" s="158"/>
      <c r="AF13" s="158"/>
      <c r="AG13" s="158"/>
      <c r="AH13" s="158"/>
      <c r="AI13" s="126" t="str">
        <f t="shared" si="0"/>
        <v/>
      </c>
      <c r="AJ13" s="127" t="str">
        <f t="shared" si="1"/>
        <v/>
      </c>
      <c r="AK13" s="17"/>
    </row>
    <row r="14" spans="1:37" x14ac:dyDescent="0.55000000000000004">
      <c r="A14" s="41">
        <v>1</v>
      </c>
      <c r="B14" s="42">
        <v>7</v>
      </c>
      <c r="C14" s="41" t="s">
        <v>416</v>
      </c>
      <c r="D14" s="146">
        <v>99</v>
      </c>
      <c r="E14" s="152"/>
      <c r="F14" s="152"/>
      <c r="G14" s="152"/>
      <c r="H14" s="152"/>
      <c r="I14" s="152"/>
      <c r="J14" s="154"/>
      <c r="K14" s="154"/>
      <c r="L14" s="154"/>
      <c r="M14" s="154"/>
      <c r="N14" s="154"/>
      <c r="O14" s="150"/>
      <c r="P14" s="150"/>
      <c r="Q14" s="150"/>
      <c r="R14" s="150"/>
      <c r="S14" s="150"/>
      <c r="T14" s="148"/>
      <c r="U14" s="148"/>
      <c r="V14" s="148"/>
      <c r="W14" s="148"/>
      <c r="X14" s="148"/>
      <c r="Y14" s="156"/>
      <c r="Z14" s="156"/>
      <c r="AA14" s="156"/>
      <c r="AB14" s="156"/>
      <c r="AC14" s="156"/>
      <c r="AD14" s="158"/>
      <c r="AE14" s="158"/>
      <c r="AF14" s="158"/>
      <c r="AG14" s="158"/>
      <c r="AH14" s="158"/>
      <c r="AI14" s="126" t="str">
        <f t="shared" si="0"/>
        <v/>
      </c>
      <c r="AJ14" s="127" t="str">
        <f t="shared" si="1"/>
        <v/>
      </c>
      <c r="AK14" s="17"/>
    </row>
    <row r="15" spans="1:37" x14ac:dyDescent="0.55000000000000004">
      <c r="A15" s="41">
        <v>1</v>
      </c>
      <c r="B15" s="42">
        <v>8</v>
      </c>
      <c r="C15" s="41" t="s">
        <v>417</v>
      </c>
      <c r="D15" s="146">
        <v>99</v>
      </c>
      <c r="E15" s="152"/>
      <c r="F15" s="152"/>
      <c r="G15" s="152"/>
      <c r="H15" s="152"/>
      <c r="I15" s="152"/>
      <c r="J15" s="154"/>
      <c r="K15" s="154"/>
      <c r="L15" s="154"/>
      <c r="M15" s="154"/>
      <c r="N15" s="154"/>
      <c r="O15" s="150"/>
      <c r="P15" s="150"/>
      <c r="Q15" s="150"/>
      <c r="R15" s="150"/>
      <c r="S15" s="150"/>
      <c r="T15" s="148"/>
      <c r="U15" s="148"/>
      <c r="V15" s="148"/>
      <c r="W15" s="148"/>
      <c r="X15" s="148"/>
      <c r="Y15" s="156"/>
      <c r="Z15" s="156"/>
      <c r="AA15" s="156"/>
      <c r="AB15" s="156"/>
      <c r="AC15" s="156"/>
      <c r="AD15" s="158"/>
      <c r="AE15" s="158"/>
      <c r="AF15" s="158"/>
      <c r="AG15" s="158"/>
      <c r="AH15" s="158"/>
      <c r="AI15" s="126" t="str">
        <f t="shared" si="0"/>
        <v/>
      </c>
      <c r="AJ15" s="127" t="str">
        <f t="shared" si="1"/>
        <v/>
      </c>
      <c r="AK15" s="17"/>
    </row>
    <row r="16" spans="1:37" x14ac:dyDescent="0.55000000000000004">
      <c r="A16" s="41">
        <v>1</v>
      </c>
      <c r="B16" s="42">
        <v>9</v>
      </c>
      <c r="C16" s="41" t="s">
        <v>418</v>
      </c>
      <c r="D16" s="146">
        <v>99</v>
      </c>
      <c r="E16" s="152"/>
      <c r="F16" s="152"/>
      <c r="G16" s="152"/>
      <c r="H16" s="152"/>
      <c r="I16" s="152"/>
      <c r="J16" s="154"/>
      <c r="K16" s="154"/>
      <c r="L16" s="154"/>
      <c r="M16" s="154"/>
      <c r="N16" s="154"/>
      <c r="O16" s="150"/>
      <c r="P16" s="150"/>
      <c r="Q16" s="150"/>
      <c r="R16" s="150"/>
      <c r="S16" s="150"/>
      <c r="T16" s="148"/>
      <c r="U16" s="148"/>
      <c r="V16" s="148"/>
      <c r="W16" s="148"/>
      <c r="X16" s="148"/>
      <c r="Y16" s="156"/>
      <c r="Z16" s="156"/>
      <c r="AA16" s="156"/>
      <c r="AB16" s="156"/>
      <c r="AC16" s="156"/>
      <c r="AD16" s="158"/>
      <c r="AE16" s="158"/>
      <c r="AF16" s="158"/>
      <c r="AG16" s="158"/>
      <c r="AH16" s="158"/>
      <c r="AI16" s="126" t="str">
        <f t="shared" si="0"/>
        <v/>
      </c>
      <c r="AJ16" s="127" t="str">
        <f t="shared" si="1"/>
        <v/>
      </c>
      <c r="AK16" s="17"/>
    </row>
    <row r="17" spans="1:37" x14ac:dyDescent="0.55000000000000004">
      <c r="A17" s="41">
        <v>1</v>
      </c>
      <c r="B17" s="42">
        <v>10</v>
      </c>
      <c r="C17" s="41" t="s">
        <v>419</v>
      </c>
      <c r="D17" s="146">
        <v>99</v>
      </c>
      <c r="E17" s="152"/>
      <c r="F17" s="152"/>
      <c r="G17" s="152"/>
      <c r="H17" s="152"/>
      <c r="I17" s="152"/>
      <c r="J17" s="154"/>
      <c r="K17" s="154"/>
      <c r="L17" s="154"/>
      <c r="M17" s="154"/>
      <c r="N17" s="154"/>
      <c r="O17" s="150"/>
      <c r="P17" s="150"/>
      <c r="Q17" s="150"/>
      <c r="R17" s="150"/>
      <c r="S17" s="150"/>
      <c r="T17" s="148"/>
      <c r="U17" s="148"/>
      <c r="V17" s="148"/>
      <c r="W17" s="148"/>
      <c r="X17" s="148"/>
      <c r="Y17" s="156"/>
      <c r="Z17" s="156"/>
      <c r="AA17" s="156"/>
      <c r="AB17" s="156"/>
      <c r="AC17" s="156"/>
      <c r="AD17" s="158"/>
      <c r="AE17" s="158"/>
      <c r="AF17" s="158"/>
      <c r="AG17" s="158"/>
      <c r="AH17" s="158"/>
      <c r="AI17" s="126" t="str">
        <f t="shared" si="0"/>
        <v/>
      </c>
      <c r="AJ17" s="127" t="str">
        <f t="shared" si="1"/>
        <v/>
      </c>
      <c r="AK17" s="17"/>
    </row>
    <row r="18" spans="1:37" x14ac:dyDescent="0.55000000000000004">
      <c r="A18" s="41">
        <v>1</v>
      </c>
      <c r="B18" s="42">
        <v>11</v>
      </c>
      <c r="C18" s="41" t="s">
        <v>420</v>
      </c>
      <c r="D18" s="146">
        <v>99</v>
      </c>
      <c r="E18" s="152"/>
      <c r="F18" s="152"/>
      <c r="G18" s="152"/>
      <c r="H18" s="152"/>
      <c r="I18" s="152"/>
      <c r="J18" s="154"/>
      <c r="K18" s="154"/>
      <c r="L18" s="154"/>
      <c r="M18" s="154"/>
      <c r="N18" s="154"/>
      <c r="O18" s="150"/>
      <c r="P18" s="150"/>
      <c r="Q18" s="150"/>
      <c r="R18" s="150"/>
      <c r="S18" s="150"/>
      <c r="T18" s="148"/>
      <c r="U18" s="148"/>
      <c r="V18" s="148"/>
      <c r="W18" s="148"/>
      <c r="X18" s="148"/>
      <c r="Y18" s="156"/>
      <c r="Z18" s="156"/>
      <c r="AA18" s="156"/>
      <c r="AB18" s="156"/>
      <c r="AC18" s="156"/>
      <c r="AD18" s="158"/>
      <c r="AE18" s="158"/>
      <c r="AF18" s="158"/>
      <c r="AG18" s="158"/>
      <c r="AH18" s="158"/>
      <c r="AI18" s="126" t="str">
        <f t="shared" si="0"/>
        <v/>
      </c>
      <c r="AJ18" s="127" t="str">
        <f t="shared" si="1"/>
        <v/>
      </c>
      <c r="AK18" s="17"/>
    </row>
    <row r="19" spans="1:37" x14ac:dyDescent="0.55000000000000004">
      <c r="A19" s="41">
        <v>1</v>
      </c>
      <c r="B19" s="42">
        <v>12</v>
      </c>
      <c r="C19" s="41" t="s">
        <v>421</v>
      </c>
      <c r="D19" s="146">
        <v>99</v>
      </c>
      <c r="E19" s="152"/>
      <c r="F19" s="152"/>
      <c r="G19" s="152"/>
      <c r="H19" s="152"/>
      <c r="I19" s="152"/>
      <c r="J19" s="154"/>
      <c r="K19" s="154"/>
      <c r="L19" s="154"/>
      <c r="M19" s="154"/>
      <c r="N19" s="154"/>
      <c r="O19" s="150"/>
      <c r="P19" s="150"/>
      <c r="Q19" s="150"/>
      <c r="R19" s="150"/>
      <c r="S19" s="150"/>
      <c r="T19" s="148"/>
      <c r="U19" s="148"/>
      <c r="V19" s="148"/>
      <c r="W19" s="148"/>
      <c r="X19" s="148"/>
      <c r="Y19" s="156"/>
      <c r="Z19" s="156"/>
      <c r="AA19" s="156"/>
      <c r="AB19" s="156"/>
      <c r="AC19" s="156"/>
      <c r="AD19" s="158"/>
      <c r="AE19" s="158"/>
      <c r="AF19" s="158"/>
      <c r="AG19" s="158"/>
      <c r="AH19" s="158"/>
      <c r="AI19" s="126" t="str">
        <f t="shared" si="0"/>
        <v/>
      </c>
      <c r="AJ19" s="127" t="str">
        <f t="shared" si="1"/>
        <v/>
      </c>
      <c r="AK19" s="17"/>
    </row>
    <row r="20" spans="1:37" x14ac:dyDescent="0.55000000000000004">
      <c r="A20" s="41">
        <v>1</v>
      </c>
      <c r="B20" s="42">
        <v>13</v>
      </c>
      <c r="C20" s="41" t="s">
        <v>422</v>
      </c>
      <c r="D20" s="146">
        <v>99</v>
      </c>
      <c r="E20" s="152"/>
      <c r="F20" s="152"/>
      <c r="G20" s="152"/>
      <c r="H20" s="152"/>
      <c r="I20" s="152"/>
      <c r="J20" s="154"/>
      <c r="K20" s="154"/>
      <c r="L20" s="154"/>
      <c r="M20" s="154"/>
      <c r="N20" s="154"/>
      <c r="O20" s="150"/>
      <c r="P20" s="150"/>
      <c r="Q20" s="150"/>
      <c r="R20" s="150"/>
      <c r="S20" s="150"/>
      <c r="T20" s="148"/>
      <c r="U20" s="148"/>
      <c r="V20" s="148"/>
      <c r="W20" s="148"/>
      <c r="X20" s="148"/>
      <c r="Y20" s="156"/>
      <c r="Z20" s="156"/>
      <c r="AA20" s="156"/>
      <c r="AB20" s="156"/>
      <c r="AC20" s="156"/>
      <c r="AD20" s="158"/>
      <c r="AE20" s="158"/>
      <c r="AF20" s="158"/>
      <c r="AG20" s="158"/>
      <c r="AH20" s="158"/>
      <c r="AI20" s="126" t="str">
        <f t="shared" si="0"/>
        <v/>
      </c>
      <c r="AJ20" s="127" t="str">
        <f t="shared" si="1"/>
        <v/>
      </c>
      <c r="AK20" s="17"/>
    </row>
    <row r="21" spans="1:37" x14ac:dyDescent="0.55000000000000004">
      <c r="A21" s="41">
        <v>1</v>
      </c>
      <c r="B21" s="42">
        <v>14</v>
      </c>
      <c r="C21" s="41" t="s">
        <v>423</v>
      </c>
      <c r="D21" s="146">
        <v>4</v>
      </c>
      <c r="E21" s="152"/>
      <c r="F21" s="152"/>
      <c r="G21" s="152"/>
      <c r="H21" s="152"/>
      <c r="I21" s="152"/>
      <c r="J21" s="154"/>
      <c r="K21" s="154"/>
      <c r="L21" s="154"/>
      <c r="M21" s="154"/>
      <c r="N21" s="154"/>
      <c r="O21" s="150"/>
      <c r="P21" s="150"/>
      <c r="Q21" s="150"/>
      <c r="R21" s="150"/>
      <c r="S21" s="150"/>
      <c r="T21" s="148"/>
      <c r="U21" s="148"/>
      <c r="V21" s="148"/>
      <c r="W21" s="148"/>
      <c r="X21" s="148"/>
      <c r="Y21" s="156"/>
      <c r="Z21" s="156"/>
      <c r="AA21" s="156"/>
      <c r="AB21" s="156"/>
      <c r="AC21" s="156"/>
      <c r="AD21" s="158"/>
      <c r="AE21" s="158"/>
      <c r="AF21" s="158"/>
      <c r="AG21" s="158"/>
      <c r="AH21" s="158"/>
      <c r="AI21" s="126" t="str">
        <f t="shared" si="0"/>
        <v/>
      </c>
      <c r="AJ21" s="127" t="str">
        <f t="shared" si="1"/>
        <v/>
      </c>
      <c r="AK21" s="17"/>
    </row>
    <row r="22" spans="1:37" x14ac:dyDescent="0.55000000000000004">
      <c r="A22" s="41">
        <v>1</v>
      </c>
      <c r="B22" s="42">
        <v>15</v>
      </c>
      <c r="C22" s="41" t="s">
        <v>424</v>
      </c>
      <c r="D22" s="146">
        <v>99</v>
      </c>
      <c r="E22" s="152"/>
      <c r="F22" s="152"/>
      <c r="G22" s="152"/>
      <c r="H22" s="152"/>
      <c r="I22" s="152"/>
      <c r="J22" s="154"/>
      <c r="K22" s="154"/>
      <c r="L22" s="154"/>
      <c r="M22" s="154"/>
      <c r="N22" s="154"/>
      <c r="O22" s="150"/>
      <c r="P22" s="150"/>
      <c r="Q22" s="150"/>
      <c r="R22" s="150"/>
      <c r="S22" s="150"/>
      <c r="T22" s="148"/>
      <c r="U22" s="148"/>
      <c r="V22" s="148"/>
      <c r="W22" s="148"/>
      <c r="X22" s="148"/>
      <c r="Y22" s="156"/>
      <c r="Z22" s="156"/>
      <c r="AA22" s="156"/>
      <c r="AB22" s="156"/>
      <c r="AC22" s="156"/>
      <c r="AD22" s="158"/>
      <c r="AE22" s="158"/>
      <c r="AF22" s="158"/>
      <c r="AG22" s="158"/>
      <c r="AH22" s="158"/>
      <c r="AI22" s="126" t="str">
        <f t="shared" si="0"/>
        <v/>
      </c>
      <c r="AJ22" s="127" t="str">
        <f t="shared" si="1"/>
        <v/>
      </c>
      <c r="AK22" s="17"/>
    </row>
    <row r="23" spans="1:37" x14ac:dyDescent="0.55000000000000004">
      <c r="A23" s="41">
        <v>1</v>
      </c>
      <c r="B23" s="42">
        <v>16</v>
      </c>
      <c r="C23" s="41" t="s">
        <v>425</v>
      </c>
      <c r="D23" s="146">
        <v>99</v>
      </c>
      <c r="E23" s="152"/>
      <c r="F23" s="152"/>
      <c r="G23" s="152"/>
      <c r="H23" s="152"/>
      <c r="I23" s="152"/>
      <c r="J23" s="154"/>
      <c r="K23" s="154"/>
      <c r="L23" s="154"/>
      <c r="M23" s="154"/>
      <c r="N23" s="154"/>
      <c r="O23" s="150"/>
      <c r="P23" s="150"/>
      <c r="Q23" s="150"/>
      <c r="R23" s="150"/>
      <c r="S23" s="150"/>
      <c r="T23" s="148"/>
      <c r="U23" s="148"/>
      <c r="V23" s="148"/>
      <c r="W23" s="148"/>
      <c r="X23" s="148"/>
      <c r="Y23" s="156"/>
      <c r="Z23" s="156"/>
      <c r="AA23" s="156"/>
      <c r="AB23" s="156"/>
      <c r="AC23" s="156"/>
      <c r="AD23" s="158"/>
      <c r="AE23" s="158"/>
      <c r="AF23" s="158"/>
      <c r="AG23" s="158"/>
      <c r="AH23" s="158"/>
      <c r="AI23" s="126" t="str">
        <f t="shared" si="0"/>
        <v/>
      </c>
      <c r="AJ23" s="127" t="str">
        <f t="shared" si="1"/>
        <v/>
      </c>
      <c r="AK23" s="17"/>
    </row>
    <row r="24" spans="1:37" x14ac:dyDescent="0.55000000000000004">
      <c r="A24" s="41">
        <v>1</v>
      </c>
      <c r="B24" s="42">
        <v>17</v>
      </c>
      <c r="C24" s="41" t="s">
        <v>426</v>
      </c>
      <c r="D24" s="146">
        <v>4</v>
      </c>
      <c r="E24" s="152"/>
      <c r="F24" s="152"/>
      <c r="G24" s="152"/>
      <c r="H24" s="152"/>
      <c r="I24" s="152"/>
      <c r="J24" s="154"/>
      <c r="K24" s="154"/>
      <c r="L24" s="154"/>
      <c r="M24" s="154"/>
      <c r="N24" s="154"/>
      <c r="O24" s="150"/>
      <c r="P24" s="150"/>
      <c r="Q24" s="150"/>
      <c r="R24" s="150"/>
      <c r="S24" s="150"/>
      <c r="T24" s="148"/>
      <c r="U24" s="148"/>
      <c r="V24" s="148"/>
      <c r="W24" s="148"/>
      <c r="X24" s="148"/>
      <c r="Y24" s="156"/>
      <c r="Z24" s="156"/>
      <c r="AA24" s="156"/>
      <c r="AB24" s="156"/>
      <c r="AC24" s="156"/>
      <c r="AD24" s="158"/>
      <c r="AE24" s="158"/>
      <c r="AF24" s="158"/>
      <c r="AG24" s="158"/>
      <c r="AH24" s="158"/>
      <c r="AI24" s="126" t="str">
        <f t="shared" si="0"/>
        <v/>
      </c>
      <c r="AJ24" s="127" t="str">
        <f t="shared" si="1"/>
        <v/>
      </c>
      <c r="AK24" s="17"/>
    </row>
    <row r="25" spans="1:37" x14ac:dyDescent="0.55000000000000004">
      <c r="A25" s="41">
        <v>1</v>
      </c>
      <c r="B25" s="42">
        <v>18</v>
      </c>
      <c r="C25" s="41" t="s">
        <v>427</v>
      </c>
      <c r="D25" s="146">
        <v>99</v>
      </c>
      <c r="E25" s="152"/>
      <c r="F25" s="152"/>
      <c r="G25" s="152"/>
      <c r="H25" s="152"/>
      <c r="I25" s="152"/>
      <c r="J25" s="154"/>
      <c r="K25" s="154"/>
      <c r="L25" s="154"/>
      <c r="M25" s="154"/>
      <c r="N25" s="154"/>
      <c r="O25" s="150"/>
      <c r="P25" s="150"/>
      <c r="Q25" s="150"/>
      <c r="R25" s="150"/>
      <c r="S25" s="150"/>
      <c r="T25" s="148"/>
      <c r="U25" s="148"/>
      <c r="V25" s="148"/>
      <c r="W25" s="148"/>
      <c r="X25" s="148"/>
      <c r="Y25" s="156"/>
      <c r="Z25" s="156"/>
      <c r="AA25" s="156"/>
      <c r="AB25" s="156"/>
      <c r="AC25" s="156"/>
      <c r="AD25" s="158"/>
      <c r="AE25" s="158"/>
      <c r="AF25" s="158"/>
      <c r="AG25" s="158"/>
      <c r="AH25" s="158"/>
      <c r="AI25" s="126" t="str">
        <f t="shared" si="0"/>
        <v/>
      </c>
      <c r="AJ25" s="127" t="str">
        <f t="shared" si="1"/>
        <v/>
      </c>
      <c r="AK25" s="17"/>
    </row>
    <row r="26" spans="1:37" x14ac:dyDescent="0.55000000000000004">
      <c r="A26" s="41">
        <v>1</v>
      </c>
      <c r="B26" s="42">
        <v>19</v>
      </c>
      <c r="C26" s="41" t="s">
        <v>428</v>
      </c>
      <c r="D26" s="146">
        <v>99</v>
      </c>
      <c r="E26" s="152"/>
      <c r="F26" s="152"/>
      <c r="G26" s="152"/>
      <c r="H26" s="152"/>
      <c r="I26" s="152"/>
      <c r="J26" s="154"/>
      <c r="K26" s="154"/>
      <c r="L26" s="154"/>
      <c r="M26" s="154"/>
      <c r="N26" s="154"/>
      <c r="O26" s="150"/>
      <c r="P26" s="150"/>
      <c r="Q26" s="150"/>
      <c r="R26" s="150"/>
      <c r="S26" s="150"/>
      <c r="T26" s="148"/>
      <c r="U26" s="148"/>
      <c r="V26" s="148"/>
      <c r="W26" s="148"/>
      <c r="X26" s="148"/>
      <c r="Y26" s="156"/>
      <c r="Z26" s="156"/>
      <c r="AA26" s="156"/>
      <c r="AB26" s="156"/>
      <c r="AC26" s="156"/>
      <c r="AD26" s="158"/>
      <c r="AE26" s="158"/>
      <c r="AF26" s="158"/>
      <c r="AG26" s="158"/>
      <c r="AH26" s="158"/>
      <c r="AI26" s="126" t="str">
        <f t="shared" si="0"/>
        <v/>
      </c>
      <c r="AJ26" s="127" t="str">
        <f t="shared" si="1"/>
        <v/>
      </c>
      <c r="AK26" s="17"/>
    </row>
    <row r="27" spans="1:37" x14ac:dyDescent="0.55000000000000004">
      <c r="A27" s="41"/>
      <c r="B27" s="42"/>
      <c r="C27" s="41"/>
      <c r="D27" s="146"/>
      <c r="E27" s="152"/>
      <c r="F27" s="152"/>
      <c r="G27" s="152"/>
      <c r="H27" s="152"/>
      <c r="I27" s="152"/>
      <c r="J27" s="154"/>
      <c r="K27" s="154"/>
      <c r="L27" s="154"/>
      <c r="M27" s="154"/>
      <c r="N27" s="154"/>
      <c r="O27" s="150"/>
      <c r="P27" s="150"/>
      <c r="Q27" s="150"/>
      <c r="R27" s="150"/>
      <c r="S27" s="150"/>
      <c r="T27" s="148"/>
      <c r="U27" s="148"/>
      <c r="V27" s="148"/>
      <c r="W27" s="148"/>
      <c r="X27" s="148"/>
      <c r="Y27" s="156"/>
      <c r="Z27" s="156"/>
      <c r="AA27" s="156"/>
      <c r="AB27" s="156"/>
      <c r="AC27" s="156"/>
      <c r="AD27" s="158"/>
      <c r="AE27" s="158"/>
      <c r="AF27" s="158"/>
      <c r="AG27" s="158"/>
      <c r="AH27" s="158"/>
      <c r="AI27" s="126" t="str">
        <f t="shared" si="0"/>
        <v/>
      </c>
      <c r="AJ27" s="127" t="str">
        <f t="shared" si="1"/>
        <v/>
      </c>
      <c r="AK27" s="17"/>
    </row>
    <row r="28" spans="1:37" x14ac:dyDescent="0.55000000000000004">
      <c r="A28" s="41"/>
      <c r="B28" s="42"/>
      <c r="C28" s="41"/>
      <c r="D28" s="146"/>
      <c r="E28" s="152"/>
      <c r="F28" s="152"/>
      <c r="G28" s="152"/>
      <c r="H28" s="152"/>
      <c r="I28" s="152"/>
      <c r="J28" s="154"/>
      <c r="K28" s="154"/>
      <c r="L28" s="154"/>
      <c r="M28" s="154"/>
      <c r="N28" s="154"/>
      <c r="O28" s="150"/>
      <c r="P28" s="150"/>
      <c r="Q28" s="150"/>
      <c r="R28" s="150"/>
      <c r="S28" s="150"/>
      <c r="T28" s="148"/>
      <c r="U28" s="148"/>
      <c r="V28" s="148"/>
      <c r="W28" s="148"/>
      <c r="X28" s="148"/>
      <c r="Y28" s="156"/>
      <c r="Z28" s="156"/>
      <c r="AA28" s="156"/>
      <c r="AB28" s="156"/>
      <c r="AC28" s="156"/>
      <c r="AD28" s="158"/>
      <c r="AE28" s="158"/>
      <c r="AF28" s="158"/>
      <c r="AG28" s="158"/>
      <c r="AH28" s="158"/>
      <c r="AI28" s="126" t="str">
        <f t="shared" si="0"/>
        <v/>
      </c>
      <c r="AJ28" s="127" t="str">
        <f t="shared" si="1"/>
        <v/>
      </c>
      <c r="AK28" s="17"/>
    </row>
    <row r="29" spans="1:37" x14ac:dyDescent="0.55000000000000004">
      <c r="A29" s="41"/>
      <c r="B29" s="42"/>
      <c r="C29" s="41"/>
      <c r="D29" s="146"/>
      <c r="E29" s="152"/>
      <c r="F29" s="152"/>
      <c r="G29" s="152"/>
      <c r="H29" s="152"/>
      <c r="I29" s="152"/>
      <c r="J29" s="154"/>
      <c r="K29" s="154"/>
      <c r="L29" s="154"/>
      <c r="M29" s="154"/>
      <c r="N29" s="154"/>
      <c r="O29" s="150"/>
      <c r="P29" s="150"/>
      <c r="Q29" s="150"/>
      <c r="R29" s="150"/>
      <c r="S29" s="150"/>
      <c r="T29" s="148"/>
      <c r="U29" s="148"/>
      <c r="V29" s="148"/>
      <c r="W29" s="148"/>
      <c r="X29" s="148"/>
      <c r="Y29" s="156"/>
      <c r="Z29" s="156"/>
      <c r="AA29" s="156"/>
      <c r="AB29" s="156"/>
      <c r="AC29" s="156"/>
      <c r="AD29" s="158"/>
      <c r="AE29" s="158"/>
      <c r="AF29" s="158"/>
      <c r="AG29" s="158"/>
      <c r="AH29" s="158"/>
      <c r="AI29" s="126" t="str">
        <f t="shared" si="0"/>
        <v/>
      </c>
      <c r="AJ29" s="127" t="str">
        <f t="shared" si="1"/>
        <v/>
      </c>
      <c r="AK29" s="17"/>
    </row>
    <row r="30" spans="1:37" x14ac:dyDescent="0.55000000000000004">
      <c r="A30" s="41"/>
      <c r="B30" s="42"/>
      <c r="C30" s="41"/>
      <c r="D30" s="146"/>
      <c r="E30" s="152"/>
      <c r="F30" s="152"/>
      <c r="G30" s="152"/>
      <c r="H30" s="152"/>
      <c r="I30" s="152"/>
      <c r="J30" s="154"/>
      <c r="K30" s="154"/>
      <c r="L30" s="154"/>
      <c r="M30" s="154"/>
      <c r="N30" s="154"/>
      <c r="O30" s="150"/>
      <c r="P30" s="150"/>
      <c r="Q30" s="150"/>
      <c r="R30" s="150"/>
      <c r="S30" s="150"/>
      <c r="T30" s="148"/>
      <c r="U30" s="148"/>
      <c r="V30" s="148"/>
      <c r="W30" s="148"/>
      <c r="X30" s="148"/>
      <c r="Y30" s="156"/>
      <c r="Z30" s="156"/>
      <c r="AA30" s="156"/>
      <c r="AB30" s="156"/>
      <c r="AC30" s="156"/>
      <c r="AD30" s="158"/>
      <c r="AE30" s="158"/>
      <c r="AF30" s="158"/>
      <c r="AG30" s="158"/>
      <c r="AH30" s="158"/>
      <c r="AI30" s="126" t="str">
        <f t="shared" si="0"/>
        <v/>
      </c>
      <c r="AJ30" s="127" t="str">
        <f t="shared" si="1"/>
        <v/>
      </c>
      <c r="AK30" s="17"/>
    </row>
    <row r="31" spans="1:37" x14ac:dyDescent="0.55000000000000004">
      <c r="A31" s="41"/>
      <c r="B31" s="42"/>
      <c r="C31" s="41"/>
      <c r="D31" s="146"/>
      <c r="E31" s="152"/>
      <c r="F31" s="152"/>
      <c r="G31" s="152"/>
      <c r="H31" s="152"/>
      <c r="I31" s="152"/>
      <c r="J31" s="154"/>
      <c r="K31" s="154"/>
      <c r="L31" s="154"/>
      <c r="M31" s="154"/>
      <c r="N31" s="154"/>
      <c r="O31" s="150"/>
      <c r="P31" s="150"/>
      <c r="Q31" s="150"/>
      <c r="R31" s="150"/>
      <c r="S31" s="150"/>
      <c r="T31" s="148"/>
      <c r="U31" s="148"/>
      <c r="V31" s="148"/>
      <c r="W31" s="148"/>
      <c r="X31" s="148"/>
      <c r="Y31" s="156"/>
      <c r="Z31" s="156"/>
      <c r="AA31" s="156"/>
      <c r="AB31" s="156"/>
      <c r="AC31" s="156"/>
      <c r="AD31" s="158"/>
      <c r="AE31" s="158"/>
      <c r="AF31" s="158"/>
      <c r="AG31" s="158"/>
      <c r="AH31" s="158"/>
      <c r="AI31" s="126" t="str">
        <f t="shared" si="0"/>
        <v/>
      </c>
      <c r="AJ31" s="127" t="str">
        <f t="shared" si="1"/>
        <v/>
      </c>
      <c r="AK31" s="17"/>
    </row>
    <row r="32" spans="1:37" x14ac:dyDescent="0.55000000000000004">
      <c r="A32" s="41"/>
      <c r="B32" s="42"/>
      <c r="C32" s="41"/>
      <c r="D32" s="146"/>
      <c r="E32" s="152"/>
      <c r="F32" s="152"/>
      <c r="G32" s="152"/>
      <c r="H32" s="152"/>
      <c r="I32" s="152"/>
      <c r="J32" s="154"/>
      <c r="K32" s="154"/>
      <c r="L32" s="154"/>
      <c r="M32" s="154"/>
      <c r="N32" s="154"/>
      <c r="O32" s="150"/>
      <c r="P32" s="150"/>
      <c r="Q32" s="150"/>
      <c r="R32" s="150"/>
      <c r="S32" s="150"/>
      <c r="T32" s="148"/>
      <c r="U32" s="148"/>
      <c r="V32" s="148"/>
      <c r="W32" s="148"/>
      <c r="X32" s="148"/>
      <c r="Y32" s="156"/>
      <c r="Z32" s="156"/>
      <c r="AA32" s="156"/>
      <c r="AB32" s="156"/>
      <c r="AC32" s="156"/>
      <c r="AD32" s="158"/>
      <c r="AE32" s="158"/>
      <c r="AF32" s="158"/>
      <c r="AG32" s="158"/>
      <c r="AH32" s="158"/>
      <c r="AI32" s="126" t="str">
        <f t="shared" si="0"/>
        <v/>
      </c>
      <c r="AJ32" s="127" t="str">
        <f t="shared" si="1"/>
        <v/>
      </c>
      <c r="AK32" s="17"/>
    </row>
    <row r="33" spans="1:37" x14ac:dyDescent="0.55000000000000004">
      <c r="A33" s="41"/>
      <c r="B33" s="42"/>
      <c r="C33" s="41"/>
      <c r="D33" s="146"/>
      <c r="E33" s="152"/>
      <c r="F33" s="152"/>
      <c r="G33" s="152"/>
      <c r="H33" s="152"/>
      <c r="I33" s="152"/>
      <c r="J33" s="154"/>
      <c r="K33" s="154"/>
      <c r="L33" s="154"/>
      <c r="M33" s="154"/>
      <c r="N33" s="154"/>
      <c r="O33" s="150"/>
      <c r="P33" s="150"/>
      <c r="Q33" s="150"/>
      <c r="R33" s="150"/>
      <c r="S33" s="150"/>
      <c r="T33" s="148"/>
      <c r="U33" s="148"/>
      <c r="V33" s="148"/>
      <c r="W33" s="148"/>
      <c r="X33" s="148"/>
      <c r="Y33" s="156"/>
      <c r="Z33" s="156"/>
      <c r="AA33" s="156"/>
      <c r="AB33" s="156"/>
      <c r="AC33" s="156"/>
      <c r="AD33" s="158"/>
      <c r="AE33" s="158"/>
      <c r="AF33" s="158"/>
      <c r="AG33" s="158"/>
      <c r="AH33" s="158"/>
      <c r="AI33" s="126" t="str">
        <f t="shared" si="0"/>
        <v/>
      </c>
      <c r="AJ33" s="127" t="str">
        <f t="shared" si="1"/>
        <v/>
      </c>
      <c r="AK33" s="17"/>
    </row>
    <row r="34" spans="1:37" x14ac:dyDescent="0.55000000000000004">
      <c r="A34" s="41"/>
      <c r="B34" s="42"/>
      <c r="C34" s="41"/>
      <c r="D34" s="146"/>
      <c r="E34" s="152"/>
      <c r="F34" s="152"/>
      <c r="G34" s="152"/>
      <c r="H34" s="152"/>
      <c r="I34" s="152"/>
      <c r="J34" s="154"/>
      <c r="K34" s="154"/>
      <c r="L34" s="154"/>
      <c r="M34" s="154"/>
      <c r="N34" s="154"/>
      <c r="O34" s="150"/>
      <c r="P34" s="150"/>
      <c r="Q34" s="150"/>
      <c r="R34" s="150"/>
      <c r="S34" s="150"/>
      <c r="T34" s="148"/>
      <c r="U34" s="148"/>
      <c r="V34" s="148"/>
      <c r="W34" s="148"/>
      <c r="X34" s="148"/>
      <c r="Y34" s="156"/>
      <c r="Z34" s="156"/>
      <c r="AA34" s="156"/>
      <c r="AB34" s="156"/>
      <c r="AC34" s="156"/>
      <c r="AD34" s="158"/>
      <c r="AE34" s="158"/>
      <c r="AF34" s="158"/>
      <c r="AG34" s="158"/>
      <c r="AH34" s="158"/>
      <c r="AI34" s="126" t="str">
        <f t="shared" si="0"/>
        <v/>
      </c>
      <c r="AJ34" s="127" t="str">
        <f t="shared" si="1"/>
        <v/>
      </c>
      <c r="AK34" s="17"/>
    </row>
    <row r="35" spans="1:37" x14ac:dyDescent="0.55000000000000004">
      <c r="A35" s="41"/>
      <c r="B35" s="42"/>
      <c r="C35" s="41"/>
      <c r="D35" s="146"/>
      <c r="E35" s="152"/>
      <c r="F35" s="152"/>
      <c r="G35" s="152"/>
      <c r="H35" s="152"/>
      <c r="I35" s="152"/>
      <c r="J35" s="154"/>
      <c r="K35" s="154"/>
      <c r="L35" s="154"/>
      <c r="M35" s="154"/>
      <c r="N35" s="154"/>
      <c r="O35" s="150"/>
      <c r="P35" s="150"/>
      <c r="Q35" s="150"/>
      <c r="R35" s="150"/>
      <c r="S35" s="150"/>
      <c r="T35" s="148"/>
      <c r="U35" s="148"/>
      <c r="V35" s="148"/>
      <c r="W35" s="148"/>
      <c r="X35" s="148"/>
      <c r="Y35" s="156"/>
      <c r="Z35" s="156"/>
      <c r="AA35" s="156"/>
      <c r="AB35" s="156"/>
      <c r="AC35" s="156"/>
      <c r="AD35" s="158"/>
      <c r="AE35" s="158"/>
      <c r="AF35" s="158"/>
      <c r="AG35" s="158"/>
      <c r="AH35" s="158"/>
      <c r="AI35" s="126" t="str">
        <f t="shared" si="0"/>
        <v/>
      </c>
      <c r="AJ35" s="127" t="str">
        <f t="shared" si="1"/>
        <v/>
      </c>
      <c r="AK35" s="17"/>
    </row>
    <row r="36" spans="1:37" x14ac:dyDescent="0.55000000000000004">
      <c r="A36" s="41"/>
      <c r="B36" s="42"/>
      <c r="C36" s="41"/>
      <c r="D36" s="146"/>
      <c r="E36" s="152"/>
      <c r="F36" s="152"/>
      <c r="G36" s="152"/>
      <c r="H36" s="152"/>
      <c r="I36" s="152"/>
      <c r="J36" s="154"/>
      <c r="K36" s="154"/>
      <c r="L36" s="154"/>
      <c r="M36" s="154"/>
      <c r="N36" s="154"/>
      <c r="O36" s="150"/>
      <c r="P36" s="150"/>
      <c r="Q36" s="150"/>
      <c r="R36" s="150"/>
      <c r="S36" s="150"/>
      <c r="T36" s="148"/>
      <c r="U36" s="148"/>
      <c r="V36" s="148"/>
      <c r="W36" s="148"/>
      <c r="X36" s="148"/>
      <c r="Y36" s="156"/>
      <c r="Z36" s="156"/>
      <c r="AA36" s="156"/>
      <c r="AB36" s="156"/>
      <c r="AC36" s="156"/>
      <c r="AD36" s="158"/>
      <c r="AE36" s="158"/>
      <c r="AF36" s="158"/>
      <c r="AG36" s="158"/>
      <c r="AH36" s="158"/>
      <c r="AI36" s="126" t="str">
        <f t="shared" si="0"/>
        <v/>
      </c>
      <c r="AJ36" s="127" t="str">
        <f t="shared" si="1"/>
        <v/>
      </c>
      <c r="AK36" s="17"/>
    </row>
    <row r="37" spans="1:37" x14ac:dyDescent="0.55000000000000004">
      <c r="A37" s="41"/>
      <c r="B37" s="42"/>
      <c r="C37" s="41"/>
      <c r="D37" s="146"/>
      <c r="E37" s="152"/>
      <c r="F37" s="152"/>
      <c r="G37" s="152"/>
      <c r="H37" s="152"/>
      <c r="I37" s="152"/>
      <c r="J37" s="154"/>
      <c r="K37" s="154"/>
      <c r="L37" s="154"/>
      <c r="M37" s="154"/>
      <c r="N37" s="154"/>
      <c r="O37" s="150"/>
      <c r="P37" s="150"/>
      <c r="Q37" s="150"/>
      <c r="R37" s="150"/>
      <c r="S37" s="150"/>
      <c r="T37" s="148"/>
      <c r="U37" s="148"/>
      <c r="V37" s="148"/>
      <c r="W37" s="148"/>
      <c r="X37" s="148"/>
      <c r="Y37" s="156"/>
      <c r="Z37" s="156"/>
      <c r="AA37" s="156"/>
      <c r="AB37" s="156"/>
      <c r="AC37" s="156"/>
      <c r="AD37" s="158"/>
      <c r="AE37" s="158"/>
      <c r="AF37" s="158"/>
      <c r="AG37" s="158"/>
      <c r="AH37" s="158"/>
      <c r="AI37" s="126" t="str">
        <f t="shared" si="0"/>
        <v/>
      </c>
      <c r="AJ37" s="127" t="str">
        <f t="shared" si="1"/>
        <v/>
      </c>
      <c r="AK37" s="17"/>
    </row>
    <row r="38" spans="1:37" x14ac:dyDescent="0.55000000000000004">
      <c r="A38" s="41"/>
      <c r="B38" s="42"/>
      <c r="C38" s="41"/>
      <c r="D38" s="146"/>
      <c r="E38" s="152"/>
      <c r="F38" s="152"/>
      <c r="G38" s="152"/>
      <c r="H38" s="152"/>
      <c r="I38" s="152"/>
      <c r="J38" s="154"/>
      <c r="K38" s="154"/>
      <c r="L38" s="154"/>
      <c r="M38" s="154"/>
      <c r="N38" s="154"/>
      <c r="O38" s="150"/>
      <c r="P38" s="150"/>
      <c r="Q38" s="150"/>
      <c r="R38" s="150"/>
      <c r="S38" s="150"/>
      <c r="T38" s="148"/>
      <c r="U38" s="148"/>
      <c r="V38" s="148"/>
      <c r="W38" s="148"/>
      <c r="X38" s="148"/>
      <c r="Y38" s="156"/>
      <c r="Z38" s="156"/>
      <c r="AA38" s="156"/>
      <c r="AB38" s="156"/>
      <c r="AC38" s="156"/>
      <c r="AD38" s="158"/>
      <c r="AE38" s="158"/>
      <c r="AF38" s="158"/>
      <c r="AG38" s="158"/>
      <c r="AH38" s="158"/>
      <c r="AI38" s="126" t="str">
        <f t="shared" si="0"/>
        <v/>
      </c>
      <c r="AJ38" s="127" t="str">
        <f t="shared" si="1"/>
        <v/>
      </c>
      <c r="AK38" s="17"/>
    </row>
    <row r="39" spans="1:37" x14ac:dyDescent="0.55000000000000004">
      <c r="A39" s="41"/>
      <c r="B39" s="42"/>
      <c r="C39" s="41"/>
      <c r="D39" s="146"/>
      <c r="E39" s="152"/>
      <c r="F39" s="152"/>
      <c r="G39" s="152"/>
      <c r="H39" s="152"/>
      <c r="I39" s="152"/>
      <c r="J39" s="154"/>
      <c r="K39" s="154"/>
      <c r="L39" s="154"/>
      <c r="M39" s="154"/>
      <c r="N39" s="154"/>
      <c r="O39" s="150"/>
      <c r="P39" s="150"/>
      <c r="Q39" s="150"/>
      <c r="R39" s="150"/>
      <c r="S39" s="150"/>
      <c r="T39" s="148"/>
      <c r="U39" s="148"/>
      <c r="V39" s="148"/>
      <c r="W39" s="148"/>
      <c r="X39" s="148"/>
      <c r="Y39" s="156"/>
      <c r="Z39" s="156"/>
      <c r="AA39" s="156"/>
      <c r="AB39" s="156"/>
      <c r="AC39" s="156"/>
      <c r="AD39" s="158"/>
      <c r="AE39" s="158"/>
      <c r="AF39" s="158"/>
      <c r="AG39" s="158"/>
      <c r="AH39" s="158"/>
      <c r="AI39" s="126" t="str">
        <f t="shared" si="0"/>
        <v/>
      </c>
      <c r="AJ39" s="127" t="str">
        <f t="shared" si="1"/>
        <v/>
      </c>
      <c r="AK39" s="17"/>
    </row>
    <row r="40" spans="1:37" x14ac:dyDescent="0.55000000000000004">
      <c r="A40" s="41"/>
      <c r="B40" s="42"/>
      <c r="C40" s="41"/>
      <c r="D40" s="146"/>
      <c r="E40" s="152"/>
      <c r="F40" s="152"/>
      <c r="G40" s="152"/>
      <c r="H40" s="152"/>
      <c r="I40" s="152"/>
      <c r="J40" s="154"/>
      <c r="K40" s="154"/>
      <c r="L40" s="154"/>
      <c r="M40" s="154"/>
      <c r="N40" s="154"/>
      <c r="O40" s="150"/>
      <c r="P40" s="150"/>
      <c r="Q40" s="150"/>
      <c r="R40" s="150"/>
      <c r="S40" s="150"/>
      <c r="T40" s="148"/>
      <c r="U40" s="148"/>
      <c r="V40" s="148"/>
      <c r="W40" s="148"/>
      <c r="X40" s="148"/>
      <c r="Y40" s="156"/>
      <c r="Z40" s="156"/>
      <c r="AA40" s="156"/>
      <c r="AB40" s="156"/>
      <c r="AC40" s="156"/>
      <c r="AD40" s="158"/>
      <c r="AE40" s="158"/>
      <c r="AF40" s="158"/>
      <c r="AG40" s="158"/>
      <c r="AH40" s="158"/>
      <c r="AI40" s="126" t="str">
        <f t="shared" si="0"/>
        <v/>
      </c>
      <c r="AJ40" s="127" t="str">
        <f t="shared" si="1"/>
        <v/>
      </c>
      <c r="AK40" s="17"/>
    </row>
    <row r="41" spans="1:37" x14ac:dyDescent="0.55000000000000004">
      <c r="A41" s="41"/>
      <c r="B41" s="42"/>
      <c r="C41" s="41"/>
      <c r="D41" s="146"/>
      <c r="E41" s="152"/>
      <c r="F41" s="152"/>
      <c r="G41" s="152"/>
      <c r="H41" s="152"/>
      <c r="I41" s="152"/>
      <c r="J41" s="154"/>
      <c r="K41" s="154"/>
      <c r="L41" s="154"/>
      <c r="M41" s="154"/>
      <c r="N41" s="154"/>
      <c r="O41" s="150"/>
      <c r="P41" s="150"/>
      <c r="Q41" s="150"/>
      <c r="R41" s="150"/>
      <c r="S41" s="150"/>
      <c r="T41" s="148"/>
      <c r="U41" s="148"/>
      <c r="V41" s="148"/>
      <c r="W41" s="148"/>
      <c r="X41" s="148"/>
      <c r="Y41" s="156"/>
      <c r="Z41" s="156"/>
      <c r="AA41" s="156"/>
      <c r="AB41" s="156"/>
      <c r="AC41" s="156"/>
      <c r="AD41" s="158"/>
      <c r="AE41" s="158"/>
      <c r="AF41" s="158"/>
      <c r="AG41" s="158"/>
      <c r="AH41" s="158"/>
      <c r="AI41" s="126" t="str">
        <f t="shared" si="0"/>
        <v/>
      </c>
      <c r="AJ41" s="127" t="str">
        <f t="shared" si="1"/>
        <v/>
      </c>
      <c r="AK41" s="17"/>
    </row>
    <row r="42" spans="1:37" x14ac:dyDescent="0.55000000000000004">
      <c r="A42" s="41"/>
      <c r="B42" s="42"/>
      <c r="C42" s="41"/>
      <c r="D42" s="146"/>
      <c r="E42" s="152"/>
      <c r="F42" s="152"/>
      <c r="G42" s="152"/>
      <c r="H42" s="152"/>
      <c r="I42" s="152"/>
      <c r="J42" s="154"/>
      <c r="K42" s="154"/>
      <c r="L42" s="154"/>
      <c r="M42" s="154"/>
      <c r="N42" s="154"/>
      <c r="O42" s="150"/>
      <c r="P42" s="150"/>
      <c r="Q42" s="150"/>
      <c r="R42" s="150"/>
      <c r="S42" s="150"/>
      <c r="T42" s="148"/>
      <c r="U42" s="148"/>
      <c r="V42" s="148"/>
      <c r="W42" s="148"/>
      <c r="X42" s="148"/>
      <c r="Y42" s="156"/>
      <c r="Z42" s="156"/>
      <c r="AA42" s="156"/>
      <c r="AB42" s="156"/>
      <c r="AC42" s="156"/>
      <c r="AD42" s="158"/>
      <c r="AE42" s="158"/>
      <c r="AF42" s="158"/>
      <c r="AG42" s="158"/>
      <c r="AH42" s="158"/>
      <c r="AI42" s="126" t="str">
        <f t="shared" si="0"/>
        <v/>
      </c>
      <c r="AJ42" s="127" t="str">
        <f t="shared" si="1"/>
        <v/>
      </c>
      <c r="AK42" s="17"/>
    </row>
    <row r="43" spans="1:37" x14ac:dyDescent="0.55000000000000004">
      <c r="A43" s="41"/>
      <c r="B43" s="42"/>
      <c r="C43" s="41"/>
      <c r="D43" s="146"/>
      <c r="E43" s="152"/>
      <c r="F43" s="152"/>
      <c r="G43" s="152"/>
      <c r="H43" s="152"/>
      <c r="I43" s="152"/>
      <c r="J43" s="154"/>
      <c r="K43" s="154"/>
      <c r="L43" s="154"/>
      <c r="M43" s="154"/>
      <c r="N43" s="154"/>
      <c r="O43" s="150"/>
      <c r="P43" s="150"/>
      <c r="Q43" s="150"/>
      <c r="R43" s="150"/>
      <c r="S43" s="150"/>
      <c r="T43" s="148"/>
      <c r="U43" s="148"/>
      <c r="V43" s="148"/>
      <c r="W43" s="148"/>
      <c r="X43" s="148"/>
      <c r="Y43" s="156"/>
      <c r="Z43" s="156"/>
      <c r="AA43" s="156"/>
      <c r="AB43" s="156"/>
      <c r="AC43" s="156"/>
      <c r="AD43" s="158"/>
      <c r="AE43" s="158"/>
      <c r="AF43" s="158"/>
      <c r="AG43" s="158"/>
      <c r="AH43" s="158"/>
      <c r="AI43" s="126" t="str">
        <f t="shared" si="0"/>
        <v/>
      </c>
      <c r="AJ43" s="127" t="str">
        <f t="shared" si="1"/>
        <v/>
      </c>
      <c r="AK43" s="17"/>
    </row>
    <row r="44" spans="1:37" x14ac:dyDescent="0.55000000000000004">
      <c r="A44" s="41"/>
      <c r="B44" s="42"/>
      <c r="C44" s="41"/>
      <c r="D44" s="146"/>
      <c r="E44" s="152"/>
      <c r="F44" s="152"/>
      <c r="G44" s="152"/>
      <c r="H44" s="152"/>
      <c r="I44" s="152"/>
      <c r="J44" s="154"/>
      <c r="K44" s="154"/>
      <c r="L44" s="154"/>
      <c r="M44" s="154"/>
      <c r="N44" s="154"/>
      <c r="O44" s="150"/>
      <c r="P44" s="150"/>
      <c r="Q44" s="150"/>
      <c r="R44" s="150"/>
      <c r="S44" s="150"/>
      <c r="T44" s="148"/>
      <c r="U44" s="148"/>
      <c r="V44" s="148"/>
      <c r="W44" s="148"/>
      <c r="X44" s="148"/>
      <c r="Y44" s="156"/>
      <c r="Z44" s="156"/>
      <c r="AA44" s="156"/>
      <c r="AB44" s="156"/>
      <c r="AC44" s="156"/>
      <c r="AD44" s="158"/>
      <c r="AE44" s="158"/>
      <c r="AF44" s="158"/>
      <c r="AG44" s="158"/>
      <c r="AH44" s="158"/>
      <c r="AI44" s="126" t="str">
        <f t="shared" si="0"/>
        <v/>
      </c>
      <c r="AJ44" s="127" t="str">
        <f t="shared" si="1"/>
        <v/>
      </c>
      <c r="AK44" s="17"/>
    </row>
    <row r="45" spans="1:37" x14ac:dyDescent="0.55000000000000004">
      <c r="A45" s="41"/>
      <c r="B45" s="42"/>
      <c r="C45" s="41"/>
      <c r="D45" s="146"/>
      <c r="E45" s="152"/>
      <c r="F45" s="152"/>
      <c r="G45" s="152"/>
      <c r="H45" s="152"/>
      <c r="I45" s="152"/>
      <c r="J45" s="154"/>
      <c r="K45" s="154"/>
      <c r="L45" s="154"/>
      <c r="M45" s="154"/>
      <c r="N45" s="154"/>
      <c r="O45" s="150"/>
      <c r="P45" s="150"/>
      <c r="Q45" s="150"/>
      <c r="R45" s="150"/>
      <c r="S45" s="150"/>
      <c r="T45" s="148"/>
      <c r="U45" s="148"/>
      <c r="V45" s="148"/>
      <c r="W45" s="148"/>
      <c r="X45" s="148"/>
      <c r="Y45" s="156"/>
      <c r="Z45" s="156"/>
      <c r="AA45" s="156"/>
      <c r="AB45" s="156"/>
      <c r="AC45" s="156"/>
      <c r="AD45" s="158"/>
      <c r="AE45" s="158"/>
      <c r="AF45" s="158"/>
      <c r="AG45" s="158"/>
      <c r="AH45" s="158"/>
      <c r="AI45" s="126" t="str">
        <f t="shared" si="0"/>
        <v/>
      </c>
      <c r="AJ45" s="127" t="str">
        <f t="shared" si="1"/>
        <v/>
      </c>
      <c r="AK45" s="17"/>
    </row>
    <row r="46" spans="1:37" x14ac:dyDescent="0.55000000000000004">
      <c r="A46" s="41"/>
      <c r="B46" s="42"/>
      <c r="C46" s="41"/>
      <c r="D46" s="146"/>
      <c r="E46" s="152"/>
      <c r="F46" s="152"/>
      <c r="G46" s="152"/>
      <c r="H46" s="152"/>
      <c r="I46" s="152"/>
      <c r="J46" s="154"/>
      <c r="K46" s="154"/>
      <c r="L46" s="154"/>
      <c r="M46" s="154"/>
      <c r="N46" s="154"/>
      <c r="O46" s="150"/>
      <c r="P46" s="150"/>
      <c r="Q46" s="150"/>
      <c r="R46" s="150"/>
      <c r="S46" s="150"/>
      <c r="T46" s="148"/>
      <c r="U46" s="148"/>
      <c r="V46" s="148"/>
      <c r="W46" s="148"/>
      <c r="X46" s="148"/>
      <c r="Y46" s="156"/>
      <c r="Z46" s="156"/>
      <c r="AA46" s="156"/>
      <c r="AB46" s="156"/>
      <c r="AC46" s="156"/>
      <c r="AD46" s="158"/>
      <c r="AE46" s="158"/>
      <c r="AF46" s="158"/>
      <c r="AG46" s="158"/>
      <c r="AH46" s="158"/>
      <c r="AI46" s="126" t="str">
        <f t="shared" si="0"/>
        <v/>
      </c>
      <c r="AJ46" s="127" t="str">
        <f t="shared" si="1"/>
        <v/>
      </c>
      <c r="AK46" s="17"/>
    </row>
    <row r="47" spans="1:37" x14ac:dyDescent="0.55000000000000004">
      <c r="A47" s="41"/>
      <c r="B47" s="42"/>
      <c r="C47" s="41"/>
      <c r="D47" s="146"/>
      <c r="E47" s="152"/>
      <c r="F47" s="152"/>
      <c r="G47" s="152"/>
      <c r="H47" s="152"/>
      <c r="I47" s="152"/>
      <c r="J47" s="154"/>
      <c r="K47" s="154"/>
      <c r="L47" s="154"/>
      <c r="M47" s="154"/>
      <c r="N47" s="154"/>
      <c r="O47" s="150"/>
      <c r="P47" s="150"/>
      <c r="Q47" s="150"/>
      <c r="R47" s="150"/>
      <c r="S47" s="150"/>
      <c r="T47" s="148"/>
      <c r="U47" s="148"/>
      <c r="V47" s="148"/>
      <c r="W47" s="148"/>
      <c r="X47" s="148"/>
      <c r="Y47" s="156"/>
      <c r="Z47" s="156"/>
      <c r="AA47" s="156"/>
      <c r="AB47" s="156"/>
      <c r="AC47" s="156"/>
      <c r="AD47" s="158"/>
      <c r="AE47" s="158"/>
      <c r="AF47" s="158"/>
      <c r="AG47" s="158"/>
      <c r="AH47" s="158"/>
      <c r="AI47" s="126" t="str">
        <f t="shared" si="0"/>
        <v/>
      </c>
      <c r="AJ47" s="127" t="str">
        <f t="shared" si="1"/>
        <v/>
      </c>
      <c r="AK47" s="17"/>
    </row>
    <row r="48" spans="1:37" x14ac:dyDescent="0.55000000000000004">
      <c r="A48" s="41"/>
      <c r="B48" s="42"/>
      <c r="C48" s="41"/>
      <c r="D48" s="146"/>
      <c r="E48" s="152"/>
      <c r="F48" s="152"/>
      <c r="G48" s="152"/>
      <c r="H48" s="152"/>
      <c r="I48" s="152"/>
      <c r="J48" s="154"/>
      <c r="K48" s="154"/>
      <c r="L48" s="154"/>
      <c r="M48" s="154"/>
      <c r="N48" s="154"/>
      <c r="O48" s="150"/>
      <c r="P48" s="150"/>
      <c r="Q48" s="150"/>
      <c r="R48" s="150"/>
      <c r="S48" s="150"/>
      <c r="T48" s="148"/>
      <c r="U48" s="148"/>
      <c r="V48" s="148"/>
      <c r="W48" s="148"/>
      <c r="X48" s="148"/>
      <c r="Y48" s="156"/>
      <c r="Z48" s="156"/>
      <c r="AA48" s="156"/>
      <c r="AB48" s="156"/>
      <c r="AC48" s="156"/>
      <c r="AD48" s="158"/>
      <c r="AE48" s="158"/>
      <c r="AF48" s="158"/>
      <c r="AG48" s="158"/>
      <c r="AH48" s="158"/>
      <c r="AI48" s="126" t="str">
        <f t="shared" si="0"/>
        <v/>
      </c>
      <c r="AJ48" s="127" t="str">
        <f t="shared" si="1"/>
        <v/>
      </c>
      <c r="AK48" s="17"/>
    </row>
    <row r="49" spans="1:40" x14ac:dyDescent="0.55000000000000004">
      <c r="A49" s="41"/>
      <c r="B49" s="42"/>
      <c r="C49" s="41"/>
      <c r="D49" s="146"/>
      <c r="E49" s="152"/>
      <c r="F49" s="152"/>
      <c r="G49" s="152"/>
      <c r="H49" s="152"/>
      <c r="I49" s="152"/>
      <c r="J49" s="154"/>
      <c r="K49" s="154"/>
      <c r="L49" s="154"/>
      <c r="M49" s="154"/>
      <c r="N49" s="154"/>
      <c r="O49" s="150"/>
      <c r="P49" s="150"/>
      <c r="Q49" s="150"/>
      <c r="R49" s="150"/>
      <c r="S49" s="150"/>
      <c r="T49" s="148"/>
      <c r="U49" s="148"/>
      <c r="V49" s="148"/>
      <c r="W49" s="148"/>
      <c r="X49" s="148"/>
      <c r="Y49" s="156"/>
      <c r="Z49" s="156"/>
      <c r="AA49" s="156"/>
      <c r="AB49" s="156"/>
      <c r="AC49" s="156"/>
      <c r="AD49" s="158"/>
      <c r="AE49" s="158"/>
      <c r="AF49" s="158"/>
      <c r="AG49" s="158"/>
      <c r="AH49" s="158"/>
      <c r="AI49" s="126" t="str">
        <f t="shared" si="0"/>
        <v/>
      </c>
      <c r="AJ49" s="127" t="str">
        <f t="shared" si="1"/>
        <v/>
      </c>
      <c r="AK49" s="17"/>
    </row>
    <row r="50" spans="1:40" x14ac:dyDescent="0.55000000000000004">
      <c r="A50" s="41"/>
      <c r="B50" s="42"/>
      <c r="C50" s="41"/>
      <c r="D50" s="146"/>
      <c r="E50" s="152"/>
      <c r="F50" s="152"/>
      <c r="G50" s="152"/>
      <c r="H50" s="152"/>
      <c r="I50" s="152"/>
      <c r="J50" s="154"/>
      <c r="K50" s="154"/>
      <c r="L50" s="154"/>
      <c r="M50" s="154"/>
      <c r="N50" s="154"/>
      <c r="O50" s="150"/>
      <c r="P50" s="150"/>
      <c r="Q50" s="150"/>
      <c r="R50" s="150"/>
      <c r="S50" s="150"/>
      <c r="T50" s="148"/>
      <c r="U50" s="148"/>
      <c r="V50" s="148"/>
      <c r="W50" s="148"/>
      <c r="X50" s="148"/>
      <c r="Y50" s="156"/>
      <c r="Z50" s="156"/>
      <c r="AA50" s="156"/>
      <c r="AB50" s="156"/>
      <c r="AC50" s="156"/>
      <c r="AD50" s="158"/>
      <c r="AE50" s="158"/>
      <c r="AF50" s="158"/>
      <c r="AG50" s="158"/>
      <c r="AH50" s="158"/>
      <c r="AI50" s="126" t="str">
        <f t="shared" si="0"/>
        <v/>
      </c>
      <c r="AJ50" s="127" t="str">
        <f t="shared" si="1"/>
        <v/>
      </c>
      <c r="AK50" s="17"/>
    </row>
    <row r="51" spans="1:40" x14ac:dyDescent="0.55000000000000004">
      <c r="A51" s="41"/>
      <c r="B51" s="42"/>
      <c r="C51" s="41"/>
      <c r="D51" s="146"/>
      <c r="E51" s="152"/>
      <c r="F51" s="152"/>
      <c r="G51" s="152"/>
      <c r="H51" s="152"/>
      <c r="I51" s="152"/>
      <c r="J51" s="154"/>
      <c r="K51" s="154"/>
      <c r="L51" s="154"/>
      <c r="M51" s="154"/>
      <c r="N51" s="154"/>
      <c r="O51" s="150"/>
      <c r="P51" s="150"/>
      <c r="Q51" s="150"/>
      <c r="R51" s="150"/>
      <c r="S51" s="150"/>
      <c r="T51" s="148"/>
      <c r="U51" s="148"/>
      <c r="V51" s="148"/>
      <c r="W51" s="148"/>
      <c r="X51" s="148"/>
      <c r="Y51" s="156"/>
      <c r="Z51" s="156"/>
      <c r="AA51" s="156"/>
      <c r="AB51" s="156"/>
      <c r="AC51" s="156"/>
      <c r="AD51" s="158"/>
      <c r="AE51" s="158"/>
      <c r="AF51" s="158"/>
      <c r="AG51" s="158"/>
      <c r="AH51" s="158"/>
      <c r="AI51" s="126" t="str">
        <f t="shared" si="0"/>
        <v/>
      </c>
      <c r="AJ51" s="127" t="str">
        <f t="shared" si="1"/>
        <v/>
      </c>
      <c r="AK51" s="17"/>
    </row>
    <row r="52" spans="1:40" x14ac:dyDescent="0.55000000000000004">
      <c r="A52" s="41"/>
      <c r="B52" s="42"/>
      <c r="C52" s="41"/>
      <c r="D52" s="146"/>
      <c r="E52" s="152"/>
      <c r="F52" s="152"/>
      <c r="G52" s="152"/>
      <c r="H52" s="152"/>
      <c r="I52" s="152"/>
      <c r="J52" s="154"/>
      <c r="K52" s="154"/>
      <c r="L52" s="154"/>
      <c r="M52" s="154"/>
      <c r="N52" s="154"/>
      <c r="O52" s="150"/>
      <c r="P52" s="150"/>
      <c r="Q52" s="150"/>
      <c r="R52" s="150"/>
      <c r="S52" s="150"/>
      <c r="T52" s="148"/>
      <c r="U52" s="148"/>
      <c r="V52" s="148"/>
      <c r="W52" s="148"/>
      <c r="X52" s="148"/>
      <c r="Y52" s="156"/>
      <c r="Z52" s="156"/>
      <c r="AA52" s="156"/>
      <c r="AB52" s="156"/>
      <c r="AC52" s="156"/>
      <c r="AD52" s="158"/>
      <c r="AE52" s="158"/>
      <c r="AF52" s="158"/>
      <c r="AG52" s="158"/>
      <c r="AH52" s="158"/>
      <c r="AI52" s="126" t="str">
        <f t="shared" si="0"/>
        <v/>
      </c>
      <c r="AJ52" s="127" t="str">
        <f t="shared" si="1"/>
        <v/>
      </c>
      <c r="AK52" s="17"/>
    </row>
    <row r="53" spans="1:40" x14ac:dyDescent="0.55000000000000004">
      <c r="A53" s="41"/>
      <c r="B53" s="42"/>
      <c r="C53" s="41"/>
      <c r="D53" s="146"/>
      <c r="E53" s="152"/>
      <c r="F53" s="152"/>
      <c r="G53" s="152"/>
      <c r="H53" s="152"/>
      <c r="I53" s="152"/>
      <c r="J53" s="154"/>
      <c r="K53" s="154"/>
      <c r="L53" s="154"/>
      <c r="M53" s="154"/>
      <c r="N53" s="154"/>
      <c r="O53" s="150"/>
      <c r="P53" s="150"/>
      <c r="Q53" s="150"/>
      <c r="R53" s="150"/>
      <c r="S53" s="150"/>
      <c r="T53" s="148"/>
      <c r="U53" s="148"/>
      <c r="V53" s="148"/>
      <c r="W53" s="148"/>
      <c r="X53" s="148"/>
      <c r="Y53" s="156"/>
      <c r="Z53" s="156"/>
      <c r="AA53" s="156"/>
      <c r="AB53" s="156"/>
      <c r="AC53" s="156"/>
      <c r="AD53" s="158"/>
      <c r="AE53" s="158"/>
      <c r="AF53" s="158"/>
      <c r="AG53" s="158"/>
      <c r="AH53" s="158"/>
      <c r="AI53" s="126" t="str">
        <f t="shared" si="0"/>
        <v/>
      </c>
      <c r="AJ53" s="127" t="str">
        <f t="shared" si="1"/>
        <v/>
      </c>
      <c r="AK53" s="17"/>
    </row>
    <row r="54" spans="1:40" x14ac:dyDescent="0.55000000000000004">
      <c r="A54" s="41"/>
      <c r="B54" s="42"/>
      <c r="C54" s="41"/>
      <c r="D54" s="146"/>
      <c r="E54" s="152"/>
      <c r="F54" s="152"/>
      <c r="G54" s="152"/>
      <c r="H54" s="152"/>
      <c r="I54" s="152"/>
      <c r="J54" s="154"/>
      <c r="K54" s="154"/>
      <c r="L54" s="154"/>
      <c r="M54" s="154"/>
      <c r="N54" s="154"/>
      <c r="O54" s="150"/>
      <c r="P54" s="150"/>
      <c r="Q54" s="150"/>
      <c r="R54" s="150"/>
      <c r="S54" s="150"/>
      <c r="T54" s="148"/>
      <c r="U54" s="148"/>
      <c r="V54" s="148"/>
      <c r="W54" s="148"/>
      <c r="X54" s="148"/>
      <c r="Y54" s="156"/>
      <c r="Z54" s="156"/>
      <c r="AA54" s="156"/>
      <c r="AB54" s="156"/>
      <c r="AC54" s="156"/>
      <c r="AD54" s="158"/>
      <c r="AE54" s="158"/>
      <c r="AF54" s="158"/>
      <c r="AG54" s="158"/>
      <c r="AH54" s="158"/>
      <c r="AI54" s="126" t="str">
        <f t="shared" si="0"/>
        <v/>
      </c>
      <c r="AJ54" s="127" t="str">
        <f t="shared" si="1"/>
        <v/>
      </c>
      <c r="AK54" s="17"/>
    </row>
    <row r="55" spans="1:40" x14ac:dyDescent="0.55000000000000004">
      <c r="A55" s="41"/>
      <c r="B55" s="42"/>
      <c r="C55" s="41"/>
      <c r="D55" s="146"/>
      <c r="E55" s="152"/>
      <c r="F55" s="152"/>
      <c r="G55" s="152"/>
      <c r="H55" s="152"/>
      <c r="I55" s="152"/>
      <c r="J55" s="154"/>
      <c r="K55" s="154"/>
      <c r="L55" s="154"/>
      <c r="M55" s="154"/>
      <c r="N55" s="154"/>
      <c r="O55" s="150"/>
      <c r="P55" s="150"/>
      <c r="Q55" s="150"/>
      <c r="R55" s="150"/>
      <c r="S55" s="150"/>
      <c r="T55" s="148"/>
      <c r="U55" s="148"/>
      <c r="V55" s="148"/>
      <c r="W55" s="148"/>
      <c r="X55" s="148"/>
      <c r="Y55" s="156"/>
      <c r="Z55" s="156"/>
      <c r="AA55" s="156"/>
      <c r="AB55" s="156"/>
      <c r="AC55" s="156"/>
      <c r="AD55" s="158"/>
      <c r="AE55" s="158"/>
      <c r="AF55" s="158"/>
      <c r="AG55" s="158"/>
      <c r="AH55" s="158"/>
      <c r="AI55" s="126" t="str">
        <f t="shared" si="0"/>
        <v/>
      </c>
      <c r="AJ55" s="127" t="str">
        <f t="shared" si="1"/>
        <v/>
      </c>
      <c r="AK55" s="17"/>
    </row>
    <row r="56" spans="1:40" x14ac:dyDescent="0.55000000000000004">
      <c r="A56" s="41"/>
      <c r="B56" s="42"/>
      <c r="C56" s="41"/>
      <c r="D56" s="146"/>
      <c r="E56" s="152"/>
      <c r="F56" s="152"/>
      <c r="G56" s="152"/>
      <c r="H56" s="152"/>
      <c r="I56" s="152"/>
      <c r="J56" s="154"/>
      <c r="K56" s="154"/>
      <c r="L56" s="154"/>
      <c r="M56" s="154"/>
      <c r="N56" s="154"/>
      <c r="O56" s="150"/>
      <c r="P56" s="150"/>
      <c r="Q56" s="150"/>
      <c r="R56" s="150"/>
      <c r="S56" s="150"/>
      <c r="T56" s="148"/>
      <c r="U56" s="148"/>
      <c r="V56" s="148"/>
      <c r="W56" s="148"/>
      <c r="X56" s="148"/>
      <c r="Y56" s="156"/>
      <c r="Z56" s="156"/>
      <c r="AA56" s="156"/>
      <c r="AB56" s="156"/>
      <c r="AC56" s="156"/>
      <c r="AD56" s="158"/>
      <c r="AE56" s="158"/>
      <c r="AF56" s="158"/>
      <c r="AG56" s="158"/>
      <c r="AH56" s="158"/>
      <c r="AI56" s="126" t="str">
        <f t="shared" si="0"/>
        <v/>
      </c>
      <c r="AJ56" s="127" t="str">
        <f t="shared" si="1"/>
        <v/>
      </c>
      <c r="AK56" s="17"/>
    </row>
    <row r="57" spans="1:40" x14ac:dyDescent="0.55000000000000004">
      <c r="A57" s="41"/>
      <c r="B57" s="42"/>
      <c r="C57" s="41"/>
      <c r="D57" s="146"/>
      <c r="E57" s="152"/>
      <c r="F57" s="152"/>
      <c r="G57" s="152"/>
      <c r="H57" s="152"/>
      <c r="I57" s="152"/>
      <c r="J57" s="154"/>
      <c r="K57" s="154"/>
      <c r="L57" s="154"/>
      <c r="M57" s="154"/>
      <c r="N57" s="154"/>
      <c r="O57" s="150"/>
      <c r="P57" s="150"/>
      <c r="Q57" s="150"/>
      <c r="R57" s="150"/>
      <c r="S57" s="150"/>
      <c r="T57" s="148"/>
      <c r="U57" s="148"/>
      <c r="V57" s="148"/>
      <c r="W57" s="148"/>
      <c r="X57" s="148"/>
      <c r="Y57" s="156"/>
      <c r="Z57" s="156"/>
      <c r="AA57" s="156"/>
      <c r="AB57" s="156"/>
      <c r="AC57" s="156"/>
      <c r="AD57" s="158"/>
      <c r="AE57" s="158"/>
      <c r="AF57" s="158"/>
      <c r="AG57" s="158"/>
      <c r="AH57" s="158"/>
      <c r="AI57" s="126" t="str">
        <f t="shared" si="0"/>
        <v/>
      </c>
      <c r="AJ57" s="127" t="str">
        <f t="shared" si="1"/>
        <v/>
      </c>
      <c r="AK57" s="17"/>
    </row>
    <row r="58" spans="1:40" x14ac:dyDescent="0.55000000000000004">
      <c r="A58" s="41"/>
      <c r="B58" s="42"/>
      <c r="C58" s="41"/>
      <c r="D58" s="146"/>
      <c r="E58" s="152"/>
      <c r="F58" s="152"/>
      <c r="G58" s="152"/>
      <c r="H58" s="152"/>
      <c r="I58" s="152"/>
      <c r="J58" s="154"/>
      <c r="K58" s="154"/>
      <c r="L58" s="154"/>
      <c r="M58" s="154"/>
      <c r="N58" s="154"/>
      <c r="O58" s="150"/>
      <c r="P58" s="150"/>
      <c r="Q58" s="150"/>
      <c r="R58" s="150"/>
      <c r="S58" s="150"/>
      <c r="T58" s="148"/>
      <c r="U58" s="148"/>
      <c r="V58" s="148"/>
      <c r="W58" s="148"/>
      <c r="X58" s="148"/>
      <c r="Y58" s="156"/>
      <c r="Z58" s="156"/>
      <c r="AA58" s="156"/>
      <c r="AB58" s="156"/>
      <c r="AC58" s="156"/>
      <c r="AD58" s="158"/>
      <c r="AE58" s="158"/>
      <c r="AF58" s="158"/>
      <c r="AG58" s="158"/>
      <c r="AH58" s="158"/>
      <c r="AI58" s="126" t="str">
        <f t="shared" si="0"/>
        <v/>
      </c>
      <c r="AJ58" s="127" t="str">
        <f t="shared" si="1"/>
        <v/>
      </c>
      <c r="AK58" s="17"/>
    </row>
    <row r="59" spans="1:40" x14ac:dyDescent="0.55000000000000004">
      <c r="A59" s="41"/>
      <c r="B59" s="42"/>
      <c r="C59" s="41"/>
      <c r="D59" s="146"/>
      <c r="E59" s="152"/>
      <c r="F59" s="152"/>
      <c r="G59" s="152"/>
      <c r="H59" s="152"/>
      <c r="I59" s="152"/>
      <c r="J59" s="154"/>
      <c r="K59" s="154"/>
      <c r="L59" s="154"/>
      <c r="M59" s="154"/>
      <c r="N59" s="154"/>
      <c r="O59" s="150"/>
      <c r="P59" s="150"/>
      <c r="Q59" s="150"/>
      <c r="R59" s="150"/>
      <c r="S59" s="150"/>
      <c r="T59" s="148"/>
      <c r="U59" s="148"/>
      <c r="V59" s="148"/>
      <c r="W59" s="148"/>
      <c r="X59" s="148"/>
      <c r="Y59" s="156"/>
      <c r="Z59" s="156"/>
      <c r="AA59" s="156"/>
      <c r="AB59" s="156"/>
      <c r="AC59" s="156"/>
      <c r="AD59" s="158"/>
      <c r="AE59" s="158"/>
      <c r="AF59" s="158"/>
      <c r="AG59" s="158"/>
      <c r="AH59" s="158"/>
      <c r="AI59" s="126" t="str">
        <f t="shared" si="0"/>
        <v/>
      </c>
      <c r="AJ59" s="127" t="str">
        <f t="shared" si="1"/>
        <v/>
      </c>
      <c r="AK59" s="17"/>
    </row>
    <row r="60" spans="1:40" x14ac:dyDescent="0.55000000000000004">
      <c r="A60" s="41"/>
      <c r="B60" s="42"/>
      <c r="C60" s="41"/>
      <c r="D60" s="146"/>
      <c r="E60" s="152"/>
      <c r="F60" s="152"/>
      <c r="G60" s="152"/>
      <c r="H60" s="152"/>
      <c r="I60" s="152"/>
      <c r="J60" s="154"/>
      <c r="K60" s="154"/>
      <c r="L60" s="154"/>
      <c r="M60" s="154"/>
      <c r="N60" s="154"/>
      <c r="O60" s="150"/>
      <c r="P60" s="150"/>
      <c r="Q60" s="150"/>
      <c r="R60" s="150"/>
      <c r="S60" s="150"/>
      <c r="T60" s="148"/>
      <c r="U60" s="148"/>
      <c r="V60" s="148"/>
      <c r="W60" s="148"/>
      <c r="X60" s="148"/>
      <c r="Y60" s="156"/>
      <c r="Z60" s="156"/>
      <c r="AA60" s="156"/>
      <c r="AB60" s="156"/>
      <c r="AC60" s="156"/>
      <c r="AD60" s="158"/>
      <c r="AE60" s="158"/>
      <c r="AF60" s="158"/>
      <c r="AG60" s="158"/>
      <c r="AH60" s="158"/>
      <c r="AI60" s="126" t="str">
        <f t="shared" si="0"/>
        <v/>
      </c>
      <c r="AJ60" s="127" t="str">
        <f t="shared" si="1"/>
        <v/>
      </c>
      <c r="AK60" s="17"/>
    </row>
    <row r="61" spans="1:40" x14ac:dyDescent="0.55000000000000004">
      <c r="A61" s="41"/>
      <c r="B61" s="42"/>
      <c r="C61" s="41"/>
      <c r="D61" s="146"/>
      <c r="E61" s="152"/>
      <c r="F61" s="152"/>
      <c r="G61" s="152"/>
      <c r="H61" s="152"/>
      <c r="I61" s="152"/>
      <c r="J61" s="154"/>
      <c r="K61" s="154"/>
      <c r="L61" s="154"/>
      <c r="M61" s="154"/>
      <c r="N61" s="154"/>
      <c r="O61" s="150"/>
      <c r="P61" s="150"/>
      <c r="Q61" s="150"/>
      <c r="R61" s="150"/>
      <c r="S61" s="150"/>
      <c r="T61" s="148"/>
      <c r="U61" s="148"/>
      <c r="V61" s="148"/>
      <c r="W61" s="148"/>
      <c r="X61" s="148"/>
      <c r="Y61" s="156"/>
      <c r="Z61" s="156"/>
      <c r="AA61" s="156"/>
      <c r="AB61" s="156"/>
      <c r="AC61" s="156"/>
      <c r="AD61" s="158"/>
      <c r="AE61" s="158"/>
      <c r="AF61" s="158"/>
      <c r="AG61" s="158"/>
      <c r="AH61" s="158"/>
      <c r="AI61" s="126" t="str">
        <f t="shared" si="0"/>
        <v/>
      </c>
      <c r="AJ61" s="127" t="str">
        <f t="shared" si="1"/>
        <v/>
      </c>
      <c r="AK61" s="17"/>
    </row>
    <row r="62" spans="1:40" x14ac:dyDescent="0.55000000000000004">
      <c r="A62" s="41"/>
      <c r="B62" s="42"/>
      <c r="C62" s="41"/>
      <c r="D62" s="146"/>
      <c r="E62" s="152"/>
      <c r="F62" s="152"/>
      <c r="G62" s="152"/>
      <c r="H62" s="152"/>
      <c r="I62" s="152"/>
      <c r="J62" s="154"/>
      <c r="K62" s="154"/>
      <c r="L62" s="154"/>
      <c r="M62" s="154"/>
      <c r="N62" s="154"/>
      <c r="O62" s="150"/>
      <c r="P62" s="150"/>
      <c r="Q62" s="150"/>
      <c r="R62" s="150"/>
      <c r="S62" s="150"/>
      <c r="T62" s="148"/>
      <c r="U62" s="148"/>
      <c r="V62" s="148"/>
      <c r="W62" s="148"/>
      <c r="X62" s="148"/>
      <c r="Y62" s="156"/>
      <c r="Z62" s="156"/>
      <c r="AA62" s="156"/>
      <c r="AB62" s="156"/>
      <c r="AC62" s="156"/>
      <c r="AD62" s="158"/>
      <c r="AE62" s="158"/>
      <c r="AF62" s="158"/>
      <c r="AG62" s="158"/>
      <c r="AH62" s="158"/>
      <c r="AI62" s="126" t="str">
        <f t="shared" si="0"/>
        <v/>
      </c>
      <c r="AJ62" s="127" t="str">
        <f t="shared" si="1"/>
        <v/>
      </c>
      <c r="AK62" s="17"/>
    </row>
    <row r="63" spans="1:40" x14ac:dyDescent="0.55000000000000004">
      <c r="A63" s="41"/>
      <c r="B63" s="42"/>
      <c r="C63" s="41"/>
      <c r="D63" s="146"/>
      <c r="E63" s="152"/>
      <c r="F63" s="152"/>
      <c r="G63" s="152"/>
      <c r="H63" s="152"/>
      <c r="I63" s="152"/>
      <c r="J63" s="154"/>
      <c r="K63" s="154"/>
      <c r="L63" s="154"/>
      <c r="M63" s="154"/>
      <c r="N63" s="154"/>
      <c r="O63" s="150"/>
      <c r="P63" s="150"/>
      <c r="Q63" s="150"/>
      <c r="R63" s="150"/>
      <c r="S63" s="150"/>
      <c r="T63" s="148"/>
      <c r="U63" s="148"/>
      <c r="V63" s="148"/>
      <c r="W63" s="148"/>
      <c r="X63" s="148"/>
      <c r="Y63" s="156"/>
      <c r="Z63" s="156"/>
      <c r="AA63" s="156"/>
      <c r="AB63" s="156"/>
      <c r="AC63" s="156"/>
      <c r="AD63" s="158"/>
      <c r="AE63" s="158"/>
      <c r="AF63" s="158"/>
      <c r="AG63" s="158"/>
      <c r="AH63" s="158"/>
      <c r="AI63" s="126" t="str">
        <f t="shared" si="0"/>
        <v/>
      </c>
      <c r="AJ63" s="127" t="str">
        <f t="shared" si="1"/>
        <v/>
      </c>
      <c r="AK63" s="17"/>
    </row>
    <row r="64" spans="1:40" x14ac:dyDescent="0.55000000000000004">
      <c r="A64" s="41"/>
      <c r="B64" s="42"/>
      <c r="C64" s="41"/>
      <c r="D64" s="146"/>
      <c r="E64" s="152"/>
      <c r="F64" s="152"/>
      <c r="G64" s="152"/>
      <c r="H64" s="152"/>
      <c r="I64" s="152"/>
      <c r="J64" s="154"/>
      <c r="K64" s="154"/>
      <c r="L64" s="154"/>
      <c r="M64" s="154"/>
      <c r="N64" s="154"/>
      <c r="O64" s="150"/>
      <c r="P64" s="150"/>
      <c r="Q64" s="150"/>
      <c r="R64" s="150"/>
      <c r="S64" s="150"/>
      <c r="T64" s="148"/>
      <c r="U64" s="148"/>
      <c r="V64" s="148"/>
      <c r="W64" s="148"/>
      <c r="X64" s="148"/>
      <c r="Y64" s="156"/>
      <c r="Z64" s="156"/>
      <c r="AA64" s="156"/>
      <c r="AB64" s="156"/>
      <c r="AC64" s="156"/>
      <c r="AD64" s="158"/>
      <c r="AE64" s="158"/>
      <c r="AF64" s="158"/>
      <c r="AG64" s="158"/>
      <c r="AH64" s="158"/>
      <c r="AI64" s="126" t="str">
        <f t="shared" si="0"/>
        <v/>
      </c>
      <c r="AJ64" s="127" t="str">
        <f t="shared" si="1"/>
        <v/>
      </c>
      <c r="AK64" s="17"/>
      <c r="AL64" s="3"/>
      <c r="AM64" s="3"/>
      <c r="AN64" s="3"/>
    </row>
    <row r="65" spans="1:40" x14ac:dyDescent="0.55000000000000004">
      <c r="A65" s="41"/>
      <c r="B65" s="42"/>
      <c r="C65" s="41"/>
      <c r="D65" s="146"/>
      <c r="E65" s="152"/>
      <c r="F65" s="152"/>
      <c r="G65" s="152"/>
      <c r="H65" s="152"/>
      <c r="I65" s="152"/>
      <c r="J65" s="154"/>
      <c r="K65" s="154"/>
      <c r="L65" s="154"/>
      <c r="M65" s="154"/>
      <c r="N65" s="154"/>
      <c r="O65" s="150"/>
      <c r="P65" s="150"/>
      <c r="Q65" s="150"/>
      <c r="R65" s="150"/>
      <c r="S65" s="150"/>
      <c r="T65" s="148"/>
      <c r="U65" s="148"/>
      <c r="V65" s="148"/>
      <c r="W65" s="148"/>
      <c r="X65" s="148"/>
      <c r="Y65" s="156"/>
      <c r="Z65" s="156"/>
      <c r="AA65" s="156"/>
      <c r="AB65" s="156"/>
      <c r="AC65" s="156"/>
      <c r="AD65" s="158"/>
      <c r="AE65" s="158"/>
      <c r="AF65" s="158"/>
      <c r="AG65" s="158"/>
      <c r="AH65" s="158"/>
      <c r="AI65" s="126" t="str">
        <f t="shared" si="0"/>
        <v/>
      </c>
      <c r="AJ65" s="127" t="str">
        <f t="shared" si="1"/>
        <v/>
      </c>
      <c r="AK65" s="17"/>
      <c r="AL65" s="3"/>
      <c r="AM65" s="3"/>
      <c r="AN65" s="3"/>
    </row>
    <row r="66" spans="1:40" x14ac:dyDescent="0.55000000000000004">
      <c r="A66" s="41"/>
      <c r="B66" s="42"/>
      <c r="C66" s="41"/>
      <c r="D66" s="146"/>
      <c r="E66" s="152"/>
      <c r="F66" s="152"/>
      <c r="G66" s="152"/>
      <c r="H66" s="152"/>
      <c r="I66" s="152"/>
      <c r="J66" s="154"/>
      <c r="K66" s="154"/>
      <c r="L66" s="154"/>
      <c r="M66" s="154"/>
      <c r="N66" s="154"/>
      <c r="O66" s="150"/>
      <c r="P66" s="150"/>
      <c r="Q66" s="150"/>
      <c r="R66" s="150"/>
      <c r="S66" s="150"/>
      <c r="T66" s="148"/>
      <c r="U66" s="148"/>
      <c r="V66" s="148"/>
      <c r="W66" s="148"/>
      <c r="X66" s="148"/>
      <c r="Y66" s="156"/>
      <c r="Z66" s="156"/>
      <c r="AA66" s="156"/>
      <c r="AB66" s="156"/>
      <c r="AC66" s="156"/>
      <c r="AD66" s="158"/>
      <c r="AE66" s="158"/>
      <c r="AF66" s="158"/>
      <c r="AG66" s="158"/>
      <c r="AH66" s="158"/>
      <c r="AI66" s="126" t="str">
        <f t="shared" si="0"/>
        <v/>
      </c>
      <c r="AJ66" s="127" t="str">
        <f t="shared" si="1"/>
        <v/>
      </c>
      <c r="AK66" s="17"/>
    </row>
    <row r="67" spans="1:40" x14ac:dyDescent="0.55000000000000004">
      <c r="A67" s="41"/>
      <c r="B67" s="42"/>
      <c r="C67" s="41"/>
      <c r="D67" s="146"/>
      <c r="E67" s="152"/>
      <c r="F67" s="152"/>
      <c r="G67" s="152"/>
      <c r="H67" s="152"/>
      <c r="I67" s="152"/>
      <c r="J67" s="154"/>
      <c r="K67" s="154"/>
      <c r="L67" s="154"/>
      <c r="M67" s="154"/>
      <c r="N67" s="154"/>
      <c r="O67" s="150"/>
      <c r="P67" s="150"/>
      <c r="Q67" s="150"/>
      <c r="R67" s="150"/>
      <c r="S67" s="150"/>
      <c r="T67" s="148"/>
      <c r="U67" s="148"/>
      <c r="V67" s="148"/>
      <c r="W67" s="148"/>
      <c r="X67" s="148"/>
      <c r="Y67" s="156"/>
      <c r="Z67" s="156"/>
      <c r="AA67" s="156"/>
      <c r="AB67" s="156"/>
      <c r="AC67" s="156"/>
      <c r="AD67" s="158"/>
      <c r="AE67" s="158"/>
      <c r="AF67" s="158"/>
      <c r="AG67" s="158"/>
      <c r="AH67" s="158"/>
      <c r="AI67" s="126" t="str">
        <f t="shared" si="0"/>
        <v/>
      </c>
      <c r="AJ67" s="127" t="str">
        <f t="shared" si="1"/>
        <v/>
      </c>
      <c r="AK67" s="17"/>
    </row>
    <row r="68" spans="1:40" x14ac:dyDescent="0.55000000000000004">
      <c r="A68" s="41"/>
      <c r="B68" s="42"/>
      <c r="C68" s="41"/>
      <c r="D68" s="146"/>
      <c r="E68" s="152"/>
      <c r="F68" s="152"/>
      <c r="G68" s="152"/>
      <c r="H68" s="152"/>
      <c r="I68" s="152"/>
      <c r="J68" s="154"/>
      <c r="K68" s="154"/>
      <c r="L68" s="154"/>
      <c r="M68" s="154"/>
      <c r="N68" s="154"/>
      <c r="O68" s="150"/>
      <c r="P68" s="150"/>
      <c r="Q68" s="150"/>
      <c r="R68" s="150"/>
      <c r="S68" s="150"/>
      <c r="T68" s="148"/>
      <c r="U68" s="148"/>
      <c r="V68" s="148"/>
      <c r="W68" s="148"/>
      <c r="X68" s="148"/>
      <c r="Y68" s="156"/>
      <c r="Z68" s="156"/>
      <c r="AA68" s="156"/>
      <c r="AB68" s="156"/>
      <c r="AC68" s="156"/>
      <c r="AD68" s="158"/>
      <c r="AE68" s="158"/>
      <c r="AF68" s="158"/>
      <c r="AG68" s="158"/>
      <c r="AH68" s="158"/>
      <c r="AI68" s="126" t="str">
        <f t="shared" si="0"/>
        <v/>
      </c>
      <c r="AJ68" s="127" t="str">
        <f t="shared" si="1"/>
        <v/>
      </c>
      <c r="AK68" s="17"/>
    </row>
    <row r="69" spans="1:40" x14ac:dyDescent="0.55000000000000004">
      <c r="A69" s="41"/>
      <c r="B69" s="42"/>
      <c r="C69" s="41"/>
      <c r="D69" s="146"/>
      <c r="E69" s="152"/>
      <c r="F69" s="152"/>
      <c r="G69" s="152"/>
      <c r="H69" s="152"/>
      <c r="I69" s="152"/>
      <c r="J69" s="154"/>
      <c r="K69" s="154"/>
      <c r="L69" s="154"/>
      <c r="M69" s="154"/>
      <c r="N69" s="154"/>
      <c r="O69" s="150"/>
      <c r="P69" s="150"/>
      <c r="Q69" s="150"/>
      <c r="R69" s="150"/>
      <c r="S69" s="150"/>
      <c r="T69" s="148"/>
      <c r="U69" s="148"/>
      <c r="V69" s="148"/>
      <c r="W69" s="148"/>
      <c r="X69" s="148"/>
      <c r="Y69" s="156"/>
      <c r="Z69" s="156"/>
      <c r="AA69" s="156"/>
      <c r="AB69" s="156"/>
      <c r="AC69" s="156"/>
      <c r="AD69" s="158"/>
      <c r="AE69" s="158"/>
      <c r="AF69" s="158"/>
      <c r="AG69" s="158"/>
      <c r="AH69" s="158"/>
      <c r="AI69" s="126" t="str">
        <f t="shared" si="0"/>
        <v/>
      </c>
      <c r="AJ69" s="127" t="str">
        <f t="shared" si="1"/>
        <v/>
      </c>
      <c r="AK69" s="17"/>
    </row>
    <row r="70" spans="1:40" x14ac:dyDescent="0.55000000000000004">
      <c r="A70" s="41"/>
      <c r="B70" s="42"/>
      <c r="C70" s="41"/>
      <c r="D70" s="146"/>
      <c r="E70" s="152"/>
      <c r="F70" s="152"/>
      <c r="G70" s="152"/>
      <c r="H70" s="152"/>
      <c r="I70" s="152"/>
      <c r="J70" s="154"/>
      <c r="K70" s="154"/>
      <c r="L70" s="154"/>
      <c r="M70" s="154"/>
      <c r="N70" s="154"/>
      <c r="O70" s="150"/>
      <c r="P70" s="150"/>
      <c r="Q70" s="150"/>
      <c r="R70" s="150"/>
      <c r="S70" s="150"/>
      <c r="T70" s="148"/>
      <c r="U70" s="148"/>
      <c r="V70" s="148"/>
      <c r="W70" s="148"/>
      <c r="X70" s="148"/>
      <c r="Y70" s="156"/>
      <c r="Z70" s="156"/>
      <c r="AA70" s="156"/>
      <c r="AB70" s="156"/>
      <c r="AC70" s="156"/>
      <c r="AD70" s="158"/>
      <c r="AE70" s="158"/>
      <c r="AF70" s="158"/>
      <c r="AG70" s="158"/>
      <c r="AH70" s="158"/>
      <c r="AI70" s="126" t="str">
        <f t="shared" si="0"/>
        <v/>
      </c>
      <c r="AJ70" s="127" t="str">
        <f t="shared" si="1"/>
        <v/>
      </c>
      <c r="AK70" s="17"/>
    </row>
    <row r="71" spans="1:40" x14ac:dyDescent="0.55000000000000004">
      <c r="A71" s="41"/>
      <c r="B71" s="42"/>
      <c r="C71" s="41"/>
      <c r="D71" s="146"/>
      <c r="E71" s="152"/>
      <c r="F71" s="152"/>
      <c r="G71" s="152"/>
      <c r="H71" s="152"/>
      <c r="I71" s="152"/>
      <c r="J71" s="154"/>
      <c r="K71" s="154"/>
      <c r="L71" s="154"/>
      <c r="M71" s="154"/>
      <c r="N71" s="154"/>
      <c r="O71" s="150"/>
      <c r="P71" s="150"/>
      <c r="Q71" s="150"/>
      <c r="R71" s="150"/>
      <c r="S71" s="150"/>
      <c r="T71" s="148"/>
      <c r="U71" s="148"/>
      <c r="V71" s="148"/>
      <c r="W71" s="148"/>
      <c r="X71" s="148"/>
      <c r="Y71" s="156"/>
      <c r="Z71" s="156"/>
      <c r="AA71" s="156"/>
      <c r="AB71" s="156"/>
      <c r="AC71" s="156"/>
      <c r="AD71" s="158"/>
      <c r="AE71" s="158"/>
      <c r="AF71" s="158"/>
      <c r="AG71" s="158"/>
      <c r="AH71" s="158"/>
      <c r="AI71" s="126" t="str">
        <f t="shared" si="0"/>
        <v/>
      </c>
      <c r="AJ71" s="127" t="str">
        <f t="shared" si="1"/>
        <v/>
      </c>
      <c r="AK71" s="17"/>
    </row>
    <row r="72" spans="1:40" x14ac:dyDescent="0.55000000000000004">
      <c r="A72" s="41"/>
      <c r="B72" s="42"/>
      <c r="C72" s="41"/>
      <c r="D72" s="146"/>
      <c r="E72" s="152"/>
      <c r="F72" s="152"/>
      <c r="G72" s="152"/>
      <c r="H72" s="152"/>
      <c r="I72" s="152"/>
      <c r="J72" s="154"/>
      <c r="K72" s="154"/>
      <c r="L72" s="154"/>
      <c r="M72" s="154"/>
      <c r="N72" s="154"/>
      <c r="O72" s="150"/>
      <c r="P72" s="150"/>
      <c r="Q72" s="150"/>
      <c r="R72" s="150"/>
      <c r="S72" s="150"/>
      <c r="T72" s="148"/>
      <c r="U72" s="148"/>
      <c r="V72" s="148"/>
      <c r="W72" s="148"/>
      <c r="X72" s="148"/>
      <c r="Y72" s="156"/>
      <c r="Z72" s="156"/>
      <c r="AA72" s="156"/>
      <c r="AB72" s="156"/>
      <c r="AC72" s="156"/>
      <c r="AD72" s="158"/>
      <c r="AE72" s="158"/>
      <c r="AF72" s="158"/>
      <c r="AG72" s="158"/>
      <c r="AH72" s="158"/>
      <c r="AI72" s="126" t="str">
        <f t="shared" si="0"/>
        <v/>
      </c>
      <c r="AJ72" s="127" t="str">
        <f t="shared" si="1"/>
        <v/>
      </c>
      <c r="AK72" s="17"/>
    </row>
    <row r="73" spans="1:40" x14ac:dyDescent="0.55000000000000004">
      <c r="A73" s="41"/>
      <c r="B73" s="42"/>
      <c r="C73" s="41"/>
      <c r="D73" s="146"/>
      <c r="E73" s="152"/>
      <c r="F73" s="152"/>
      <c r="G73" s="152"/>
      <c r="H73" s="152"/>
      <c r="I73" s="152"/>
      <c r="J73" s="154"/>
      <c r="K73" s="154"/>
      <c r="L73" s="154"/>
      <c r="M73" s="154"/>
      <c r="N73" s="154"/>
      <c r="O73" s="150"/>
      <c r="P73" s="150"/>
      <c r="Q73" s="150"/>
      <c r="R73" s="150"/>
      <c r="S73" s="150"/>
      <c r="T73" s="148"/>
      <c r="U73" s="148"/>
      <c r="V73" s="148"/>
      <c r="W73" s="148"/>
      <c r="X73" s="148"/>
      <c r="Y73" s="156"/>
      <c r="Z73" s="156"/>
      <c r="AA73" s="156"/>
      <c r="AB73" s="156"/>
      <c r="AC73" s="156"/>
      <c r="AD73" s="158"/>
      <c r="AE73" s="158"/>
      <c r="AF73" s="158"/>
      <c r="AG73" s="158"/>
      <c r="AH73" s="158"/>
      <c r="AI73" s="126" t="str">
        <f t="shared" ref="AI73:AI136" si="2">IF(AND(ISBLANK(E73),ISBLANK(F73),ISBLANK(G73),ISBLANK(H73),ISBLANK(I73),ISBLANK(J73),ISBLANK(K73),ISBLANK(L73),ISBLANK(M73),ISBLANK(N73),ISBLANK(O73),ISBLANK(P73),ISBLANK(Q73),ISBLANK(R73),ISBLANK(S73),ISBLANK(T73),ISBLANK(U73),ISBLANK(V73),ISBLANK(W73),ISBLANK(AG73),ISBLANK(AH73)),"",SUM(E73:AH73))</f>
        <v/>
      </c>
      <c r="AJ73" s="127" t="str">
        <f t="shared" ref="AJ73:AJ136" si="3">IF(AI73&lt;&gt;"",IF(AI73&gt;=36,"ดีมาก",IF(AI73&gt;=24,"ดี",IF(AI73&gt;=12,"พอใช้",IF(AI73&lt;=11,"ปรับปรุง")))),"")</f>
        <v/>
      </c>
      <c r="AK73" s="17"/>
    </row>
    <row r="74" spans="1:40" x14ac:dyDescent="0.55000000000000004">
      <c r="A74" s="41"/>
      <c r="B74" s="42"/>
      <c r="C74" s="41"/>
      <c r="D74" s="146"/>
      <c r="E74" s="152"/>
      <c r="F74" s="152"/>
      <c r="G74" s="152"/>
      <c r="H74" s="152"/>
      <c r="I74" s="152"/>
      <c r="J74" s="154"/>
      <c r="K74" s="154"/>
      <c r="L74" s="154"/>
      <c r="M74" s="154"/>
      <c r="N74" s="154"/>
      <c r="O74" s="150"/>
      <c r="P74" s="150"/>
      <c r="Q74" s="150"/>
      <c r="R74" s="150"/>
      <c r="S74" s="150"/>
      <c r="T74" s="148"/>
      <c r="U74" s="148"/>
      <c r="V74" s="148"/>
      <c r="W74" s="148"/>
      <c r="X74" s="148"/>
      <c r="Y74" s="156"/>
      <c r="Z74" s="156"/>
      <c r="AA74" s="156"/>
      <c r="AB74" s="156"/>
      <c r="AC74" s="156"/>
      <c r="AD74" s="158"/>
      <c r="AE74" s="158"/>
      <c r="AF74" s="158"/>
      <c r="AG74" s="158"/>
      <c r="AH74" s="158"/>
      <c r="AI74" s="126" t="str">
        <f t="shared" si="2"/>
        <v/>
      </c>
      <c r="AJ74" s="127" t="str">
        <f t="shared" si="3"/>
        <v/>
      </c>
      <c r="AK74" s="17"/>
    </row>
    <row r="75" spans="1:40" x14ac:dyDescent="0.55000000000000004">
      <c r="A75" s="41"/>
      <c r="B75" s="42"/>
      <c r="C75" s="41"/>
      <c r="D75" s="146"/>
      <c r="E75" s="152"/>
      <c r="F75" s="152"/>
      <c r="G75" s="152"/>
      <c r="H75" s="152"/>
      <c r="I75" s="152"/>
      <c r="J75" s="154"/>
      <c r="K75" s="154"/>
      <c r="L75" s="154"/>
      <c r="M75" s="154"/>
      <c r="N75" s="154"/>
      <c r="O75" s="150"/>
      <c r="P75" s="150"/>
      <c r="Q75" s="150"/>
      <c r="R75" s="150"/>
      <c r="S75" s="150"/>
      <c r="T75" s="148"/>
      <c r="U75" s="148"/>
      <c r="V75" s="148"/>
      <c r="W75" s="148"/>
      <c r="X75" s="148"/>
      <c r="Y75" s="156"/>
      <c r="Z75" s="156"/>
      <c r="AA75" s="156"/>
      <c r="AB75" s="156"/>
      <c r="AC75" s="156"/>
      <c r="AD75" s="158"/>
      <c r="AE75" s="158"/>
      <c r="AF75" s="158"/>
      <c r="AG75" s="158"/>
      <c r="AH75" s="158"/>
      <c r="AI75" s="126" t="str">
        <f t="shared" si="2"/>
        <v/>
      </c>
      <c r="AJ75" s="127" t="str">
        <f t="shared" si="3"/>
        <v/>
      </c>
      <c r="AK75" s="17"/>
    </row>
    <row r="76" spans="1:40" x14ac:dyDescent="0.55000000000000004">
      <c r="A76" s="41"/>
      <c r="B76" s="42"/>
      <c r="C76" s="41"/>
      <c r="D76" s="146"/>
      <c r="E76" s="152"/>
      <c r="F76" s="152"/>
      <c r="G76" s="152"/>
      <c r="H76" s="152"/>
      <c r="I76" s="152"/>
      <c r="J76" s="154"/>
      <c r="K76" s="154"/>
      <c r="L76" s="154"/>
      <c r="M76" s="154"/>
      <c r="N76" s="154"/>
      <c r="O76" s="150"/>
      <c r="P76" s="150"/>
      <c r="Q76" s="150"/>
      <c r="R76" s="150"/>
      <c r="S76" s="150"/>
      <c r="T76" s="148"/>
      <c r="U76" s="148"/>
      <c r="V76" s="148"/>
      <c r="W76" s="148"/>
      <c r="X76" s="148"/>
      <c r="Y76" s="156"/>
      <c r="Z76" s="156"/>
      <c r="AA76" s="156"/>
      <c r="AB76" s="156"/>
      <c r="AC76" s="156"/>
      <c r="AD76" s="158"/>
      <c r="AE76" s="158"/>
      <c r="AF76" s="158"/>
      <c r="AG76" s="158"/>
      <c r="AH76" s="158"/>
      <c r="AI76" s="126" t="str">
        <f t="shared" si="2"/>
        <v/>
      </c>
      <c r="AJ76" s="127" t="str">
        <f t="shared" si="3"/>
        <v/>
      </c>
      <c r="AK76" s="17"/>
    </row>
    <row r="77" spans="1:40" x14ac:dyDescent="0.55000000000000004">
      <c r="A77" s="41"/>
      <c r="B77" s="42"/>
      <c r="C77" s="41"/>
      <c r="D77" s="146"/>
      <c r="E77" s="152"/>
      <c r="F77" s="152"/>
      <c r="G77" s="152"/>
      <c r="H77" s="152"/>
      <c r="I77" s="152"/>
      <c r="J77" s="154"/>
      <c r="K77" s="154"/>
      <c r="L77" s="154"/>
      <c r="M77" s="154"/>
      <c r="N77" s="154"/>
      <c r="O77" s="150"/>
      <c r="P77" s="150"/>
      <c r="Q77" s="150"/>
      <c r="R77" s="150"/>
      <c r="S77" s="150"/>
      <c r="T77" s="148"/>
      <c r="U77" s="148"/>
      <c r="V77" s="148"/>
      <c r="W77" s="148"/>
      <c r="X77" s="148"/>
      <c r="Y77" s="156"/>
      <c r="Z77" s="156"/>
      <c r="AA77" s="156"/>
      <c r="AB77" s="156"/>
      <c r="AC77" s="156"/>
      <c r="AD77" s="158"/>
      <c r="AE77" s="158"/>
      <c r="AF77" s="158"/>
      <c r="AG77" s="158"/>
      <c r="AH77" s="158"/>
      <c r="AI77" s="126" t="str">
        <f t="shared" si="2"/>
        <v/>
      </c>
      <c r="AJ77" s="127" t="str">
        <f t="shared" si="3"/>
        <v/>
      </c>
      <c r="AK77" s="17"/>
    </row>
    <row r="78" spans="1:40" x14ac:dyDescent="0.55000000000000004">
      <c r="A78" s="41"/>
      <c r="B78" s="42"/>
      <c r="C78" s="41"/>
      <c r="D78" s="146"/>
      <c r="E78" s="152"/>
      <c r="F78" s="152"/>
      <c r="G78" s="152"/>
      <c r="H78" s="152"/>
      <c r="I78" s="152"/>
      <c r="J78" s="154"/>
      <c r="K78" s="154"/>
      <c r="L78" s="154"/>
      <c r="M78" s="154"/>
      <c r="N78" s="154"/>
      <c r="O78" s="150"/>
      <c r="P78" s="150"/>
      <c r="Q78" s="150"/>
      <c r="R78" s="150"/>
      <c r="S78" s="150"/>
      <c r="T78" s="148"/>
      <c r="U78" s="148"/>
      <c r="V78" s="148"/>
      <c r="W78" s="148"/>
      <c r="X78" s="148"/>
      <c r="Y78" s="156"/>
      <c r="Z78" s="156"/>
      <c r="AA78" s="156"/>
      <c r="AB78" s="156"/>
      <c r="AC78" s="156"/>
      <c r="AD78" s="158"/>
      <c r="AE78" s="158"/>
      <c r="AF78" s="158"/>
      <c r="AG78" s="158"/>
      <c r="AH78" s="158"/>
      <c r="AI78" s="126" t="str">
        <f t="shared" si="2"/>
        <v/>
      </c>
      <c r="AJ78" s="127" t="str">
        <f t="shared" si="3"/>
        <v/>
      </c>
      <c r="AK78" s="17"/>
    </row>
    <row r="79" spans="1:40" x14ac:dyDescent="0.55000000000000004">
      <c r="A79" s="41"/>
      <c r="B79" s="42"/>
      <c r="C79" s="41"/>
      <c r="D79" s="146"/>
      <c r="E79" s="152"/>
      <c r="F79" s="152"/>
      <c r="G79" s="152"/>
      <c r="H79" s="152"/>
      <c r="I79" s="152"/>
      <c r="J79" s="154"/>
      <c r="K79" s="154"/>
      <c r="L79" s="154"/>
      <c r="M79" s="154"/>
      <c r="N79" s="154"/>
      <c r="O79" s="150"/>
      <c r="P79" s="150"/>
      <c r="Q79" s="150"/>
      <c r="R79" s="150"/>
      <c r="S79" s="150"/>
      <c r="T79" s="148"/>
      <c r="U79" s="148"/>
      <c r="V79" s="148"/>
      <c r="W79" s="148"/>
      <c r="X79" s="148"/>
      <c r="Y79" s="156"/>
      <c r="Z79" s="156"/>
      <c r="AA79" s="156"/>
      <c r="AB79" s="156"/>
      <c r="AC79" s="156"/>
      <c r="AD79" s="158"/>
      <c r="AE79" s="158"/>
      <c r="AF79" s="158"/>
      <c r="AG79" s="158"/>
      <c r="AH79" s="158"/>
      <c r="AI79" s="126" t="str">
        <f t="shared" si="2"/>
        <v/>
      </c>
      <c r="AJ79" s="127" t="str">
        <f t="shared" si="3"/>
        <v/>
      </c>
      <c r="AK79" s="17"/>
    </row>
    <row r="80" spans="1:40" x14ac:dyDescent="0.55000000000000004">
      <c r="A80" s="41"/>
      <c r="B80" s="42"/>
      <c r="C80" s="41"/>
      <c r="D80" s="146"/>
      <c r="E80" s="152"/>
      <c r="F80" s="152"/>
      <c r="G80" s="152"/>
      <c r="H80" s="152"/>
      <c r="I80" s="152"/>
      <c r="J80" s="154"/>
      <c r="K80" s="154"/>
      <c r="L80" s="154"/>
      <c r="M80" s="154"/>
      <c r="N80" s="154"/>
      <c r="O80" s="150"/>
      <c r="P80" s="150"/>
      <c r="Q80" s="150"/>
      <c r="R80" s="150"/>
      <c r="S80" s="150"/>
      <c r="T80" s="148"/>
      <c r="U80" s="148"/>
      <c r="V80" s="148"/>
      <c r="W80" s="148"/>
      <c r="X80" s="148"/>
      <c r="Y80" s="156"/>
      <c r="Z80" s="156"/>
      <c r="AA80" s="156"/>
      <c r="AB80" s="156"/>
      <c r="AC80" s="156"/>
      <c r="AD80" s="158"/>
      <c r="AE80" s="158"/>
      <c r="AF80" s="158"/>
      <c r="AG80" s="158"/>
      <c r="AH80" s="158"/>
      <c r="AI80" s="126" t="str">
        <f t="shared" si="2"/>
        <v/>
      </c>
      <c r="AJ80" s="127" t="str">
        <f t="shared" si="3"/>
        <v/>
      </c>
      <c r="AK80" s="17"/>
    </row>
    <row r="81" spans="1:37" x14ac:dyDescent="0.55000000000000004">
      <c r="A81" s="41"/>
      <c r="B81" s="42"/>
      <c r="C81" s="41"/>
      <c r="D81" s="146"/>
      <c r="E81" s="152"/>
      <c r="F81" s="152"/>
      <c r="G81" s="152"/>
      <c r="H81" s="152"/>
      <c r="I81" s="152"/>
      <c r="J81" s="154"/>
      <c r="K81" s="154"/>
      <c r="L81" s="154"/>
      <c r="M81" s="154"/>
      <c r="N81" s="154"/>
      <c r="O81" s="150"/>
      <c r="P81" s="150"/>
      <c r="Q81" s="150"/>
      <c r="R81" s="150"/>
      <c r="S81" s="150"/>
      <c r="T81" s="148"/>
      <c r="U81" s="148"/>
      <c r="V81" s="148"/>
      <c r="W81" s="148"/>
      <c r="X81" s="148"/>
      <c r="Y81" s="156"/>
      <c r="Z81" s="156"/>
      <c r="AA81" s="156"/>
      <c r="AB81" s="156"/>
      <c r="AC81" s="156"/>
      <c r="AD81" s="158"/>
      <c r="AE81" s="158"/>
      <c r="AF81" s="158"/>
      <c r="AG81" s="158"/>
      <c r="AH81" s="158"/>
      <c r="AI81" s="126" t="str">
        <f t="shared" si="2"/>
        <v/>
      </c>
      <c r="AJ81" s="127" t="str">
        <f t="shared" si="3"/>
        <v/>
      </c>
      <c r="AK81" s="17"/>
    </row>
    <row r="82" spans="1:37" x14ac:dyDescent="0.55000000000000004">
      <c r="A82" s="41"/>
      <c r="B82" s="42"/>
      <c r="C82" s="41"/>
      <c r="D82" s="146"/>
      <c r="E82" s="152"/>
      <c r="F82" s="152"/>
      <c r="G82" s="152"/>
      <c r="H82" s="152"/>
      <c r="I82" s="152"/>
      <c r="J82" s="154"/>
      <c r="K82" s="154"/>
      <c r="L82" s="154"/>
      <c r="M82" s="154"/>
      <c r="N82" s="154"/>
      <c r="O82" s="150"/>
      <c r="P82" s="150"/>
      <c r="Q82" s="150"/>
      <c r="R82" s="150"/>
      <c r="S82" s="150"/>
      <c r="T82" s="148"/>
      <c r="U82" s="148"/>
      <c r="V82" s="148"/>
      <c r="W82" s="148"/>
      <c r="X82" s="148"/>
      <c r="Y82" s="156"/>
      <c r="Z82" s="156"/>
      <c r="AA82" s="156"/>
      <c r="AB82" s="156"/>
      <c r="AC82" s="156"/>
      <c r="AD82" s="158"/>
      <c r="AE82" s="158"/>
      <c r="AF82" s="158"/>
      <c r="AG82" s="158"/>
      <c r="AH82" s="158"/>
      <c r="AI82" s="126" t="str">
        <f t="shared" si="2"/>
        <v/>
      </c>
      <c r="AJ82" s="127" t="str">
        <f t="shared" si="3"/>
        <v/>
      </c>
      <c r="AK82" s="17"/>
    </row>
    <row r="83" spans="1:37" x14ac:dyDescent="0.55000000000000004">
      <c r="A83" s="41"/>
      <c r="B83" s="42"/>
      <c r="C83" s="41"/>
      <c r="D83" s="146"/>
      <c r="E83" s="152"/>
      <c r="F83" s="152"/>
      <c r="G83" s="152"/>
      <c r="H83" s="152"/>
      <c r="I83" s="152"/>
      <c r="J83" s="154"/>
      <c r="K83" s="154"/>
      <c r="L83" s="154"/>
      <c r="M83" s="154"/>
      <c r="N83" s="154"/>
      <c r="O83" s="150"/>
      <c r="P83" s="150"/>
      <c r="Q83" s="150"/>
      <c r="R83" s="150"/>
      <c r="S83" s="150"/>
      <c r="T83" s="148"/>
      <c r="U83" s="148"/>
      <c r="V83" s="148"/>
      <c r="W83" s="148"/>
      <c r="X83" s="148"/>
      <c r="Y83" s="156"/>
      <c r="Z83" s="156"/>
      <c r="AA83" s="156"/>
      <c r="AB83" s="156"/>
      <c r="AC83" s="156"/>
      <c r="AD83" s="158"/>
      <c r="AE83" s="158"/>
      <c r="AF83" s="158"/>
      <c r="AG83" s="158"/>
      <c r="AH83" s="158"/>
      <c r="AI83" s="126" t="str">
        <f t="shared" si="2"/>
        <v/>
      </c>
      <c r="AJ83" s="127" t="str">
        <f t="shared" si="3"/>
        <v/>
      </c>
      <c r="AK83" s="17"/>
    </row>
    <row r="84" spans="1:37" x14ac:dyDescent="0.55000000000000004">
      <c r="A84" s="41"/>
      <c r="B84" s="42"/>
      <c r="C84" s="41"/>
      <c r="D84" s="146"/>
      <c r="E84" s="152"/>
      <c r="F84" s="152"/>
      <c r="G84" s="152"/>
      <c r="H84" s="152"/>
      <c r="I84" s="152"/>
      <c r="J84" s="154"/>
      <c r="K84" s="154"/>
      <c r="L84" s="154"/>
      <c r="M84" s="154"/>
      <c r="N84" s="154"/>
      <c r="O84" s="150"/>
      <c r="P84" s="150"/>
      <c r="Q84" s="150"/>
      <c r="R84" s="150"/>
      <c r="S84" s="150"/>
      <c r="T84" s="148"/>
      <c r="U84" s="148"/>
      <c r="V84" s="148"/>
      <c r="W84" s="148"/>
      <c r="X84" s="148"/>
      <c r="Y84" s="156"/>
      <c r="Z84" s="156"/>
      <c r="AA84" s="156"/>
      <c r="AB84" s="156"/>
      <c r="AC84" s="156"/>
      <c r="AD84" s="158"/>
      <c r="AE84" s="158"/>
      <c r="AF84" s="158"/>
      <c r="AG84" s="158"/>
      <c r="AH84" s="158"/>
      <c r="AI84" s="126" t="str">
        <f t="shared" si="2"/>
        <v/>
      </c>
      <c r="AJ84" s="127" t="str">
        <f t="shared" si="3"/>
        <v/>
      </c>
      <c r="AK84" s="17"/>
    </row>
    <row r="85" spans="1:37" x14ac:dyDescent="0.55000000000000004">
      <c r="A85" s="41"/>
      <c r="B85" s="42"/>
      <c r="C85" s="41"/>
      <c r="D85" s="146"/>
      <c r="E85" s="152"/>
      <c r="F85" s="152"/>
      <c r="G85" s="152"/>
      <c r="H85" s="152"/>
      <c r="I85" s="152"/>
      <c r="J85" s="154"/>
      <c r="K85" s="154"/>
      <c r="L85" s="154"/>
      <c r="M85" s="154"/>
      <c r="N85" s="154"/>
      <c r="O85" s="150"/>
      <c r="P85" s="150"/>
      <c r="Q85" s="150"/>
      <c r="R85" s="150"/>
      <c r="S85" s="150"/>
      <c r="T85" s="148"/>
      <c r="U85" s="148"/>
      <c r="V85" s="148"/>
      <c r="W85" s="148"/>
      <c r="X85" s="148"/>
      <c r="Y85" s="156"/>
      <c r="Z85" s="156"/>
      <c r="AA85" s="156"/>
      <c r="AB85" s="156"/>
      <c r="AC85" s="156"/>
      <c r="AD85" s="158"/>
      <c r="AE85" s="158"/>
      <c r="AF85" s="158"/>
      <c r="AG85" s="158"/>
      <c r="AH85" s="158"/>
      <c r="AI85" s="126" t="str">
        <f t="shared" si="2"/>
        <v/>
      </c>
      <c r="AJ85" s="127" t="str">
        <f t="shared" si="3"/>
        <v/>
      </c>
      <c r="AK85" s="17"/>
    </row>
    <row r="86" spans="1:37" x14ac:dyDescent="0.55000000000000004">
      <c r="A86" s="41"/>
      <c r="B86" s="42"/>
      <c r="C86" s="41"/>
      <c r="D86" s="146"/>
      <c r="E86" s="152"/>
      <c r="F86" s="152"/>
      <c r="G86" s="152"/>
      <c r="H86" s="152"/>
      <c r="I86" s="152"/>
      <c r="J86" s="154"/>
      <c r="K86" s="154"/>
      <c r="L86" s="154"/>
      <c r="M86" s="154"/>
      <c r="N86" s="154"/>
      <c r="O86" s="150"/>
      <c r="P86" s="150"/>
      <c r="Q86" s="150"/>
      <c r="R86" s="150"/>
      <c r="S86" s="150"/>
      <c r="T86" s="148"/>
      <c r="U86" s="148"/>
      <c r="V86" s="148"/>
      <c r="W86" s="148"/>
      <c r="X86" s="148"/>
      <c r="Y86" s="156"/>
      <c r="Z86" s="156"/>
      <c r="AA86" s="156"/>
      <c r="AB86" s="156"/>
      <c r="AC86" s="156"/>
      <c r="AD86" s="158"/>
      <c r="AE86" s="158"/>
      <c r="AF86" s="158"/>
      <c r="AG86" s="158"/>
      <c r="AH86" s="158"/>
      <c r="AI86" s="126" t="str">
        <f t="shared" si="2"/>
        <v/>
      </c>
      <c r="AJ86" s="127" t="str">
        <f t="shared" si="3"/>
        <v/>
      </c>
      <c r="AK86" s="17"/>
    </row>
    <row r="87" spans="1:37" x14ac:dyDescent="0.55000000000000004">
      <c r="A87" s="41"/>
      <c r="B87" s="42"/>
      <c r="C87" s="41"/>
      <c r="D87" s="146"/>
      <c r="E87" s="152"/>
      <c r="F87" s="152"/>
      <c r="G87" s="152"/>
      <c r="H87" s="152"/>
      <c r="I87" s="152"/>
      <c r="J87" s="154"/>
      <c r="K87" s="154"/>
      <c r="L87" s="154"/>
      <c r="M87" s="154"/>
      <c r="N87" s="154"/>
      <c r="O87" s="150"/>
      <c r="P87" s="150"/>
      <c r="Q87" s="150"/>
      <c r="R87" s="150"/>
      <c r="S87" s="150"/>
      <c r="T87" s="148"/>
      <c r="U87" s="148"/>
      <c r="V87" s="148"/>
      <c r="W87" s="148"/>
      <c r="X87" s="148"/>
      <c r="Y87" s="156"/>
      <c r="Z87" s="156"/>
      <c r="AA87" s="156"/>
      <c r="AB87" s="156"/>
      <c r="AC87" s="156"/>
      <c r="AD87" s="158"/>
      <c r="AE87" s="158"/>
      <c r="AF87" s="158"/>
      <c r="AG87" s="158"/>
      <c r="AH87" s="158"/>
      <c r="AI87" s="126" t="str">
        <f t="shared" si="2"/>
        <v/>
      </c>
      <c r="AJ87" s="127" t="str">
        <f t="shared" si="3"/>
        <v/>
      </c>
      <c r="AK87" s="17"/>
    </row>
    <row r="88" spans="1:37" x14ac:dyDescent="0.55000000000000004">
      <c r="A88" s="41"/>
      <c r="B88" s="42"/>
      <c r="C88" s="41"/>
      <c r="D88" s="146"/>
      <c r="E88" s="152"/>
      <c r="F88" s="152"/>
      <c r="G88" s="152"/>
      <c r="H88" s="152"/>
      <c r="I88" s="152"/>
      <c r="J88" s="154"/>
      <c r="K88" s="154"/>
      <c r="L88" s="154"/>
      <c r="M88" s="154"/>
      <c r="N88" s="154"/>
      <c r="O88" s="150"/>
      <c r="P88" s="150"/>
      <c r="Q88" s="150"/>
      <c r="R88" s="150"/>
      <c r="S88" s="150"/>
      <c r="T88" s="148"/>
      <c r="U88" s="148"/>
      <c r="V88" s="148"/>
      <c r="W88" s="148"/>
      <c r="X88" s="148"/>
      <c r="Y88" s="156"/>
      <c r="Z88" s="156"/>
      <c r="AA88" s="156"/>
      <c r="AB88" s="156"/>
      <c r="AC88" s="156"/>
      <c r="AD88" s="158"/>
      <c r="AE88" s="158"/>
      <c r="AF88" s="158"/>
      <c r="AG88" s="158"/>
      <c r="AH88" s="158"/>
      <c r="AI88" s="126" t="str">
        <f t="shared" si="2"/>
        <v/>
      </c>
      <c r="AJ88" s="127" t="str">
        <f t="shared" si="3"/>
        <v/>
      </c>
      <c r="AK88" s="17"/>
    </row>
    <row r="89" spans="1:37" x14ac:dyDescent="0.55000000000000004">
      <c r="A89" s="41"/>
      <c r="B89" s="42"/>
      <c r="C89" s="41"/>
      <c r="D89" s="146"/>
      <c r="E89" s="152"/>
      <c r="F89" s="152"/>
      <c r="G89" s="152"/>
      <c r="H89" s="152"/>
      <c r="I89" s="152"/>
      <c r="J89" s="154"/>
      <c r="K89" s="154"/>
      <c r="L89" s="154"/>
      <c r="M89" s="154"/>
      <c r="N89" s="154"/>
      <c r="O89" s="150"/>
      <c r="P89" s="150"/>
      <c r="Q89" s="150"/>
      <c r="R89" s="150"/>
      <c r="S89" s="150"/>
      <c r="T89" s="148"/>
      <c r="U89" s="148"/>
      <c r="V89" s="148"/>
      <c r="W89" s="148"/>
      <c r="X89" s="148"/>
      <c r="Y89" s="156"/>
      <c r="Z89" s="156"/>
      <c r="AA89" s="156"/>
      <c r="AB89" s="156"/>
      <c r="AC89" s="156"/>
      <c r="AD89" s="158"/>
      <c r="AE89" s="158"/>
      <c r="AF89" s="158"/>
      <c r="AG89" s="158"/>
      <c r="AH89" s="158"/>
      <c r="AI89" s="126" t="str">
        <f t="shared" si="2"/>
        <v/>
      </c>
      <c r="AJ89" s="127" t="str">
        <f t="shared" si="3"/>
        <v/>
      </c>
      <c r="AK89" s="17"/>
    </row>
    <row r="90" spans="1:37" x14ac:dyDescent="0.55000000000000004">
      <c r="A90" s="41"/>
      <c r="B90" s="42"/>
      <c r="C90" s="41"/>
      <c r="D90" s="146"/>
      <c r="E90" s="152"/>
      <c r="F90" s="152"/>
      <c r="G90" s="152"/>
      <c r="H90" s="152"/>
      <c r="I90" s="152"/>
      <c r="J90" s="154"/>
      <c r="K90" s="154"/>
      <c r="L90" s="154"/>
      <c r="M90" s="154"/>
      <c r="N90" s="154"/>
      <c r="O90" s="150"/>
      <c r="P90" s="150"/>
      <c r="Q90" s="150"/>
      <c r="R90" s="150"/>
      <c r="S90" s="150"/>
      <c r="T90" s="148"/>
      <c r="U90" s="148"/>
      <c r="V90" s="148"/>
      <c r="W90" s="148"/>
      <c r="X90" s="148"/>
      <c r="Y90" s="156"/>
      <c r="Z90" s="156"/>
      <c r="AA90" s="156"/>
      <c r="AB90" s="156"/>
      <c r="AC90" s="156"/>
      <c r="AD90" s="158"/>
      <c r="AE90" s="158"/>
      <c r="AF90" s="158"/>
      <c r="AG90" s="158"/>
      <c r="AH90" s="158"/>
      <c r="AI90" s="126" t="str">
        <f t="shared" si="2"/>
        <v/>
      </c>
      <c r="AJ90" s="127" t="str">
        <f t="shared" si="3"/>
        <v/>
      </c>
      <c r="AK90" s="17"/>
    </row>
    <row r="91" spans="1:37" x14ac:dyDescent="0.55000000000000004">
      <c r="A91" s="41"/>
      <c r="B91" s="42"/>
      <c r="C91" s="41"/>
      <c r="D91" s="146"/>
      <c r="E91" s="152"/>
      <c r="F91" s="152"/>
      <c r="G91" s="152"/>
      <c r="H91" s="152"/>
      <c r="I91" s="152"/>
      <c r="J91" s="154"/>
      <c r="K91" s="154"/>
      <c r="L91" s="154"/>
      <c r="M91" s="154"/>
      <c r="N91" s="154"/>
      <c r="O91" s="150"/>
      <c r="P91" s="150"/>
      <c r="Q91" s="150"/>
      <c r="R91" s="150"/>
      <c r="S91" s="150"/>
      <c r="T91" s="148"/>
      <c r="U91" s="148"/>
      <c r="V91" s="148"/>
      <c r="W91" s="148"/>
      <c r="X91" s="148"/>
      <c r="Y91" s="156"/>
      <c r="Z91" s="156"/>
      <c r="AA91" s="156"/>
      <c r="AB91" s="156"/>
      <c r="AC91" s="156"/>
      <c r="AD91" s="158"/>
      <c r="AE91" s="158"/>
      <c r="AF91" s="158"/>
      <c r="AG91" s="158"/>
      <c r="AH91" s="158"/>
      <c r="AI91" s="126" t="str">
        <f t="shared" si="2"/>
        <v/>
      </c>
      <c r="AJ91" s="127" t="str">
        <f t="shared" si="3"/>
        <v/>
      </c>
      <c r="AK91" s="17"/>
    </row>
    <row r="92" spans="1:37" x14ac:dyDescent="0.55000000000000004">
      <c r="A92" s="41"/>
      <c r="B92" s="42"/>
      <c r="C92" s="41"/>
      <c r="D92" s="146"/>
      <c r="E92" s="152"/>
      <c r="F92" s="152"/>
      <c r="G92" s="152"/>
      <c r="H92" s="152"/>
      <c r="I92" s="152"/>
      <c r="J92" s="154"/>
      <c r="K92" s="154"/>
      <c r="L92" s="154"/>
      <c r="M92" s="154"/>
      <c r="N92" s="154"/>
      <c r="O92" s="150"/>
      <c r="P92" s="150"/>
      <c r="Q92" s="150"/>
      <c r="R92" s="150"/>
      <c r="S92" s="150"/>
      <c r="T92" s="148"/>
      <c r="U92" s="148"/>
      <c r="V92" s="148"/>
      <c r="W92" s="148"/>
      <c r="X92" s="148"/>
      <c r="Y92" s="156"/>
      <c r="Z92" s="156"/>
      <c r="AA92" s="156"/>
      <c r="AB92" s="156"/>
      <c r="AC92" s="156"/>
      <c r="AD92" s="158"/>
      <c r="AE92" s="158"/>
      <c r="AF92" s="158"/>
      <c r="AG92" s="158"/>
      <c r="AH92" s="158"/>
      <c r="AI92" s="126" t="str">
        <f t="shared" si="2"/>
        <v/>
      </c>
      <c r="AJ92" s="127" t="str">
        <f t="shared" si="3"/>
        <v/>
      </c>
      <c r="AK92" s="17"/>
    </row>
    <row r="93" spans="1:37" x14ac:dyDescent="0.55000000000000004">
      <c r="A93" s="41"/>
      <c r="B93" s="42"/>
      <c r="C93" s="41"/>
      <c r="D93" s="146"/>
      <c r="E93" s="152"/>
      <c r="F93" s="152"/>
      <c r="G93" s="152"/>
      <c r="H93" s="152"/>
      <c r="I93" s="152"/>
      <c r="J93" s="154"/>
      <c r="K93" s="154"/>
      <c r="L93" s="154"/>
      <c r="M93" s="154"/>
      <c r="N93" s="154"/>
      <c r="O93" s="150"/>
      <c r="P93" s="150"/>
      <c r="Q93" s="150"/>
      <c r="R93" s="150"/>
      <c r="S93" s="150"/>
      <c r="T93" s="148"/>
      <c r="U93" s="148"/>
      <c r="V93" s="148"/>
      <c r="W93" s="148"/>
      <c r="X93" s="148"/>
      <c r="Y93" s="156"/>
      <c r="Z93" s="156"/>
      <c r="AA93" s="156"/>
      <c r="AB93" s="156"/>
      <c r="AC93" s="156"/>
      <c r="AD93" s="158"/>
      <c r="AE93" s="158"/>
      <c r="AF93" s="158"/>
      <c r="AG93" s="158"/>
      <c r="AH93" s="158"/>
      <c r="AI93" s="126" t="str">
        <f t="shared" si="2"/>
        <v/>
      </c>
      <c r="AJ93" s="127" t="str">
        <f t="shared" si="3"/>
        <v/>
      </c>
      <c r="AK93" s="17"/>
    </row>
    <row r="94" spans="1:37" x14ac:dyDescent="0.55000000000000004">
      <c r="A94" s="41"/>
      <c r="B94" s="42"/>
      <c r="C94" s="41"/>
      <c r="D94" s="146"/>
      <c r="E94" s="152"/>
      <c r="F94" s="152"/>
      <c r="G94" s="152"/>
      <c r="H94" s="152"/>
      <c r="I94" s="152"/>
      <c r="J94" s="154"/>
      <c r="K94" s="154"/>
      <c r="L94" s="154"/>
      <c r="M94" s="154"/>
      <c r="N94" s="154"/>
      <c r="O94" s="150"/>
      <c r="P94" s="150"/>
      <c r="Q94" s="150"/>
      <c r="R94" s="150"/>
      <c r="S94" s="150"/>
      <c r="T94" s="148"/>
      <c r="U94" s="148"/>
      <c r="V94" s="148"/>
      <c r="W94" s="148"/>
      <c r="X94" s="148"/>
      <c r="Y94" s="156"/>
      <c r="Z94" s="156"/>
      <c r="AA94" s="156"/>
      <c r="AB94" s="156"/>
      <c r="AC94" s="156"/>
      <c r="AD94" s="158"/>
      <c r="AE94" s="158"/>
      <c r="AF94" s="158"/>
      <c r="AG94" s="158"/>
      <c r="AH94" s="158"/>
      <c r="AI94" s="126" t="str">
        <f t="shared" si="2"/>
        <v/>
      </c>
      <c r="AJ94" s="127" t="str">
        <f t="shared" si="3"/>
        <v/>
      </c>
      <c r="AK94" s="17"/>
    </row>
    <row r="95" spans="1:37" x14ac:dyDescent="0.55000000000000004">
      <c r="A95" s="41"/>
      <c r="B95" s="42"/>
      <c r="C95" s="41"/>
      <c r="D95" s="146"/>
      <c r="E95" s="152"/>
      <c r="F95" s="152"/>
      <c r="G95" s="152"/>
      <c r="H95" s="152"/>
      <c r="I95" s="152"/>
      <c r="J95" s="154"/>
      <c r="K95" s="154"/>
      <c r="L95" s="154"/>
      <c r="M95" s="154"/>
      <c r="N95" s="154"/>
      <c r="O95" s="150"/>
      <c r="P95" s="150"/>
      <c r="Q95" s="150"/>
      <c r="R95" s="150"/>
      <c r="S95" s="150"/>
      <c r="T95" s="148"/>
      <c r="U95" s="148"/>
      <c r="V95" s="148"/>
      <c r="W95" s="148"/>
      <c r="X95" s="148"/>
      <c r="Y95" s="156"/>
      <c r="Z95" s="156"/>
      <c r="AA95" s="156"/>
      <c r="AB95" s="156"/>
      <c r="AC95" s="156"/>
      <c r="AD95" s="158"/>
      <c r="AE95" s="158"/>
      <c r="AF95" s="158"/>
      <c r="AG95" s="158"/>
      <c r="AH95" s="158"/>
      <c r="AI95" s="126" t="str">
        <f t="shared" si="2"/>
        <v/>
      </c>
      <c r="AJ95" s="127" t="str">
        <f t="shared" si="3"/>
        <v/>
      </c>
      <c r="AK95" s="17"/>
    </row>
    <row r="96" spans="1:37" x14ac:dyDescent="0.55000000000000004">
      <c r="A96" s="41"/>
      <c r="B96" s="42"/>
      <c r="C96" s="41"/>
      <c r="D96" s="146"/>
      <c r="E96" s="152"/>
      <c r="F96" s="152"/>
      <c r="G96" s="152"/>
      <c r="H96" s="152"/>
      <c r="I96" s="152"/>
      <c r="J96" s="154"/>
      <c r="K96" s="154"/>
      <c r="L96" s="154"/>
      <c r="M96" s="154"/>
      <c r="N96" s="154"/>
      <c r="O96" s="150"/>
      <c r="P96" s="150"/>
      <c r="Q96" s="150"/>
      <c r="R96" s="150"/>
      <c r="S96" s="150"/>
      <c r="T96" s="148"/>
      <c r="U96" s="148"/>
      <c r="V96" s="148"/>
      <c r="W96" s="148"/>
      <c r="X96" s="148"/>
      <c r="Y96" s="156"/>
      <c r="Z96" s="156"/>
      <c r="AA96" s="156"/>
      <c r="AB96" s="156"/>
      <c r="AC96" s="156"/>
      <c r="AD96" s="158"/>
      <c r="AE96" s="158"/>
      <c r="AF96" s="158"/>
      <c r="AG96" s="158"/>
      <c r="AH96" s="158"/>
      <c r="AI96" s="126" t="str">
        <f t="shared" si="2"/>
        <v/>
      </c>
      <c r="AJ96" s="127" t="str">
        <f t="shared" si="3"/>
        <v/>
      </c>
      <c r="AK96" s="17"/>
    </row>
    <row r="97" spans="1:37" x14ac:dyDescent="0.55000000000000004">
      <c r="A97" s="41"/>
      <c r="B97" s="42"/>
      <c r="C97" s="41"/>
      <c r="D97" s="146"/>
      <c r="E97" s="152"/>
      <c r="F97" s="152"/>
      <c r="G97" s="152"/>
      <c r="H97" s="152"/>
      <c r="I97" s="152"/>
      <c r="J97" s="154"/>
      <c r="K97" s="154"/>
      <c r="L97" s="154"/>
      <c r="M97" s="154"/>
      <c r="N97" s="154"/>
      <c r="O97" s="150"/>
      <c r="P97" s="150"/>
      <c r="Q97" s="150"/>
      <c r="R97" s="150"/>
      <c r="S97" s="150"/>
      <c r="T97" s="148"/>
      <c r="U97" s="148"/>
      <c r="V97" s="148"/>
      <c r="W97" s="148"/>
      <c r="X97" s="148"/>
      <c r="Y97" s="156"/>
      <c r="Z97" s="156"/>
      <c r="AA97" s="156"/>
      <c r="AB97" s="156"/>
      <c r="AC97" s="156"/>
      <c r="AD97" s="158"/>
      <c r="AE97" s="158"/>
      <c r="AF97" s="158"/>
      <c r="AG97" s="158"/>
      <c r="AH97" s="158"/>
      <c r="AI97" s="126" t="str">
        <f t="shared" si="2"/>
        <v/>
      </c>
      <c r="AJ97" s="127" t="str">
        <f t="shared" si="3"/>
        <v/>
      </c>
      <c r="AK97" s="17"/>
    </row>
    <row r="98" spans="1:37" x14ac:dyDescent="0.55000000000000004">
      <c r="A98" s="41"/>
      <c r="B98" s="42"/>
      <c r="C98" s="41"/>
      <c r="D98" s="146"/>
      <c r="E98" s="152"/>
      <c r="F98" s="152"/>
      <c r="G98" s="152"/>
      <c r="H98" s="152"/>
      <c r="I98" s="152"/>
      <c r="J98" s="154"/>
      <c r="K98" s="154"/>
      <c r="L98" s="154"/>
      <c r="M98" s="154"/>
      <c r="N98" s="154"/>
      <c r="O98" s="150"/>
      <c r="P98" s="150"/>
      <c r="Q98" s="150"/>
      <c r="R98" s="150"/>
      <c r="S98" s="150"/>
      <c r="T98" s="148"/>
      <c r="U98" s="148"/>
      <c r="V98" s="148"/>
      <c r="W98" s="148"/>
      <c r="X98" s="148"/>
      <c r="Y98" s="156"/>
      <c r="Z98" s="156"/>
      <c r="AA98" s="156"/>
      <c r="AB98" s="156"/>
      <c r="AC98" s="156"/>
      <c r="AD98" s="158"/>
      <c r="AE98" s="158"/>
      <c r="AF98" s="158"/>
      <c r="AG98" s="158"/>
      <c r="AH98" s="158"/>
      <c r="AI98" s="126" t="str">
        <f t="shared" si="2"/>
        <v/>
      </c>
      <c r="AJ98" s="127" t="str">
        <f t="shared" si="3"/>
        <v/>
      </c>
      <c r="AK98" s="17"/>
    </row>
    <row r="99" spans="1:37" x14ac:dyDescent="0.55000000000000004">
      <c r="A99" s="41"/>
      <c r="B99" s="42"/>
      <c r="C99" s="41"/>
      <c r="D99" s="146"/>
      <c r="E99" s="152"/>
      <c r="F99" s="152"/>
      <c r="G99" s="152"/>
      <c r="H99" s="152"/>
      <c r="I99" s="152"/>
      <c r="J99" s="154"/>
      <c r="K99" s="154"/>
      <c r="L99" s="154"/>
      <c r="M99" s="154"/>
      <c r="N99" s="154"/>
      <c r="O99" s="150"/>
      <c r="P99" s="150"/>
      <c r="Q99" s="150"/>
      <c r="R99" s="150"/>
      <c r="S99" s="150"/>
      <c r="T99" s="148"/>
      <c r="U99" s="148"/>
      <c r="V99" s="148"/>
      <c r="W99" s="148"/>
      <c r="X99" s="148"/>
      <c r="Y99" s="156"/>
      <c r="Z99" s="156"/>
      <c r="AA99" s="156"/>
      <c r="AB99" s="156"/>
      <c r="AC99" s="156"/>
      <c r="AD99" s="158"/>
      <c r="AE99" s="158"/>
      <c r="AF99" s="158"/>
      <c r="AG99" s="158"/>
      <c r="AH99" s="158"/>
      <c r="AI99" s="126" t="str">
        <f t="shared" si="2"/>
        <v/>
      </c>
      <c r="AJ99" s="127" t="str">
        <f t="shared" si="3"/>
        <v/>
      </c>
      <c r="AK99" s="17"/>
    </row>
    <row r="100" spans="1:37" x14ac:dyDescent="0.55000000000000004">
      <c r="A100" s="41"/>
      <c r="B100" s="42"/>
      <c r="C100" s="41"/>
      <c r="D100" s="146"/>
      <c r="E100" s="152"/>
      <c r="F100" s="152"/>
      <c r="G100" s="152"/>
      <c r="H100" s="152"/>
      <c r="I100" s="152"/>
      <c r="J100" s="154"/>
      <c r="K100" s="154"/>
      <c r="L100" s="154"/>
      <c r="M100" s="154"/>
      <c r="N100" s="154"/>
      <c r="O100" s="150"/>
      <c r="P100" s="150"/>
      <c r="Q100" s="150"/>
      <c r="R100" s="150"/>
      <c r="S100" s="150"/>
      <c r="T100" s="148"/>
      <c r="U100" s="148"/>
      <c r="V100" s="148"/>
      <c r="W100" s="148"/>
      <c r="X100" s="148"/>
      <c r="Y100" s="156"/>
      <c r="Z100" s="156"/>
      <c r="AA100" s="156"/>
      <c r="AB100" s="156"/>
      <c r="AC100" s="156"/>
      <c r="AD100" s="158"/>
      <c r="AE100" s="158"/>
      <c r="AF100" s="158"/>
      <c r="AG100" s="158"/>
      <c r="AH100" s="158"/>
      <c r="AI100" s="126" t="str">
        <f t="shared" si="2"/>
        <v/>
      </c>
      <c r="AJ100" s="127" t="str">
        <f t="shared" si="3"/>
        <v/>
      </c>
      <c r="AK100" s="17"/>
    </row>
    <row r="101" spans="1:37" x14ac:dyDescent="0.55000000000000004">
      <c r="A101" s="41"/>
      <c r="B101" s="42"/>
      <c r="C101" s="41"/>
      <c r="D101" s="146"/>
      <c r="E101" s="152"/>
      <c r="F101" s="152"/>
      <c r="G101" s="152"/>
      <c r="H101" s="152"/>
      <c r="I101" s="152"/>
      <c r="J101" s="154"/>
      <c r="K101" s="154"/>
      <c r="L101" s="154"/>
      <c r="M101" s="154"/>
      <c r="N101" s="154"/>
      <c r="O101" s="150"/>
      <c r="P101" s="150"/>
      <c r="Q101" s="150"/>
      <c r="R101" s="150"/>
      <c r="S101" s="150"/>
      <c r="T101" s="148"/>
      <c r="U101" s="148"/>
      <c r="V101" s="148"/>
      <c r="W101" s="148"/>
      <c r="X101" s="148"/>
      <c r="Y101" s="156"/>
      <c r="Z101" s="156"/>
      <c r="AA101" s="156"/>
      <c r="AB101" s="156"/>
      <c r="AC101" s="156"/>
      <c r="AD101" s="158"/>
      <c r="AE101" s="158"/>
      <c r="AF101" s="158"/>
      <c r="AG101" s="158"/>
      <c r="AH101" s="158"/>
      <c r="AI101" s="126" t="str">
        <f t="shared" si="2"/>
        <v/>
      </c>
      <c r="AJ101" s="127" t="str">
        <f t="shared" si="3"/>
        <v/>
      </c>
      <c r="AK101" s="17"/>
    </row>
    <row r="102" spans="1:37" x14ac:dyDescent="0.55000000000000004">
      <c r="A102" s="41"/>
      <c r="B102" s="42"/>
      <c r="C102" s="41"/>
      <c r="D102" s="146"/>
      <c r="E102" s="152"/>
      <c r="F102" s="152"/>
      <c r="G102" s="152"/>
      <c r="H102" s="152"/>
      <c r="I102" s="152"/>
      <c r="J102" s="154"/>
      <c r="K102" s="154"/>
      <c r="L102" s="154"/>
      <c r="M102" s="154"/>
      <c r="N102" s="154"/>
      <c r="O102" s="150"/>
      <c r="P102" s="150"/>
      <c r="Q102" s="150"/>
      <c r="R102" s="150"/>
      <c r="S102" s="150"/>
      <c r="T102" s="148"/>
      <c r="U102" s="148"/>
      <c r="V102" s="148"/>
      <c r="W102" s="148"/>
      <c r="X102" s="148"/>
      <c r="Y102" s="156"/>
      <c r="Z102" s="156"/>
      <c r="AA102" s="156"/>
      <c r="AB102" s="156"/>
      <c r="AC102" s="156"/>
      <c r="AD102" s="158"/>
      <c r="AE102" s="158"/>
      <c r="AF102" s="158"/>
      <c r="AG102" s="158"/>
      <c r="AH102" s="158"/>
      <c r="AI102" s="126" t="str">
        <f t="shared" si="2"/>
        <v/>
      </c>
      <c r="AJ102" s="127" t="str">
        <f t="shared" si="3"/>
        <v/>
      </c>
      <c r="AK102" s="17"/>
    </row>
    <row r="103" spans="1:37" x14ac:dyDescent="0.55000000000000004">
      <c r="A103" s="41"/>
      <c r="B103" s="42"/>
      <c r="C103" s="41"/>
      <c r="D103" s="146"/>
      <c r="E103" s="152"/>
      <c r="F103" s="152"/>
      <c r="G103" s="152"/>
      <c r="H103" s="152"/>
      <c r="I103" s="152"/>
      <c r="J103" s="154"/>
      <c r="K103" s="154"/>
      <c r="L103" s="154"/>
      <c r="M103" s="154"/>
      <c r="N103" s="154"/>
      <c r="O103" s="150"/>
      <c r="P103" s="150"/>
      <c r="Q103" s="150"/>
      <c r="R103" s="150"/>
      <c r="S103" s="150"/>
      <c r="T103" s="148"/>
      <c r="U103" s="148"/>
      <c r="V103" s="148"/>
      <c r="W103" s="148"/>
      <c r="X103" s="148"/>
      <c r="Y103" s="156"/>
      <c r="Z103" s="156"/>
      <c r="AA103" s="156"/>
      <c r="AB103" s="156"/>
      <c r="AC103" s="156"/>
      <c r="AD103" s="158"/>
      <c r="AE103" s="158"/>
      <c r="AF103" s="158"/>
      <c r="AG103" s="158"/>
      <c r="AH103" s="158"/>
      <c r="AI103" s="126" t="str">
        <f t="shared" si="2"/>
        <v/>
      </c>
      <c r="AJ103" s="127" t="str">
        <f t="shared" si="3"/>
        <v/>
      </c>
      <c r="AK103" s="17"/>
    </row>
    <row r="104" spans="1:37" x14ac:dyDescent="0.55000000000000004">
      <c r="A104" s="41"/>
      <c r="B104" s="42"/>
      <c r="C104" s="41"/>
      <c r="D104" s="146"/>
      <c r="E104" s="152"/>
      <c r="F104" s="152"/>
      <c r="G104" s="152"/>
      <c r="H104" s="152"/>
      <c r="I104" s="152"/>
      <c r="J104" s="154"/>
      <c r="K104" s="154"/>
      <c r="L104" s="154"/>
      <c r="M104" s="154"/>
      <c r="N104" s="154"/>
      <c r="O104" s="150"/>
      <c r="P104" s="150"/>
      <c r="Q104" s="150"/>
      <c r="R104" s="150"/>
      <c r="S104" s="150"/>
      <c r="T104" s="148"/>
      <c r="U104" s="148"/>
      <c r="V104" s="148"/>
      <c r="W104" s="148"/>
      <c r="X104" s="148"/>
      <c r="Y104" s="156"/>
      <c r="Z104" s="156"/>
      <c r="AA104" s="156"/>
      <c r="AB104" s="156"/>
      <c r="AC104" s="156"/>
      <c r="AD104" s="158"/>
      <c r="AE104" s="158"/>
      <c r="AF104" s="158"/>
      <c r="AG104" s="158"/>
      <c r="AH104" s="158"/>
      <c r="AI104" s="126" t="str">
        <f t="shared" si="2"/>
        <v/>
      </c>
      <c r="AJ104" s="127" t="str">
        <f t="shared" si="3"/>
        <v/>
      </c>
      <c r="AK104" s="17"/>
    </row>
    <row r="105" spans="1:37" x14ac:dyDescent="0.55000000000000004">
      <c r="A105" s="41"/>
      <c r="B105" s="42"/>
      <c r="C105" s="41"/>
      <c r="D105" s="146"/>
      <c r="E105" s="152"/>
      <c r="F105" s="152"/>
      <c r="G105" s="152"/>
      <c r="H105" s="152"/>
      <c r="I105" s="152"/>
      <c r="J105" s="154"/>
      <c r="K105" s="154"/>
      <c r="L105" s="154"/>
      <c r="M105" s="154"/>
      <c r="N105" s="154"/>
      <c r="O105" s="150"/>
      <c r="P105" s="150"/>
      <c r="Q105" s="150"/>
      <c r="R105" s="150"/>
      <c r="S105" s="150"/>
      <c r="T105" s="148"/>
      <c r="U105" s="148"/>
      <c r="V105" s="148"/>
      <c r="W105" s="148"/>
      <c r="X105" s="148"/>
      <c r="Y105" s="156"/>
      <c r="Z105" s="156"/>
      <c r="AA105" s="156"/>
      <c r="AB105" s="156"/>
      <c r="AC105" s="156"/>
      <c r="AD105" s="158"/>
      <c r="AE105" s="158"/>
      <c r="AF105" s="158"/>
      <c r="AG105" s="158"/>
      <c r="AH105" s="158"/>
      <c r="AI105" s="126" t="str">
        <f t="shared" si="2"/>
        <v/>
      </c>
      <c r="AJ105" s="127" t="str">
        <f t="shared" si="3"/>
        <v/>
      </c>
      <c r="AK105" s="17"/>
    </row>
    <row r="106" spans="1:37" x14ac:dyDescent="0.55000000000000004">
      <c r="A106" s="41"/>
      <c r="B106" s="42"/>
      <c r="C106" s="41"/>
      <c r="D106" s="146"/>
      <c r="E106" s="152"/>
      <c r="F106" s="152"/>
      <c r="G106" s="152"/>
      <c r="H106" s="152"/>
      <c r="I106" s="152"/>
      <c r="J106" s="154"/>
      <c r="K106" s="154"/>
      <c r="L106" s="154"/>
      <c r="M106" s="154"/>
      <c r="N106" s="154"/>
      <c r="O106" s="150"/>
      <c r="P106" s="150"/>
      <c r="Q106" s="150"/>
      <c r="R106" s="150"/>
      <c r="S106" s="150"/>
      <c r="T106" s="148"/>
      <c r="U106" s="148"/>
      <c r="V106" s="148"/>
      <c r="W106" s="148"/>
      <c r="X106" s="148"/>
      <c r="Y106" s="156"/>
      <c r="Z106" s="156"/>
      <c r="AA106" s="156"/>
      <c r="AB106" s="156"/>
      <c r="AC106" s="156"/>
      <c r="AD106" s="158"/>
      <c r="AE106" s="158"/>
      <c r="AF106" s="158"/>
      <c r="AG106" s="158"/>
      <c r="AH106" s="158"/>
      <c r="AI106" s="126" t="str">
        <f t="shared" si="2"/>
        <v/>
      </c>
      <c r="AJ106" s="127" t="str">
        <f t="shared" si="3"/>
        <v/>
      </c>
      <c r="AK106" s="17"/>
    </row>
    <row r="107" spans="1:37" x14ac:dyDescent="0.55000000000000004">
      <c r="A107" s="41"/>
      <c r="B107" s="42"/>
      <c r="C107" s="41"/>
      <c r="D107" s="146"/>
      <c r="E107" s="152"/>
      <c r="F107" s="152"/>
      <c r="G107" s="152"/>
      <c r="H107" s="152"/>
      <c r="I107" s="152"/>
      <c r="J107" s="154"/>
      <c r="K107" s="154"/>
      <c r="L107" s="154"/>
      <c r="M107" s="154"/>
      <c r="N107" s="154"/>
      <c r="O107" s="150"/>
      <c r="P107" s="150"/>
      <c r="Q107" s="150"/>
      <c r="R107" s="150"/>
      <c r="S107" s="150"/>
      <c r="T107" s="148"/>
      <c r="U107" s="148"/>
      <c r="V107" s="148"/>
      <c r="W107" s="148"/>
      <c r="X107" s="148"/>
      <c r="Y107" s="156"/>
      <c r="Z107" s="156"/>
      <c r="AA107" s="156"/>
      <c r="AB107" s="156"/>
      <c r="AC107" s="156"/>
      <c r="AD107" s="158"/>
      <c r="AE107" s="158"/>
      <c r="AF107" s="158"/>
      <c r="AG107" s="158"/>
      <c r="AH107" s="158"/>
      <c r="AI107" s="126" t="str">
        <f t="shared" si="2"/>
        <v/>
      </c>
      <c r="AJ107" s="127" t="str">
        <f t="shared" si="3"/>
        <v/>
      </c>
      <c r="AK107" s="17"/>
    </row>
    <row r="108" spans="1:37" x14ac:dyDescent="0.55000000000000004">
      <c r="A108" s="41"/>
      <c r="B108" s="42"/>
      <c r="C108" s="41"/>
      <c r="D108" s="146"/>
      <c r="E108" s="152"/>
      <c r="F108" s="152"/>
      <c r="G108" s="152"/>
      <c r="H108" s="152"/>
      <c r="I108" s="152"/>
      <c r="J108" s="154"/>
      <c r="K108" s="154"/>
      <c r="L108" s="154"/>
      <c r="M108" s="154"/>
      <c r="N108" s="154"/>
      <c r="O108" s="150"/>
      <c r="P108" s="150"/>
      <c r="Q108" s="150"/>
      <c r="R108" s="150"/>
      <c r="S108" s="150"/>
      <c r="T108" s="148"/>
      <c r="U108" s="148"/>
      <c r="V108" s="148"/>
      <c r="W108" s="148"/>
      <c r="X108" s="148"/>
      <c r="Y108" s="156"/>
      <c r="Z108" s="156"/>
      <c r="AA108" s="156"/>
      <c r="AB108" s="156"/>
      <c r="AC108" s="156"/>
      <c r="AD108" s="158"/>
      <c r="AE108" s="158"/>
      <c r="AF108" s="158"/>
      <c r="AG108" s="158"/>
      <c r="AH108" s="158"/>
      <c r="AI108" s="126" t="str">
        <f t="shared" si="2"/>
        <v/>
      </c>
      <c r="AJ108" s="127" t="str">
        <f t="shared" si="3"/>
        <v/>
      </c>
      <c r="AK108" s="17"/>
    </row>
    <row r="109" spans="1:37" x14ac:dyDescent="0.55000000000000004">
      <c r="A109" s="41"/>
      <c r="B109" s="42"/>
      <c r="C109" s="41"/>
      <c r="D109" s="146"/>
      <c r="E109" s="152"/>
      <c r="F109" s="152"/>
      <c r="G109" s="152"/>
      <c r="H109" s="152"/>
      <c r="I109" s="152"/>
      <c r="J109" s="154"/>
      <c r="K109" s="154"/>
      <c r="L109" s="154"/>
      <c r="M109" s="154"/>
      <c r="N109" s="154"/>
      <c r="O109" s="150"/>
      <c r="P109" s="150"/>
      <c r="Q109" s="150"/>
      <c r="R109" s="150"/>
      <c r="S109" s="150"/>
      <c r="T109" s="148"/>
      <c r="U109" s="148"/>
      <c r="V109" s="148"/>
      <c r="W109" s="148"/>
      <c r="X109" s="148"/>
      <c r="Y109" s="156"/>
      <c r="Z109" s="156"/>
      <c r="AA109" s="156"/>
      <c r="AB109" s="156"/>
      <c r="AC109" s="156"/>
      <c r="AD109" s="158"/>
      <c r="AE109" s="158"/>
      <c r="AF109" s="158"/>
      <c r="AG109" s="158"/>
      <c r="AH109" s="158"/>
      <c r="AI109" s="126" t="str">
        <f t="shared" si="2"/>
        <v/>
      </c>
      <c r="AJ109" s="127" t="str">
        <f t="shared" si="3"/>
        <v/>
      </c>
      <c r="AK109" s="17"/>
    </row>
    <row r="110" spans="1:37" x14ac:dyDescent="0.55000000000000004">
      <c r="A110" s="41"/>
      <c r="B110" s="42"/>
      <c r="C110" s="41"/>
      <c r="D110" s="146"/>
      <c r="E110" s="152"/>
      <c r="F110" s="152"/>
      <c r="G110" s="152"/>
      <c r="H110" s="152"/>
      <c r="I110" s="152"/>
      <c r="J110" s="154"/>
      <c r="K110" s="154"/>
      <c r="L110" s="154"/>
      <c r="M110" s="154"/>
      <c r="N110" s="154"/>
      <c r="O110" s="150"/>
      <c r="P110" s="150"/>
      <c r="Q110" s="150"/>
      <c r="R110" s="150"/>
      <c r="S110" s="150"/>
      <c r="T110" s="148"/>
      <c r="U110" s="148"/>
      <c r="V110" s="148"/>
      <c r="W110" s="148"/>
      <c r="X110" s="148"/>
      <c r="Y110" s="156"/>
      <c r="Z110" s="156"/>
      <c r="AA110" s="156"/>
      <c r="AB110" s="156"/>
      <c r="AC110" s="156"/>
      <c r="AD110" s="158"/>
      <c r="AE110" s="158"/>
      <c r="AF110" s="158"/>
      <c r="AG110" s="158"/>
      <c r="AH110" s="158"/>
      <c r="AI110" s="126" t="str">
        <f t="shared" si="2"/>
        <v/>
      </c>
      <c r="AJ110" s="127" t="str">
        <f t="shared" si="3"/>
        <v/>
      </c>
      <c r="AK110" s="17"/>
    </row>
    <row r="111" spans="1:37" x14ac:dyDescent="0.55000000000000004">
      <c r="A111" s="41"/>
      <c r="B111" s="42"/>
      <c r="C111" s="41"/>
      <c r="D111" s="146"/>
      <c r="E111" s="152"/>
      <c r="F111" s="152"/>
      <c r="G111" s="152"/>
      <c r="H111" s="152"/>
      <c r="I111" s="152"/>
      <c r="J111" s="154"/>
      <c r="K111" s="154"/>
      <c r="L111" s="154"/>
      <c r="M111" s="154"/>
      <c r="N111" s="154"/>
      <c r="O111" s="150"/>
      <c r="P111" s="150"/>
      <c r="Q111" s="150"/>
      <c r="R111" s="150"/>
      <c r="S111" s="150"/>
      <c r="T111" s="148"/>
      <c r="U111" s="148"/>
      <c r="V111" s="148"/>
      <c r="W111" s="148"/>
      <c r="X111" s="148"/>
      <c r="Y111" s="156"/>
      <c r="Z111" s="156"/>
      <c r="AA111" s="156"/>
      <c r="AB111" s="156"/>
      <c r="AC111" s="156"/>
      <c r="AD111" s="158"/>
      <c r="AE111" s="158"/>
      <c r="AF111" s="158"/>
      <c r="AG111" s="158"/>
      <c r="AH111" s="158"/>
      <c r="AI111" s="126" t="str">
        <f t="shared" si="2"/>
        <v/>
      </c>
      <c r="AJ111" s="127" t="str">
        <f t="shared" si="3"/>
        <v/>
      </c>
      <c r="AK111" s="17"/>
    </row>
    <row r="112" spans="1:37" x14ac:dyDescent="0.55000000000000004">
      <c r="A112" s="41"/>
      <c r="B112" s="42"/>
      <c r="C112" s="41"/>
      <c r="D112" s="146"/>
      <c r="E112" s="152"/>
      <c r="F112" s="152"/>
      <c r="G112" s="152"/>
      <c r="H112" s="152"/>
      <c r="I112" s="152"/>
      <c r="J112" s="154"/>
      <c r="K112" s="154"/>
      <c r="L112" s="154"/>
      <c r="M112" s="154"/>
      <c r="N112" s="154"/>
      <c r="O112" s="150"/>
      <c r="P112" s="150"/>
      <c r="Q112" s="150"/>
      <c r="R112" s="150"/>
      <c r="S112" s="150"/>
      <c r="T112" s="148"/>
      <c r="U112" s="148"/>
      <c r="V112" s="148"/>
      <c r="W112" s="148"/>
      <c r="X112" s="148"/>
      <c r="Y112" s="156"/>
      <c r="Z112" s="156"/>
      <c r="AA112" s="156"/>
      <c r="AB112" s="156"/>
      <c r="AC112" s="156"/>
      <c r="AD112" s="158"/>
      <c r="AE112" s="158"/>
      <c r="AF112" s="158"/>
      <c r="AG112" s="158"/>
      <c r="AH112" s="158"/>
      <c r="AI112" s="126" t="str">
        <f t="shared" si="2"/>
        <v/>
      </c>
      <c r="AJ112" s="127" t="str">
        <f t="shared" si="3"/>
        <v/>
      </c>
      <c r="AK112" s="17"/>
    </row>
    <row r="113" spans="1:37" x14ac:dyDescent="0.55000000000000004">
      <c r="A113" s="41"/>
      <c r="B113" s="42"/>
      <c r="C113" s="41"/>
      <c r="D113" s="146"/>
      <c r="E113" s="152"/>
      <c r="F113" s="152"/>
      <c r="G113" s="152"/>
      <c r="H113" s="152"/>
      <c r="I113" s="152"/>
      <c r="J113" s="154"/>
      <c r="K113" s="154"/>
      <c r="L113" s="154"/>
      <c r="M113" s="154"/>
      <c r="N113" s="154"/>
      <c r="O113" s="150"/>
      <c r="P113" s="150"/>
      <c r="Q113" s="150"/>
      <c r="R113" s="150"/>
      <c r="S113" s="150"/>
      <c r="T113" s="148"/>
      <c r="U113" s="148"/>
      <c r="V113" s="148"/>
      <c r="W113" s="148"/>
      <c r="X113" s="148"/>
      <c r="Y113" s="156"/>
      <c r="Z113" s="156"/>
      <c r="AA113" s="156"/>
      <c r="AB113" s="156"/>
      <c r="AC113" s="156"/>
      <c r="AD113" s="158"/>
      <c r="AE113" s="158"/>
      <c r="AF113" s="158"/>
      <c r="AG113" s="158"/>
      <c r="AH113" s="158"/>
      <c r="AI113" s="126" t="str">
        <f t="shared" si="2"/>
        <v/>
      </c>
      <c r="AJ113" s="127" t="str">
        <f t="shared" si="3"/>
        <v/>
      </c>
      <c r="AK113" s="17"/>
    </row>
    <row r="114" spans="1:37" x14ac:dyDescent="0.55000000000000004">
      <c r="A114" s="41"/>
      <c r="B114" s="42"/>
      <c r="C114" s="41"/>
      <c r="D114" s="146"/>
      <c r="E114" s="152"/>
      <c r="F114" s="152"/>
      <c r="G114" s="152"/>
      <c r="H114" s="152"/>
      <c r="I114" s="152"/>
      <c r="J114" s="154"/>
      <c r="K114" s="154"/>
      <c r="L114" s="154"/>
      <c r="M114" s="154"/>
      <c r="N114" s="154"/>
      <c r="O114" s="150"/>
      <c r="P114" s="150"/>
      <c r="Q114" s="150"/>
      <c r="R114" s="150"/>
      <c r="S114" s="150"/>
      <c r="T114" s="148"/>
      <c r="U114" s="148"/>
      <c r="V114" s="148"/>
      <c r="W114" s="148"/>
      <c r="X114" s="148"/>
      <c r="Y114" s="156"/>
      <c r="Z114" s="156"/>
      <c r="AA114" s="156"/>
      <c r="AB114" s="156"/>
      <c r="AC114" s="156"/>
      <c r="AD114" s="158"/>
      <c r="AE114" s="158"/>
      <c r="AF114" s="158"/>
      <c r="AG114" s="158"/>
      <c r="AH114" s="158"/>
      <c r="AI114" s="126" t="str">
        <f t="shared" si="2"/>
        <v/>
      </c>
      <c r="AJ114" s="127" t="str">
        <f t="shared" si="3"/>
        <v/>
      </c>
      <c r="AK114" s="17"/>
    </row>
    <row r="115" spans="1:37" x14ac:dyDescent="0.55000000000000004">
      <c r="A115" s="41"/>
      <c r="B115" s="42"/>
      <c r="C115" s="41"/>
      <c r="D115" s="146"/>
      <c r="E115" s="152"/>
      <c r="F115" s="152"/>
      <c r="G115" s="152"/>
      <c r="H115" s="152"/>
      <c r="I115" s="152"/>
      <c r="J115" s="154"/>
      <c r="K115" s="154"/>
      <c r="L115" s="154"/>
      <c r="M115" s="154"/>
      <c r="N115" s="154"/>
      <c r="O115" s="150"/>
      <c r="P115" s="150"/>
      <c r="Q115" s="150"/>
      <c r="R115" s="150"/>
      <c r="S115" s="150"/>
      <c r="T115" s="148"/>
      <c r="U115" s="148"/>
      <c r="V115" s="148"/>
      <c r="W115" s="148"/>
      <c r="X115" s="148"/>
      <c r="Y115" s="156"/>
      <c r="Z115" s="156"/>
      <c r="AA115" s="156"/>
      <c r="AB115" s="156"/>
      <c r="AC115" s="156"/>
      <c r="AD115" s="158"/>
      <c r="AE115" s="158"/>
      <c r="AF115" s="158"/>
      <c r="AG115" s="158"/>
      <c r="AH115" s="158"/>
      <c r="AI115" s="126" t="str">
        <f t="shared" si="2"/>
        <v/>
      </c>
      <c r="AJ115" s="127" t="str">
        <f t="shared" si="3"/>
        <v/>
      </c>
      <c r="AK115" s="17"/>
    </row>
    <row r="116" spans="1:37" x14ac:dyDescent="0.55000000000000004">
      <c r="A116" s="41"/>
      <c r="B116" s="42"/>
      <c r="C116" s="41"/>
      <c r="D116" s="146"/>
      <c r="E116" s="152"/>
      <c r="F116" s="152"/>
      <c r="G116" s="152"/>
      <c r="H116" s="152"/>
      <c r="I116" s="152"/>
      <c r="J116" s="154"/>
      <c r="K116" s="154"/>
      <c r="L116" s="154"/>
      <c r="M116" s="154"/>
      <c r="N116" s="154"/>
      <c r="O116" s="150"/>
      <c r="P116" s="150"/>
      <c r="Q116" s="150"/>
      <c r="R116" s="150"/>
      <c r="S116" s="150"/>
      <c r="T116" s="148"/>
      <c r="U116" s="148"/>
      <c r="V116" s="148"/>
      <c r="W116" s="148"/>
      <c r="X116" s="148"/>
      <c r="Y116" s="156"/>
      <c r="Z116" s="156"/>
      <c r="AA116" s="156"/>
      <c r="AB116" s="156"/>
      <c r="AC116" s="156"/>
      <c r="AD116" s="158"/>
      <c r="AE116" s="158"/>
      <c r="AF116" s="158"/>
      <c r="AG116" s="158"/>
      <c r="AH116" s="158"/>
      <c r="AI116" s="126" t="str">
        <f t="shared" si="2"/>
        <v/>
      </c>
      <c r="AJ116" s="127" t="str">
        <f t="shared" si="3"/>
        <v/>
      </c>
      <c r="AK116" s="17"/>
    </row>
    <row r="117" spans="1:37" x14ac:dyDescent="0.55000000000000004">
      <c r="A117" s="41"/>
      <c r="B117" s="42"/>
      <c r="C117" s="41"/>
      <c r="D117" s="146"/>
      <c r="E117" s="152"/>
      <c r="F117" s="152"/>
      <c r="G117" s="152"/>
      <c r="H117" s="152"/>
      <c r="I117" s="152"/>
      <c r="J117" s="154"/>
      <c r="K117" s="154"/>
      <c r="L117" s="154"/>
      <c r="M117" s="154"/>
      <c r="N117" s="154"/>
      <c r="O117" s="150"/>
      <c r="P117" s="150"/>
      <c r="Q117" s="150"/>
      <c r="R117" s="150"/>
      <c r="S117" s="150"/>
      <c r="T117" s="148"/>
      <c r="U117" s="148"/>
      <c r="V117" s="148"/>
      <c r="W117" s="148"/>
      <c r="X117" s="148"/>
      <c r="Y117" s="156"/>
      <c r="Z117" s="156"/>
      <c r="AA117" s="156"/>
      <c r="AB117" s="156"/>
      <c r="AC117" s="156"/>
      <c r="AD117" s="158"/>
      <c r="AE117" s="158"/>
      <c r="AF117" s="158"/>
      <c r="AG117" s="158"/>
      <c r="AH117" s="158"/>
      <c r="AI117" s="126" t="str">
        <f t="shared" si="2"/>
        <v/>
      </c>
      <c r="AJ117" s="127" t="str">
        <f t="shared" si="3"/>
        <v/>
      </c>
      <c r="AK117" s="17"/>
    </row>
    <row r="118" spans="1:37" x14ac:dyDescent="0.55000000000000004">
      <c r="A118" s="41"/>
      <c r="B118" s="42"/>
      <c r="C118" s="41"/>
      <c r="D118" s="146"/>
      <c r="E118" s="152"/>
      <c r="F118" s="152"/>
      <c r="G118" s="152"/>
      <c r="H118" s="152"/>
      <c r="I118" s="152"/>
      <c r="J118" s="154"/>
      <c r="K118" s="154"/>
      <c r="L118" s="154"/>
      <c r="M118" s="154"/>
      <c r="N118" s="154"/>
      <c r="O118" s="150"/>
      <c r="P118" s="150"/>
      <c r="Q118" s="150"/>
      <c r="R118" s="150"/>
      <c r="S118" s="150"/>
      <c r="T118" s="148"/>
      <c r="U118" s="148"/>
      <c r="V118" s="148"/>
      <c r="W118" s="148"/>
      <c r="X118" s="148"/>
      <c r="Y118" s="156"/>
      <c r="Z118" s="156"/>
      <c r="AA118" s="156"/>
      <c r="AB118" s="156"/>
      <c r="AC118" s="156"/>
      <c r="AD118" s="158"/>
      <c r="AE118" s="158"/>
      <c r="AF118" s="158"/>
      <c r="AG118" s="158"/>
      <c r="AH118" s="158"/>
      <c r="AI118" s="126" t="str">
        <f t="shared" si="2"/>
        <v/>
      </c>
      <c r="AJ118" s="127" t="str">
        <f t="shared" si="3"/>
        <v/>
      </c>
      <c r="AK118" s="17"/>
    </row>
    <row r="119" spans="1:37" x14ac:dyDescent="0.55000000000000004">
      <c r="A119" s="41"/>
      <c r="B119" s="42"/>
      <c r="C119" s="41"/>
      <c r="D119" s="146"/>
      <c r="E119" s="152"/>
      <c r="F119" s="152"/>
      <c r="G119" s="152"/>
      <c r="H119" s="152"/>
      <c r="I119" s="152"/>
      <c r="J119" s="154"/>
      <c r="K119" s="154"/>
      <c r="L119" s="154"/>
      <c r="M119" s="154"/>
      <c r="N119" s="154"/>
      <c r="O119" s="150"/>
      <c r="P119" s="150"/>
      <c r="Q119" s="150"/>
      <c r="R119" s="150"/>
      <c r="S119" s="150"/>
      <c r="T119" s="148"/>
      <c r="U119" s="148"/>
      <c r="V119" s="148"/>
      <c r="W119" s="148"/>
      <c r="X119" s="148"/>
      <c r="Y119" s="156"/>
      <c r="Z119" s="156"/>
      <c r="AA119" s="156"/>
      <c r="AB119" s="156"/>
      <c r="AC119" s="156"/>
      <c r="AD119" s="158"/>
      <c r="AE119" s="158"/>
      <c r="AF119" s="158"/>
      <c r="AG119" s="158"/>
      <c r="AH119" s="158"/>
      <c r="AI119" s="126" t="str">
        <f t="shared" si="2"/>
        <v/>
      </c>
      <c r="AJ119" s="127" t="str">
        <f t="shared" si="3"/>
        <v/>
      </c>
      <c r="AK119" s="17"/>
    </row>
    <row r="120" spans="1:37" x14ac:dyDescent="0.55000000000000004">
      <c r="A120" s="41"/>
      <c r="B120" s="42"/>
      <c r="C120" s="41"/>
      <c r="D120" s="146"/>
      <c r="E120" s="152"/>
      <c r="F120" s="152"/>
      <c r="G120" s="152"/>
      <c r="H120" s="152"/>
      <c r="I120" s="152"/>
      <c r="J120" s="154"/>
      <c r="K120" s="154"/>
      <c r="L120" s="154"/>
      <c r="M120" s="154"/>
      <c r="N120" s="154"/>
      <c r="O120" s="150"/>
      <c r="P120" s="150"/>
      <c r="Q120" s="150"/>
      <c r="R120" s="150"/>
      <c r="S120" s="150"/>
      <c r="T120" s="148"/>
      <c r="U120" s="148"/>
      <c r="V120" s="148"/>
      <c r="W120" s="148"/>
      <c r="X120" s="148"/>
      <c r="Y120" s="156"/>
      <c r="Z120" s="156"/>
      <c r="AA120" s="156"/>
      <c r="AB120" s="156"/>
      <c r="AC120" s="156"/>
      <c r="AD120" s="158"/>
      <c r="AE120" s="158"/>
      <c r="AF120" s="158"/>
      <c r="AG120" s="158"/>
      <c r="AH120" s="158"/>
      <c r="AI120" s="126" t="str">
        <f t="shared" si="2"/>
        <v/>
      </c>
      <c r="AJ120" s="127" t="str">
        <f t="shared" si="3"/>
        <v/>
      </c>
      <c r="AK120" s="17"/>
    </row>
    <row r="121" spans="1:37" x14ac:dyDescent="0.55000000000000004">
      <c r="A121" s="41"/>
      <c r="B121" s="42"/>
      <c r="C121" s="41"/>
      <c r="D121" s="146"/>
      <c r="E121" s="152"/>
      <c r="F121" s="152"/>
      <c r="G121" s="152"/>
      <c r="H121" s="152"/>
      <c r="I121" s="152"/>
      <c r="J121" s="154"/>
      <c r="K121" s="154"/>
      <c r="L121" s="154"/>
      <c r="M121" s="154"/>
      <c r="N121" s="154"/>
      <c r="O121" s="150"/>
      <c r="P121" s="150"/>
      <c r="Q121" s="150"/>
      <c r="R121" s="150"/>
      <c r="S121" s="150"/>
      <c r="T121" s="148"/>
      <c r="U121" s="148"/>
      <c r="V121" s="148"/>
      <c r="W121" s="148"/>
      <c r="X121" s="148"/>
      <c r="Y121" s="156"/>
      <c r="Z121" s="156"/>
      <c r="AA121" s="156"/>
      <c r="AB121" s="156"/>
      <c r="AC121" s="156"/>
      <c r="AD121" s="158"/>
      <c r="AE121" s="158"/>
      <c r="AF121" s="158"/>
      <c r="AG121" s="158"/>
      <c r="AH121" s="158"/>
      <c r="AI121" s="126" t="str">
        <f t="shared" si="2"/>
        <v/>
      </c>
      <c r="AJ121" s="127" t="str">
        <f t="shared" si="3"/>
        <v/>
      </c>
      <c r="AK121" s="17"/>
    </row>
    <row r="122" spans="1:37" x14ac:dyDescent="0.55000000000000004">
      <c r="A122" s="41"/>
      <c r="B122" s="42"/>
      <c r="C122" s="41"/>
      <c r="D122" s="146"/>
      <c r="E122" s="152"/>
      <c r="F122" s="152"/>
      <c r="G122" s="152"/>
      <c r="H122" s="152"/>
      <c r="I122" s="152"/>
      <c r="J122" s="154"/>
      <c r="K122" s="154"/>
      <c r="L122" s="154"/>
      <c r="M122" s="154"/>
      <c r="N122" s="154"/>
      <c r="O122" s="150"/>
      <c r="P122" s="150"/>
      <c r="Q122" s="150"/>
      <c r="R122" s="150"/>
      <c r="S122" s="150"/>
      <c r="T122" s="148"/>
      <c r="U122" s="148"/>
      <c r="V122" s="148"/>
      <c r="W122" s="148"/>
      <c r="X122" s="148"/>
      <c r="Y122" s="156"/>
      <c r="Z122" s="156"/>
      <c r="AA122" s="156"/>
      <c r="AB122" s="156"/>
      <c r="AC122" s="156"/>
      <c r="AD122" s="158"/>
      <c r="AE122" s="158"/>
      <c r="AF122" s="158"/>
      <c r="AG122" s="158"/>
      <c r="AH122" s="158"/>
      <c r="AI122" s="126" t="str">
        <f t="shared" si="2"/>
        <v/>
      </c>
      <c r="AJ122" s="127" t="str">
        <f t="shared" si="3"/>
        <v/>
      </c>
      <c r="AK122" s="17"/>
    </row>
    <row r="123" spans="1:37" x14ac:dyDescent="0.55000000000000004">
      <c r="A123" s="41"/>
      <c r="B123" s="42"/>
      <c r="C123" s="41"/>
      <c r="D123" s="146"/>
      <c r="E123" s="152"/>
      <c r="F123" s="152"/>
      <c r="G123" s="152"/>
      <c r="H123" s="152"/>
      <c r="I123" s="152"/>
      <c r="J123" s="154"/>
      <c r="K123" s="154"/>
      <c r="L123" s="154"/>
      <c r="M123" s="154"/>
      <c r="N123" s="154"/>
      <c r="O123" s="150"/>
      <c r="P123" s="150"/>
      <c r="Q123" s="150"/>
      <c r="R123" s="150"/>
      <c r="S123" s="150"/>
      <c r="T123" s="148"/>
      <c r="U123" s="148"/>
      <c r="V123" s="148"/>
      <c r="W123" s="148"/>
      <c r="X123" s="148"/>
      <c r="Y123" s="156"/>
      <c r="Z123" s="156"/>
      <c r="AA123" s="156"/>
      <c r="AB123" s="156"/>
      <c r="AC123" s="156"/>
      <c r="AD123" s="158"/>
      <c r="AE123" s="158"/>
      <c r="AF123" s="158"/>
      <c r="AG123" s="158"/>
      <c r="AH123" s="158"/>
      <c r="AI123" s="126" t="str">
        <f t="shared" si="2"/>
        <v/>
      </c>
      <c r="AJ123" s="127" t="str">
        <f t="shared" si="3"/>
        <v/>
      </c>
      <c r="AK123" s="17"/>
    </row>
    <row r="124" spans="1:37" x14ac:dyDescent="0.55000000000000004">
      <c r="A124" s="41"/>
      <c r="B124" s="42"/>
      <c r="C124" s="41"/>
      <c r="D124" s="146"/>
      <c r="E124" s="152"/>
      <c r="F124" s="152"/>
      <c r="G124" s="152"/>
      <c r="H124" s="152"/>
      <c r="I124" s="152"/>
      <c r="J124" s="154"/>
      <c r="K124" s="154"/>
      <c r="L124" s="154"/>
      <c r="M124" s="154"/>
      <c r="N124" s="154"/>
      <c r="O124" s="150"/>
      <c r="P124" s="150"/>
      <c r="Q124" s="150"/>
      <c r="R124" s="150"/>
      <c r="S124" s="150"/>
      <c r="T124" s="148"/>
      <c r="U124" s="148"/>
      <c r="V124" s="148"/>
      <c r="W124" s="148"/>
      <c r="X124" s="148"/>
      <c r="Y124" s="156"/>
      <c r="Z124" s="156"/>
      <c r="AA124" s="156"/>
      <c r="AB124" s="156"/>
      <c r="AC124" s="156"/>
      <c r="AD124" s="158"/>
      <c r="AE124" s="158"/>
      <c r="AF124" s="158"/>
      <c r="AG124" s="158"/>
      <c r="AH124" s="158"/>
      <c r="AI124" s="126" t="str">
        <f t="shared" si="2"/>
        <v/>
      </c>
      <c r="AJ124" s="127" t="str">
        <f t="shared" si="3"/>
        <v/>
      </c>
      <c r="AK124" s="17"/>
    </row>
    <row r="125" spans="1:37" x14ac:dyDescent="0.55000000000000004">
      <c r="A125" s="41"/>
      <c r="B125" s="42"/>
      <c r="C125" s="41"/>
      <c r="D125" s="146"/>
      <c r="E125" s="152"/>
      <c r="F125" s="152"/>
      <c r="G125" s="152"/>
      <c r="H125" s="152"/>
      <c r="I125" s="152"/>
      <c r="J125" s="154"/>
      <c r="K125" s="154"/>
      <c r="L125" s="154"/>
      <c r="M125" s="154"/>
      <c r="N125" s="154"/>
      <c r="O125" s="150"/>
      <c r="P125" s="150"/>
      <c r="Q125" s="150"/>
      <c r="R125" s="150"/>
      <c r="S125" s="150"/>
      <c r="T125" s="148"/>
      <c r="U125" s="148"/>
      <c r="V125" s="148"/>
      <c r="W125" s="148"/>
      <c r="X125" s="148"/>
      <c r="Y125" s="156"/>
      <c r="Z125" s="156"/>
      <c r="AA125" s="156"/>
      <c r="AB125" s="156"/>
      <c r="AC125" s="156"/>
      <c r="AD125" s="158"/>
      <c r="AE125" s="158"/>
      <c r="AF125" s="158"/>
      <c r="AG125" s="158"/>
      <c r="AH125" s="158"/>
      <c r="AI125" s="126" t="str">
        <f t="shared" si="2"/>
        <v/>
      </c>
      <c r="AJ125" s="127" t="str">
        <f t="shared" si="3"/>
        <v/>
      </c>
      <c r="AK125" s="17"/>
    </row>
    <row r="126" spans="1:37" x14ac:dyDescent="0.55000000000000004">
      <c r="A126" s="41"/>
      <c r="B126" s="42"/>
      <c r="C126" s="41"/>
      <c r="D126" s="146"/>
      <c r="E126" s="152"/>
      <c r="F126" s="152"/>
      <c r="G126" s="152"/>
      <c r="H126" s="152"/>
      <c r="I126" s="152"/>
      <c r="J126" s="154"/>
      <c r="K126" s="154"/>
      <c r="L126" s="154"/>
      <c r="M126" s="154"/>
      <c r="N126" s="154"/>
      <c r="O126" s="150"/>
      <c r="P126" s="150"/>
      <c r="Q126" s="150"/>
      <c r="R126" s="150"/>
      <c r="S126" s="150"/>
      <c r="T126" s="148"/>
      <c r="U126" s="148"/>
      <c r="V126" s="148"/>
      <c r="W126" s="148"/>
      <c r="X126" s="148"/>
      <c r="Y126" s="156"/>
      <c r="Z126" s="156"/>
      <c r="AA126" s="156"/>
      <c r="AB126" s="156"/>
      <c r="AC126" s="156"/>
      <c r="AD126" s="158"/>
      <c r="AE126" s="158"/>
      <c r="AF126" s="158"/>
      <c r="AG126" s="158"/>
      <c r="AH126" s="158"/>
      <c r="AI126" s="126" t="str">
        <f t="shared" si="2"/>
        <v/>
      </c>
      <c r="AJ126" s="127" t="str">
        <f t="shared" si="3"/>
        <v/>
      </c>
      <c r="AK126" s="17"/>
    </row>
    <row r="127" spans="1:37" x14ac:dyDescent="0.55000000000000004">
      <c r="A127" s="41"/>
      <c r="B127" s="42"/>
      <c r="C127" s="41"/>
      <c r="D127" s="146"/>
      <c r="E127" s="152"/>
      <c r="F127" s="152"/>
      <c r="G127" s="152"/>
      <c r="H127" s="152"/>
      <c r="I127" s="152"/>
      <c r="J127" s="154"/>
      <c r="K127" s="154"/>
      <c r="L127" s="154"/>
      <c r="M127" s="154"/>
      <c r="N127" s="154"/>
      <c r="O127" s="150"/>
      <c r="P127" s="150"/>
      <c r="Q127" s="150"/>
      <c r="R127" s="150"/>
      <c r="S127" s="150"/>
      <c r="T127" s="148"/>
      <c r="U127" s="148"/>
      <c r="V127" s="148"/>
      <c r="W127" s="148"/>
      <c r="X127" s="148"/>
      <c r="Y127" s="156"/>
      <c r="Z127" s="156"/>
      <c r="AA127" s="156"/>
      <c r="AB127" s="156"/>
      <c r="AC127" s="156"/>
      <c r="AD127" s="158"/>
      <c r="AE127" s="158"/>
      <c r="AF127" s="158"/>
      <c r="AG127" s="158"/>
      <c r="AH127" s="158"/>
      <c r="AI127" s="126" t="str">
        <f t="shared" si="2"/>
        <v/>
      </c>
      <c r="AJ127" s="127" t="str">
        <f t="shared" si="3"/>
        <v/>
      </c>
      <c r="AK127" s="17"/>
    </row>
    <row r="128" spans="1:37" x14ac:dyDescent="0.55000000000000004">
      <c r="A128" s="41"/>
      <c r="B128" s="42"/>
      <c r="C128" s="41"/>
      <c r="D128" s="146"/>
      <c r="E128" s="152"/>
      <c r="F128" s="152"/>
      <c r="G128" s="152"/>
      <c r="H128" s="152"/>
      <c r="I128" s="152"/>
      <c r="J128" s="154"/>
      <c r="K128" s="154"/>
      <c r="L128" s="154"/>
      <c r="M128" s="154"/>
      <c r="N128" s="154"/>
      <c r="O128" s="150"/>
      <c r="P128" s="150"/>
      <c r="Q128" s="150"/>
      <c r="R128" s="150"/>
      <c r="S128" s="150"/>
      <c r="T128" s="148"/>
      <c r="U128" s="148"/>
      <c r="V128" s="148"/>
      <c r="W128" s="148"/>
      <c r="X128" s="148"/>
      <c r="Y128" s="156"/>
      <c r="Z128" s="156"/>
      <c r="AA128" s="156"/>
      <c r="AB128" s="156"/>
      <c r="AC128" s="156"/>
      <c r="AD128" s="158"/>
      <c r="AE128" s="158"/>
      <c r="AF128" s="158"/>
      <c r="AG128" s="158"/>
      <c r="AH128" s="158"/>
      <c r="AI128" s="126" t="str">
        <f t="shared" si="2"/>
        <v/>
      </c>
      <c r="AJ128" s="127" t="str">
        <f t="shared" si="3"/>
        <v/>
      </c>
      <c r="AK128" s="17"/>
    </row>
    <row r="129" spans="1:37" x14ac:dyDescent="0.55000000000000004">
      <c r="A129" s="41"/>
      <c r="B129" s="42"/>
      <c r="C129" s="41"/>
      <c r="D129" s="146"/>
      <c r="E129" s="152"/>
      <c r="F129" s="152"/>
      <c r="G129" s="152"/>
      <c r="H129" s="152"/>
      <c r="I129" s="152"/>
      <c r="J129" s="154"/>
      <c r="K129" s="154"/>
      <c r="L129" s="154"/>
      <c r="M129" s="154"/>
      <c r="N129" s="154"/>
      <c r="O129" s="150"/>
      <c r="P129" s="150"/>
      <c r="Q129" s="150"/>
      <c r="R129" s="150"/>
      <c r="S129" s="150"/>
      <c r="T129" s="148"/>
      <c r="U129" s="148"/>
      <c r="V129" s="148"/>
      <c r="W129" s="148"/>
      <c r="X129" s="148"/>
      <c r="Y129" s="156"/>
      <c r="Z129" s="156"/>
      <c r="AA129" s="156"/>
      <c r="AB129" s="156"/>
      <c r="AC129" s="156"/>
      <c r="AD129" s="158"/>
      <c r="AE129" s="158"/>
      <c r="AF129" s="158"/>
      <c r="AG129" s="158"/>
      <c r="AH129" s="158"/>
      <c r="AI129" s="126" t="str">
        <f t="shared" si="2"/>
        <v/>
      </c>
      <c r="AJ129" s="127" t="str">
        <f t="shared" si="3"/>
        <v/>
      </c>
      <c r="AK129" s="17"/>
    </row>
    <row r="130" spans="1:37" x14ac:dyDescent="0.55000000000000004">
      <c r="A130" s="41"/>
      <c r="B130" s="42"/>
      <c r="C130" s="41"/>
      <c r="D130" s="146"/>
      <c r="E130" s="152"/>
      <c r="F130" s="152"/>
      <c r="G130" s="152"/>
      <c r="H130" s="152"/>
      <c r="I130" s="152"/>
      <c r="J130" s="154"/>
      <c r="K130" s="154"/>
      <c r="L130" s="154"/>
      <c r="M130" s="154"/>
      <c r="N130" s="154"/>
      <c r="O130" s="150"/>
      <c r="P130" s="150"/>
      <c r="Q130" s="150"/>
      <c r="R130" s="150"/>
      <c r="S130" s="150"/>
      <c r="T130" s="148"/>
      <c r="U130" s="148"/>
      <c r="V130" s="148"/>
      <c r="W130" s="148"/>
      <c r="X130" s="148"/>
      <c r="Y130" s="156"/>
      <c r="Z130" s="156"/>
      <c r="AA130" s="156"/>
      <c r="AB130" s="156"/>
      <c r="AC130" s="156"/>
      <c r="AD130" s="158"/>
      <c r="AE130" s="158"/>
      <c r="AF130" s="158"/>
      <c r="AG130" s="158"/>
      <c r="AH130" s="158"/>
      <c r="AI130" s="126" t="str">
        <f t="shared" si="2"/>
        <v/>
      </c>
      <c r="AJ130" s="127" t="str">
        <f t="shared" si="3"/>
        <v/>
      </c>
      <c r="AK130" s="17"/>
    </row>
    <row r="131" spans="1:37" x14ac:dyDescent="0.55000000000000004">
      <c r="A131" s="41"/>
      <c r="B131" s="42"/>
      <c r="C131" s="41"/>
      <c r="D131" s="146"/>
      <c r="E131" s="152"/>
      <c r="F131" s="152"/>
      <c r="G131" s="152"/>
      <c r="H131" s="152"/>
      <c r="I131" s="152"/>
      <c r="J131" s="154"/>
      <c r="K131" s="154"/>
      <c r="L131" s="154"/>
      <c r="M131" s="154"/>
      <c r="N131" s="154"/>
      <c r="O131" s="150"/>
      <c r="P131" s="150"/>
      <c r="Q131" s="150"/>
      <c r="R131" s="150"/>
      <c r="S131" s="150"/>
      <c r="T131" s="148"/>
      <c r="U131" s="148"/>
      <c r="V131" s="148"/>
      <c r="W131" s="148"/>
      <c r="X131" s="148"/>
      <c r="Y131" s="156"/>
      <c r="Z131" s="156"/>
      <c r="AA131" s="156"/>
      <c r="AB131" s="156"/>
      <c r="AC131" s="156"/>
      <c r="AD131" s="158"/>
      <c r="AE131" s="158"/>
      <c r="AF131" s="158"/>
      <c r="AG131" s="158"/>
      <c r="AH131" s="158"/>
      <c r="AI131" s="126" t="str">
        <f t="shared" si="2"/>
        <v/>
      </c>
      <c r="AJ131" s="127" t="str">
        <f t="shared" si="3"/>
        <v/>
      </c>
      <c r="AK131" s="17"/>
    </row>
    <row r="132" spans="1:37" x14ac:dyDescent="0.55000000000000004">
      <c r="A132" s="41"/>
      <c r="B132" s="42"/>
      <c r="C132" s="41"/>
      <c r="D132" s="146"/>
      <c r="E132" s="152"/>
      <c r="F132" s="152"/>
      <c r="G132" s="152"/>
      <c r="H132" s="152"/>
      <c r="I132" s="152"/>
      <c r="J132" s="154"/>
      <c r="K132" s="154"/>
      <c r="L132" s="154"/>
      <c r="M132" s="154"/>
      <c r="N132" s="154"/>
      <c r="O132" s="150"/>
      <c r="P132" s="150"/>
      <c r="Q132" s="150"/>
      <c r="R132" s="150"/>
      <c r="S132" s="150"/>
      <c r="T132" s="148"/>
      <c r="U132" s="148"/>
      <c r="V132" s="148"/>
      <c r="W132" s="148"/>
      <c r="X132" s="148"/>
      <c r="Y132" s="156"/>
      <c r="Z132" s="156"/>
      <c r="AA132" s="156"/>
      <c r="AB132" s="156"/>
      <c r="AC132" s="156"/>
      <c r="AD132" s="158"/>
      <c r="AE132" s="158"/>
      <c r="AF132" s="158"/>
      <c r="AG132" s="158"/>
      <c r="AH132" s="158"/>
      <c r="AI132" s="126" t="str">
        <f t="shared" si="2"/>
        <v/>
      </c>
      <c r="AJ132" s="127" t="str">
        <f t="shared" si="3"/>
        <v/>
      </c>
      <c r="AK132" s="17"/>
    </row>
    <row r="133" spans="1:37" x14ac:dyDescent="0.55000000000000004">
      <c r="A133" s="41"/>
      <c r="B133" s="42"/>
      <c r="C133" s="41"/>
      <c r="D133" s="146"/>
      <c r="E133" s="152"/>
      <c r="F133" s="152"/>
      <c r="G133" s="152"/>
      <c r="H133" s="152"/>
      <c r="I133" s="152"/>
      <c r="J133" s="154"/>
      <c r="K133" s="154"/>
      <c r="L133" s="154"/>
      <c r="M133" s="154"/>
      <c r="N133" s="154"/>
      <c r="O133" s="150"/>
      <c r="P133" s="150"/>
      <c r="Q133" s="150"/>
      <c r="R133" s="150"/>
      <c r="S133" s="150"/>
      <c r="T133" s="148"/>
      <c r="U133" s="148"/>
      <c r="V133" s="148"/>
      <c r="W133" s="148"/>
      <c r="X133" s="148"/>
      <c r="Y133" s="156"/>
      <c r="Z133" s="156"/>
      <c r="AA133" s="156"/>
      <c r="AB133" s="156"/>
      <c r="AC133" s="156"/>
      <c r="AD133" s="158"/>
      <c r="AE133" s="158"/>
      <c r="AF133" s="158"/>
      <c r="AG133" s="158"/>
      <c r="AH133" s="158"/>
      <c r="AI133" s="126" t="str">
        <f t="shared" si="2"/>
        <v/>
      </c>
      <c r="AJ133" s="127" t="str">
        <f t="shared" si="3"/>
        <v/>
      </c>
      <c r="AK133" s="17"/>
    </row>
    <row r="134" spans="1:37" x14ac:dyDescent="0.55000000000000004">
      <c r="A134" s="41"/>
      <c r="B134" s="42"/>
      <c r="C134" s="41"/>
      <c r="D134" s="146"/>
      <c r="E134" s="152"/>
      <c r="F134" s="152"/>
      <c r="G134" s="152"/>
      <c r="H134" s="152"/>
      <c r="I134" s="152"/>
      <c r="J134" s="154"/>
      <c r="K134" s="154"/>
      <c r="L134" s="154"/>
      <c r="M134" s="154"/>
      <c r="N134" s="154"/>
      <c r="O134" s="150"/>
      <c r="P134" s="150"/>
      <c r="Q134" s="150"/>
      <c r="R134" s="150"/>
      <c r="S134" s="150"/>
      <c r="T134" s="148"/>
      <c r="U134" s="148"/>
      <c r="V134" s="148"/>
      <c r="W134" s="148"/>
      <c r="X134" s="148"/>
      <c r="Y134" s="156"/>
      <c r="Z134" s="156"/>
      <c r="AA134" s="156"/>
      <c r="AB134" s="156"/>
      <c r="AC134" s="156"/>
      <c r="AD134" s="158"/>
      <c r="AE134" s="158"/>
      <c r="AF134" s="158"/>
      <c r="AG134" s="158"/>
      <c r="AH134" s="158"/>
      <c r="AI134" s="126" t="str">
        <f t="shared" si="2"/>
        <v/>
      </c>
      <c r="AJ134" s="127" t="str">
        <f t="shared" si="3"/>
        <v/>
      </c>
      <c r="AK134" s="17"/>
    </row>
    <row r="135" spans="1:37" x14ac:dyDescent="0.55000000000000004">
      <c r="A135" s="41"/>
      <c r="B135" s="42"/>
      <c r="C135" s="41"/>
      <c r="D135" s="146"/>
      <c r="E135" s="152"/>
      <c r="F135" s="152"/>
      <c r="G135" s="152"/>
      <c r="H135" s="152"/>
      <c r="I135" s="152"/>
      <c r="J135" s="154"/>
      <c r="K135" s="154"/>
      <c r="L135" s="154"/>
      <c r="M135" s="154"/>
      <c r="N135" s="154"/>
      <c r="O135" s="150"/>
      <c r="P135" s="150"/>
      <c r="Q135" s="150"/>
      <c r="R135" s="150"/>
      <c r="S135" s="150"/>
      <c r="T135" s="148"/>
      <c r="U135" s="148"/>
      <c r="V135" s="148"/>
      <c r="W135" s="148"/>
      <c r="X135" s="148"/>
      <c r="Y135" s="156"/>
      <c r="Z135" s="156"/>
      <c r="AA135" s="156"/>
      <c r="AB135" s="156"/>
      <c r="AC135" s="156"/>
      <c r="AD135" s="158"/>
      <c r="AE135" s="158"/>
      <c r="AF135" s="158"/>
      <c r="AG135" s="158"/>
      <c r="AH135" s="158"/>
      <c r="AI135" s="126" t="str">
        <f t="shared" si="2"/>
        <v/>
      </c>
      <c r="AJ135" s="127" t="str">
        <f t="shared" si="3"/>
        <v/>
      </c>
      <c r="AK135" s="17"/>
    </row>
    <row r="136" spans="1:37" x14ac:dyDescent="0.55000000000000004">
      <c r="A136" s="41"/>
      <c r="B136" s="42"/>
      <c r="C136" s="41"/>
      <c r="D136" s="146"/>
      <c r="E136" s="152"/>
      <c r="F136" s="152"/>
      <c r="G136" s="152"/>
      <c r="H136" s="152"/>
      <c r="I136" s="152"/>
      <c r="J136" s="154"/>
      <c r="K136" s="154"/>
      <c r="L136" s="154"/>
      <c r="M136" s="154"/>
      <c r="N136" s="154"/>
      <c r="O136" s="150"/>
      <c r="P136" s="150"/>
      <c r="Q136" s="150"/>
      <c r="R136" s="150"/>
      <c r="S136" s="150"/>
      <c r="T136" s="148"/>
      <c r="U136" s="148"/>
      <c r="V136" s="148"/>
      <c r="W136" s="148"/>
      <c r="X136" s="148"/>
      <c r="Y136" s="156"/>
      <c r="Z136" s="156"/>
      <c r="AA136" s="156"/>
      <c r="AB136" s="156"/>
      <c r="AC136" s="156"/>
      <c r="AD136" s="158"/>
      <c r="AE136" s="158"/>
      <c r="AF136" s="158"/>
      <c r="AG136" s="158"/>
      <c r="AH136" s="158"/>
      <c r="AI136" s="126" t="str">
        <f t="shared" si="2"/>
        <v/>
      </c>
      <c r="AJ136" s="127" t="str">
        <f t="shared" si="3"/>
        <v/>
      </c>
      <c r="AK136" s="17"/>
    </row>
    <row r="137" spans="1:37" x14ac:dyDescent="0.55000000000000004">
      <c r="A137" s="41"/>
      <c r="B137" s="42"/>
      <c r="C137" s="41"/>
      <c r="D137" s="146"/>
      <c r="E137" s="152"/>
      <c r="F137" s="152"/>
      <c r="G137" s="152"/>
      <c r="H137" s="152"/>
      <c r="I137" s="152"/>
      <c r="J137" s="154"/>
      <c r="K137" s="154"/>
      <c r="L137" s="154"/>
      <c r="M137" s="154"/>
      <c r="N137" s="154"/>
      <c r="O137" s="150"/>
      <c r="P137" s="150"/>
      <c r="Q137" s="150"/>
      <c r="R137" s="150"/>
      <c r="S137" s="150"/>
      <c r="T137" s="148"/>
      <c r="U137" s="148"/>
      <c r="V137" s="148"/>
      <c r="W137" s="148"/>
      <c r="X137" s="148"/>
      <c r="Y137" s="156"/>
      <c r="Z137" s="156"/>
      <c r="AA137" s="156"/>
      <c r="AB137" s="156"/>
      <c r="AC137" s="156"/>
      <c r="AD137" s="158"/>
      <c r="AE137" s="158"/>
      <c r="AF137" s="158"/>
      <c r="AG137" s="158"/>
      <c r="AH137" s="158"/>
      <c r="AI137" s="126" t="str">
        <f t="shared" ref="AI137:AI200" si="4">IF(AND(ISBLANK(E137),ISBLANK(F137),ISBLANK(G137),ISBLANK(H137),ISBLANK(I137),ISBLANK(J137),ISBLANK(K137),ISBLANK(L137),ISBLANK(M137),ISBLANK(N137),ISBLANK(O137),ISBLANK(P137),ISBLANK(Q137),ISBLANK(R137),ISBLANK(S137),ISBLANK(T137),ISBLANK(U137),ISBLANK(V137),ISBLANK(W137),ISBLANK(AG137),ISBLANK(AH137)),"",SUM(E137:AH137))</f>
        <v/>
      </c>
      <c r="AJ137" s="127" t="str">
        <f t="shared" ref="AJ137:AJ200" si="5">IF(AI137&lt;&gt;"",IF(AI137&gt;=36,"ดีมาก",IF(AI137&gt;=24,"ดี",IF(AI137&gt;=12,"พอใช้",IF(AI137&lt;=11,"ปรับปรุง")))),"")</f>
        <v/>
      </c>
      <c r="AK137" s="17"/>
    </row>
    <row r="138" spans="1:37" x14ac:dyDescent="0.55000000000000004">
      <c r="A138" s="41"/>
      <c r="B138" s="42"/>
      <c r="C138" s="41"/>
      <c r="D138" s="146"/>
      <c r="E138" s="152"/>
      <c r="F138" s="152"/>
      <c r="G138" s="152"/>
      <c r="H138" s="152"/>
      <c r="I138" s="152"/>
      <c r="J138" s="154"/>
      <c r="K138" s="154"/>
      <c r="L138" s="154"/>
      <c r="M138" s="154"/>
      <c r="N138" s="154"/>
      <c r="O138" s="150"/>
      <c r="P138" s="150"/>
      <c r="Q138" s="150"/>
      <c r="R138" s="150"/>
      <c r="S138" s="150"/>
      <c r="T138" s="148"/>
      <c r="U138" s="148"/>
      <c r="V138" s="148"/>
      <c r="W138" s="148"/>
      <c r="X138" s="148"/>
      <c r="Y138" s="156"/>
      <c r="Z138" s="156"/>
      <c r="AA138" s="156"/>
      <c r="AB138" s="156"/>
      <c r="AC138" s="156"/>
      <c r="AD138" s="158"/>
      <c r="AE138" s="158"/>
      <c r="AF138" s="158"/>
      <c r="AG138" s="158"/>
      <c r="AH138" s="158"/>
      <c r="AI138" s="126" t="str">
        <f t="shared" si="4"/>
        <v/>
      </c>
      <c r="AJ138" s="127" t="str">
        <f t="shared" si="5"/>
        <v/>
      </c>
      <c r="AK138" s="17"/>
    </row>
    <row r="139" spans="1:37" x14ac:dyDescent="0.55000000000000004">
      <c r="A139" s="41"/>
      <c r="B139" s="42"/>
      <c r="C139" s="41"/>
      <c r="D139" s="146"/>
      <c r="E139" s="152"/>
      <c r="F139" s="152"/>
      <c r="G139" s="152"/>
      <c r="H139" s="152"/>
      <c r="I139" s="152"/>
      <c r="J139" s="154"/>
      <c r="K139" s="154"/>
      <c r="L139" s="154"/>
      <c r="M139" s="154"/>
      <c r="N139" s="154"/>
      <c r="O139" s="150"/>
      <c r="P139" s="150"/>
      <c r="Q139" s="150"/>
      <c r="R139" s="150"/>
      <c r="S139" s="150"/>
      <c r="T139" s="148"/>
      <c r="U139" s="148"/>
      <c r="V139" s="148"/>
      <c r="W139" s="148"/>
      <c r="X139" s="148"/>
      <c r="Y139" s="156"/>
      <c r="Z139" s="156"/>
      <c r="AA139" s="156"/>
      <c r="AB139" s="156"/>
      <c r="AC139" s="156"/>
      <c r="AD139" s="158"/>
      <c r="AE139" s="158"/>
      <c r="AF139" s="158"/>
      <c r="AG139" s="158"/>
      <c r="AH139" s="158"/>
      <c r="AI139" s="126" t="str">
        <f t="shared" si="4"/>
        <v/>
      </c>
      <c r="AJ139" s="127" t="str">
        <f t="shared" si="5"/>
        <v/>
      </c>
      <c r="AK139" s="17"/>
    </row>
    <row r="140" spans="1:37" x14ac:dyDescent="0.55000000000000004">
      <c r="A140" s="41"/>
      <c r="B140" s="42"/>
      <c r="C140" s="41"/>
      <c r="D140" s="146"/>
      <c r="E140" s="152"/>
      <c r="F140" s="152"/>
      <c r="G140" s="152"/>
      <c r="H140" s="152"/>
      <c r="I140" s="152"/>
      <c r="J140" s="154"/>
      <c r="K140" s="154"/>
      <c r="L140" s="154"/>
      <c r="M140" s="154"/>
      <c r="N140" s="154"/>
      <c r="O140" s="150"/>
      <c r="P140" s="150"/>
      <c r="Q140" s="150"/>
      <c r="R140" s="150"/>
      <c r="S140" s="150"/>
      <c r="T140" s="148"/>
      <c r="U140" s="148"/>
      <c r="V140" s="148"/>
      <c r="W140" s="148"/>
      <c r="X140" s="148"/>
      <c r="Y140" s="156"/>
      <c r="Z140" s="156"/>
      <c r="AA140" s="156"/>
      <c r="AB140" s="156"/>
      <c r="AC140" s="156"/>
      <c r="AD140" s="158"/>
      <c r="AE140" s="158"/>
      <c r="AF140" s="158"/>
      <c r="AG140" s="158"/>
      <c r="AH140" s="158"/>
      <c r="AI140" s="126" t="str">
        <f t="shared" si="4"/>
        <v/>
      </c>
      <c r="AJ140" s="127" t="str">
        <f t="shared" si="5"/>
        <v/>
      </c>
      <c r="AK140" s="17"/>
    </row>
    <row r="141" spans="1:37" x14ac:dyDescent="0.55000000000000004">
      <c r="A141" s="41"/>
      <c r="B141" s="42"/>
      <c r="C141" s="41"/>
      <c r="D141" s="146"/>
      <c r="E141" s="152"/>
      <c r="F141" s="152"/>
      <c r="G141" s="152"/>
      <c r="H141" s="152"/>
      <c r="I141" s="152"/>
      <c r="J141" s="154"/>
      <c r="K141" s="154"/>
      <c r="L141" s="154"/>
      <c r="M141" s="154"/>
      <c r="N141" s="154"/>
      <c r="O141" s="150"/>
      <c r="P141" s="150"/>
      <c r="Q141" s="150"/>
      <c r="R141" s="150"/>
      <c r="S141" s="150"/>
      <c r="T141" s="148"/>
      <c r="U141" s="148"/>
      <c r="V141" s="148"/>
      <c r="W141" s="148"/>
      <c r="X141" s="148"/>
      <c r="Y141" s="156"/>
      <c r="Z141" s="156"/>
      <c r="AA141" s="156"/>
      <c r="AB141" s="156"/>
      <c r="AC141" s="156"/>
      <c r="AD141" s="158"/>
      <c r="AE141" s="158"/>
      <c r="AF141" s="158"/>
      <c r="AG141" s="158"/>
      <c r="AH141" s="158"/>
      <c r="AI141" s="126" t="str">
        <f t="shared" si="4"/>
        <v/>
      </c>
      <c r="AJ141" s="127" t="str">
        <f t="shared" si="5"/>
        <v/>
      </c>
      <c r="AK141" s="17"/>
    </row>
    <row r="142" spans="1:37" x14ac:dyDescent="0.55000000000000004">
      <c r="A142" s="41"/>
      <c r="B142" s="42"/>
      <c r="C142" s="41"/>
      <c r="D142" s="146"/>
      <c r="E142" s="152"/>
      <c r="F142" s="152"/>
      <c r="G142" s="152"/>
      <c r="H142" s="152"/>
      <c r="I142" s="152"/>
      <c r="J142" s="154"/>
      <c r="K142" s="154"/>
      <c r="L142" s="154"/>
      <c r="M142" s="154"/>
      <c r="N142" s="154"/>
      <c r="O142" s="150"/>
      <c r="P142" s="150"/>
      <c r="Q142" s="150"/>
      <c r="R142" s="150"/>
      <c r="S142" s="150"/>
      <c r="T142" s="148"/>
      <c r="U142" s="148"/>
      <c r="V142" s="148"/>
      <c r="W142" s="148"/>
      <c r="X142" s="148"/>
      <c r="Y142" s="156"/>
      <c r="Z142" s="156"/>
      <c r="AA142" s="156"/>
      <c r="AB142" s="156"/>
      <c r="AC142" s="156"/>
      <c r="AD142" s="158"/>
      <c r="AE142" s="158"/>
      <c r="AF142" s="158"/>
      <c r="AG142" s="158"/>
      <c r="AH142" s="158"/>
      <c r="AI142" s="126" t="str">
        <f t="shared" si="4"/>
        <v/>
      </c>
      <c r="AJ142" s="127" t="str">
        <f t="shared" si="5"/>
        <v/>
      </c>
      <c r="AK142" s="17"/>
    </row>
    <row r="143" spans="1:37" x14ac:dyDescent="0.55000000000000004">
      <c r="A143" s="41"/>
      <c r="B143" s="42"/>
      <c r="C143" s="41"/>
      <c r="D143" s="146"/>
      <c r="E143" s="152"/>
      <c r="F143" s="152"/>
      <c r="G143" s="152"/>
      <c r="H143" s="152"/>
      <c r="I143" s="152"/>
      <c r="J143" s="154"/>
      <c r="K143" s="154"/>
      <c r="L143" s="154"/>
      <c r="M143" s="154"/>
      <c r="N143" s="154"/>
      <c r="O143" s="150"/>
      <c r="P143" s="150"/>
      <c r="Q143" s="150"/>
      <c r="R143" s="150"/>
      <c r="S143" s="150"/>
      <c r="T143" s="148"/>
      <c r="U143" s="148"/>
      <c r="V143" s="148"/>
      <c r="W143" s="148"/>
      <c r="X143" s="148"/>
      <c r="Y143" s="156"/>
      <c r="Z143" s="156"/>
      <c r="AA143" s="156"/>
      <c r="AB143" s="156"/>
      <c r="AC143" s="156"/>
      <c r="AD143" s="158"/>
      <c r="AE143" s="158"/>
      <c r="AF143" s="158"/>
      <c r="AG143" s="158"/>
      <c r="AH143" s="158"/>
      <c r="AI143" s="126" t="str">
        <f t="shared" si="4"/>
        <v/>
      </c>
      <c r="AJ143" s="127" t="str">
        <f t="shared" si="5"/>
        <v/>
      </c>
      <c r="AK143" s="17"/>
    </row>
    <row r="144" spans="1:37" x14ac:dyDescent="0.55000000000000004">
      <c r="A144" s="41"/>
      <c r="B144" s="42"/>
      <c r="C144" s="41"/>
      <c r="D144" s="146"/>
      <c r="E144" s="152"/>
      <c r="F144" s="152"/>
      <c r="G144" s="152"/>
      <c r="H144" s="152"/>
      <c r="I144" s="152"/>
      <c r="J144" s="154"/>
      <c r="K144" s="154"/>
      <c r="L144" s="154"/>
      <c r="M144" s="154"/>
      <c r="N144" s="154"/>
      <c r="O144" s="150"/>
      <c r="P144" s="150"/>
      <c r="Q144" s="150"/>
      <c r="R144" s="150"/>
      <c r="S144" s="150"/>
      <c r="T144" s="148"/>
      <c r="U144" s="148"/>
      <c r="V144" s="148"/>
      <c r="W144" s="148"/>
      <c r="X144" s="148"/>
      <c r="Y144" s="156"/>
      <c r="Z144" s="156"/>
      <c r="AA144" s="156"/>
      <c r="AB144" s="156"/>
      <c r="AC144" s="156"/>
      <c r="AD144" s="158"/>
      <c r="AE144" s="158"/>
      <c r="AF144" s="158"/>
      <c r="AG144" s="158"/>
      <c r="AH144" s="158"/>
      <c r="AI144" s="126" t="str">
        <f t="shared" si="4"/>
        <v/>
      </c>
      <c r="AJ144" s="127" t="str">
        <f t="shared" si="5"/>
        <v/>
      </c>
      <c r="AK144" s="17"/>
    </row>
    <row r="145" spans="1:37" x14ac:dyDescent="0.55000000000000004">
      <c r="A145" s="41"/>
      <c r="B145" s="42"/>
      <c r="C145" s="41"/>
      <c r="D145" s="146"/>
      <c r="E145" s="152"/>
      <c r="F145" s="152"/>
      <c r="G145" s="152"/>
      <c r="H145" s="152"/>
      <c r="I145" s="152"/>
      <c r="J145" s="154"/>
      <c r="K145" s="154"/>
      <c r="L145" s="154"/>
      <c r="M145" s="154"/>
      <c r="N145" s="154"/>
      <c r="O145" s="150"/>
      <c r="P145" s="150"/>
      <c r="Q145" s="150"/>
      <c r="R145" s="150"/>
      <c r="S145" s="150"/>
      <c r="T145" s="148"/>
      <c r="U145" s="148"/>
      <c r="V145" s="148"/>
      <c r="W145" s="148"/>
      <c r="X145" s="148"/>
      <c r="Y145" s="156"/>
      <c r="Z145" s="156"/>
      <c r="AA145" s="156"/>
      <c r="AB145" s="156"/>
      <c r="AC145" s="156"/>
      <c r="AD145" s="158"/>
      <c r="AE145" s="158"/>
      <c r="AF145" s="158"/>
      <c r="AG145" s="158"/>
      <c r="AH145" s="158"/>
      <c r="AI145" s="126" t="str">
        <f t="shared" si="4"/>
        <v/>
      </c>
      <c r="AJ145" s="127" t="str">
        <f t="shared" si="5"/>
        <v/>
      </c>
      <c r="AK145" s="17"/>
    </row>
    <row r="146" spans="1:37" x14ac:dyDescent="0.55000000000000004">
      <c r="A146" s="41"/>
      <c r="B146" s="42"/>
      <c r="C146" s="41"/>
      <c r="D146" s="146"/>
      <c r="E146" s="152"/>
      <c r="F146" s="152"/>
      <c r="G146" s="152"/>
      <c r="H146" s="152"/>
      <c r="I146" s="152"/>
      <c r="J146" s="154"/>
      <c r="K146" s="154"/>
      <c r="L146" s="154"/>
      <c r="M146" s="154"/>
      <c r="N146" s="154"/>
      <c r="O146" s="150"/>
      <c r="P146" s="150"/>
      <c r="Q146" s="150"/>
      <c r="R146" s="150"/>
      <c r="S146" s="150"/>
      <c r="T146" s="148"/>
      <c r="U146" s="148"/>
      <c r="V146" s="148"/>
      <c r="W146" s="148"/>
      <c r="X146" s="148"/>
      <c r="Y146" s="156"/>
      <c r="Z146" s="156"/>
      <c r="AA146" s="156"/>
      <c r="AB146" s="156"/>
      <c r="AC146" s="156"/>
      <c r="AD146" s="158"/>
      <c r="AE146" s="158"/>
      <c r="AF146" s="158"/>
      <c r="AG146" s="158"/>
      <c r="AH146" s="158"/>
      <c r="AI146" s="126" t="str">
        <f t="shared" si="4"/>
        <v/>
      </c>
      <c r="AJ146" s="127" t="str">
        <f t="shared" si="5"/>
        <v/>
      </c>
      <c r="AK146" s="17"/>
    </row>
    <row r="147" spans="1:37" x14ac:dyDescent="0.55000000000000004">
      <c r="A147" s="41"/>
      <c r="B147" s="42"/>
      <c r="C147" s="41"/>
      <c r="D147" s="146"/>
      <c r="E147" s="152"/>
      <c r="F147" s="152"/>
      <c r="G147" s="152"/>
      <c r="H147" s="152"/>
      <c r="I147" s="152"/>
      <c r="J147" s="154"/>
      <c r="K147" s="154"/>
      <c r="L147" s="154"/>
      <c r="M147" s="154"/>
      <c r="N147" s="154"/>
      <c r="O147" s="150"/>
      <c r="P147" s="150"/>
      <c r="Q147" s="150"/>
      <c r="R147" s="150"/>
      <c r="S147" s="150"/>
      <c r="T147" s="148"/>
      <c r="U147" s="148"/>
      <c r="V147" s="148"/>
      <c r="W147" s="148"/>
      <c r="X147" s="148"/>
      <c r="Y147" s="156"/>
      <c r="Z147" s="156"/>
      <c r="AA147" s="156"/>
      <c r="AB147" s="156"/>
      <c r="AC147" s="156"/>
      <c r="AD147" s="158"/>
      <c r="AE147" s="158"/>
      <c r="AF147" s="158"/>
      <c r="AG147" s="158"/>
      <c r="AH147" s="158"/>
      <c r="AI147" s="126" t="str">
        <f t="shared" si="4"/>
        <v/>
      </c>
      <c r="AJ147" s="127" t="str">
        <f t="shared" si="5"/>
        <v/>
      </c>
      <c r="AK147" s="17"/>
    </row>
    <row r="148" spans="1:37" x14ac:dyDescent="0.55000000000000004">
      <c r="A148" s="41"/>
      <c r="B148" s="42"/>
      <c r="C148" s="41"/>
      <c r="D148" s="146"/>
      <c r="E148" s="152"/>
      <c r="F148" s="152"/>
      <c r="G148" s="152"/>
      <c r="H148" s="152"/>
      <c r="I148" s="152"/>
      <c r="J148" s="154"/>
      <c r="K148" s="154"/>
      <c r="L148" s="154"/>
      <c r="M148" s="154"/>
      <c r="N148" s="154"/>
      <c r="O148" s="150"/>
      <c r="P148" s="150"/>
      <c r="Q148" s="150"/>
      <c r="R148" s="150"/>
      <c r="S148" s="150"/>
      <c r="T148" s="148"/>
      <c r="U148" s="148"/>
      <c r="V148" s="148"/>
      <c r="W148" s="148"/>
      <c r="X148" s="148"/>
      <c r="Y148" s="156"/>
      <c r="Z148" s="156"/>
      <c r="AA148" s="156"/>
      <c r="AB148" s="156"/>
      <c r="AC148" s="156"/>
      <c r="AD148" s="158"/>
      <c r="AE148" s="158"/>
      <c r="AF148" s="158"/>
      <c r="AG148" s="158"/>
      <c r="AH148" s="158"/>
      <c r="AI148" s="126" t="str">
        <f t="shared" si="4"/>
        <v/>
      </c>
      <c r="AJ148" s="127" t="str">
        <f t="shared" si="5"/>
        <v/>
      </c>
      <c r="AK148" s="17"/>
    </row>
    <row r="149" spans="1:37" x14ac:dyDescent="0.55000000000000004">
      <c r="A149" s="41"/>
      <c r="B149" s="42"/>
      <c r="C149" s="41"/>
      <c r="D149" s="146"/>
      <c r="E149" s="152"/>
      <c r="F149" s="152"/>
      <c r="G149" s="152"/>
      <c r="H149" s="152"/>
      <c r="I149" s="152"/>
      <c r="J149" s="154"/>
      <c r="K149" s="154"/>
      <c r="L149" s="154"/>
      <c r="M149" s="154"/>
      <c r="N149" s="154"/>
      <c r="O149" s="150"/>
      <c r="P149" s="150"/>
      <c r="Q149" s="150"/>
      <c r="R149" s="150"/>
      <c r="S149" s="150"/>
      <c r="T149" s="148"/>
      <c r="U149" s="148"/>
      <c r="V149" s="148"/>
      <c r="W149" s="148"/>
      <c r="X149" s="148"/>
      <c r="Y149" s="156"/>
      <c r="Z149" s="156"/>
      <c r="AA149" s="156"/>
      <c r="AB149" s="156"/>
      <c r="AC149" s="156"/>
      <c r="AD149" s="158"/>
      <c r="AE149" s="158"/>
      <c r="AF149" s="158"/>
      <c r="AG149" s="158"/>
      <c r="AH149" s="158"/>
      <c r="AI149" s="126" t="str">
        <f t="shared" si="4"/>
        <v/>
      </c>
      <c r="AJ149" s="127" t="str">
        <f t="shared" si="5"/>
        <v/>
      </c>
      <c r="AK149" s="17"/>
    </row>
    <row r="150" spans="1:37" x14ac:dyDescent="0.55000000000000004">
      <c r="A150" s="41"/>
      <c r="B150" s="42"/>
      <c r="C150" s="41"/>
      <c r="D150" s="146"/>
      <c r="E150" s="152"/>
      <c r="F150" s="152"/>
      <c r="G150" s="152"/>
      <c r="H150" s="152"/>
      <c r="I150" s="152"/>
      <c r="J150" s="154"/>
      <c r="K150" s="154"/>
      <c r="L150" s="154"/>
      <c r="M150" s="154"/>
      <c r="N150" s="154"/>
      <c r="O150" s="150"/>
      <c r="P150" s="150"/>
      <c r="Q150" s="150"/>
      <c r="R150" s="150"/>
      <c r="S150" s="150"/>
      <c r="T150" s="148"/>
      <c r="U150" s="148"/>
      <c r="V150" s="148"/>
      <c r="W150" s="148"/>
      <c r="X150" s="148"/>
      <c r="Y150" s="156"/>
      <c r="Z150" s="156"/>
      <c r="AA150" s="156"/>
      <c r="AB150" s="156"/>
      <c r="AC150" s="156"/>
      <c r="AD150" s="158"/>
      <c r="AE150" s="158"/>
      <c r="AF150" s="158"/>
      <c r="AG150" s="158"/>
      <c r="AH150" s="158"/>
      <c r="AI150" s="126" t="str">
        <f t="shared" si="4"/>
        <v/>
      </c>
      <c r="AJ150" s="127" t="str">
        <f t="shared" si="5"/>
        <v/>
      </c>
      <c r="AK150" s="17"/>
    </row>
    <row r="151" spans="1:37" x14ac:dyDescent="0.55000000000000004">
      <c r="A151" s="41"/>
      <c r="B151" s="42"/>
      <c r="C151" s="41"/>
      <c r="D151" s="146"/>
      <c r="E151" s="152"/>
      <c r="F151" s="152"/>
      <c r="G151" s="152"/>
      <c r="H151" s="152"/>
      <c r="I151" s="152"/>
      <c r="J151" s="154"/>
      <c r="K151" s="154"/>
      <c r="L151" s="154"/>
      <c r="M151" s="154"/>
      <c r="N151" s="154"/>
      <c r="O151" s="150"/>
      <c r="P151" s="150"/>
      <c r="Q151" s="150"/>
      <c r="R151" s="150"/>
      <c r="S151" s="150"/>
      <c r="T151" s="148"/>
      <c r="U151" s="148"/>
      <c r="V151" s="148"/>
      <c r="W151" s="148"/>
      <c r="X151" s="148"/>
      <c r="Y151" s="156"/>
      <c r="Z151" s="156"/>
      <c r="AA151" s="156"/>
      <c r="AB151" s="156"/>
      <c r="AC151" s="156"/>
      <c r="AD151" s="158"/>
      <c r="AE151" s="158"/>
      <c r="AF151" s="158"/>
      <c r="AG151" s="158"/>
      <c r="AH151" s="158"/>
      <c r="AI151" s="126" t="str">
        <f t="shared" si="4"/>
        <v/>
      </c>
      <c r="AJ151" s="127" t="str">
        <f t="shared" si="5"/>
        <v/>
      </c>
      <c r="AK151" s="17"/>
    </row>
    <row r="152" spans="1:37" x14ac:dyDescent="0.55000000000000004">
      <c r="A152" s="41"/>
      <c r="B152" s="42"/>
      <c r="C152" s="41"/>
      <c r="D152" s="146"/>
      <c r="E152" s="152"/>
      <c r="F152" s="152"/>
      <c r="G152" s="152"/>
      <c r="H152" s="152"/>
      <c r="I152" s="152"/>
      <c r="J152" s="154"/>
      <c r="K152" s="154"/>
      <c r="L152" s="154"/>
      <c r="M152" s="154"/>
      <c r="N152" s="154"/>
      <c r="O152" s="150"/>
      <c r="P152" s="150"/>
      <c r="Q152" s="150"/>
      <c r="R152" s="150"/>
      <c r="S152" s="150"/>
      <c r="T152" s="148"/>
      <c r="U152" s="148"/>
      <c r="V152" s="148"/>
      <c r="W152" s="148"/>
      <c r="X152" s="148"/>
      <c r="Y152" s="156"/>
      <c r="Z152" s="156"/>
      <c r="AA152" s="156"/>
      <c r="AB152" s="156"/>
      <c r="AC152" s="156"/>
      <c r="AD152" s="158"/>
      <c r="AE152" s="158"/>
      <c r="AF152" s="158"/>
      <c r="AG152" s="158"/>
      <c r="AH152" s="158"/>
      <c r="AI152" s="126" t="str">
        <f t="shared" si="4"/>
        <v/>
      </c>
      <c r="AJ152" s="127" t="str">
        <f t="shared" si="5"/>
        <v/>
      </c>
      <c r="AK152" s="17"/>
    </row>
    <row r="153" spans="1:37" x14ac:dyDescent="0.55000000000000004">
      <c r="A153" s="41"/>
      <c r="B153" s="42"/>
      <c r="C153" s="41"/>
      <c r="D153" s="146"/>
      <c r="E153" s="152"/>
      <c r="F153" s="152"/>
      <c r="G153" s="152"/>
      <c r="H153" s="152"/>
      <c r="I153" s="152"/>
      <c r="J153" s="154"/>
      <c r="K153" s="154"/>
      <c r="L153" s="154"/>
      <c r="M153" s="154"/>
      <c r="N153" s="154"/>
      <c r="O153" s="150"/>
      <c r="P153" s="150"/>
      <c r="Q153" s="150"/>
      <c r="R153" s="150"/>
      <c r="S153" s="150"/>
      <c r="T153" s="148"/>
      <c r="U153" s="148"/>
      <c r="V153" s="148"/>
      <c r="W153" s="148"/>
      <c r="X153" s="148"/>
      <c r="Y153" s="156"/>
      <c r="Z153" s="156"/>
      <c r="AA153" s="156"/>
      <c r="AB153" s="156"/>
      <c r="AC153" s="156"/>
      <c r="AD153" s="158"/>
      <c r="AE153" s="158"/>
      <c r="AF153" s="158"/>
      <c r="AG153" s="158"/>
      <c r="AH153" s="158"/>
      <c r="AI153" s="126" t="str">
        <f t="shared" si="4"/>
        <v/>
      </c>
      <c r="AJ153" s="127" t="str">
        <f t="shared" si="5"/>
        <v/>
      </c>
      <c r="AK153" s="17"/>
    </row>
    <row r="154" spans="1:37" x14ac:dyDescent="0.55000000000000004">
      <c r="A154" s="41"/>
      <c r="B154" s="42"/>
      <c r="C154" s="41"/>
      <c r="D154" s="146"/>
      <c r="E154" s="152"/>
      <c r="F154" s="152"/>
      <c r="G154" s="152"/>
      <c r="H154" s="152"/>
      <c r="I154" s="152"/>
      <c r="J154" s="154"/>
      <c r="K154" s="154"/>
      <c r="L154" s="154"/>
      <c r="M154" s="154"/>
      <c r="N154" s="154"/>
      <c r="O154" s="150"/>
      <c r="P154" s="150"/>
      <c r="Q154" s="150"/>
      <c r="R154" s="150"/>
      <c r="S154" s="150"/>
      <c r="T154" s="148"/>
      <c r="U154" s="148"/>
      <c r="V154" s="148"/>
      <c r="W154" s="148"/>
      <c r="X154" s="148"/>
      <c r="Y154" s="156"/>
      <c r="Z154" s="156"/>
      <c r="AA154" s="156"/>
      <c r="AB154" s="156"/>
      <c r="AC154" s="156"/>
      <c r="AD154" s="158"/>
      <c r="AE154" s="158"/>
      <c r="AF154" s="158"/>
      <c r="AG154" s="158"/>
      <c r="AH154" s="158"/>
      <c r="AI154" s="126" t="str">
        <f t="shared" si="4"/>
        <v/>
      </c>
      <c r="AJ154" s="127" t="str">
        <f t="shared" si="5"/>
        <v/>
      </c>
      <c r="AK154" s="17"/>
    </row>
    <row r="155" spans="1:37" x14ac:dyDescent="0.55000000000000004">
      <c r="A155" s="41"/>
      <c r="B155" s="42"/>
      <c r="C155" s="41"/>
      <c r="D155" s="146"/>
      <c r="E155" s="152"/>
      <c r="F155" s="152"/>
      <c r="G155" s="152"/>
      <c r="H155" s="152"/>
      <c r="I155" s="152"/>
      <c r="J155" s="154"/>
      <c r="K155" s="154"/>
      <c r="L155" s="154"/>
      <c r="M155" s="154"/>
      <c r="N155" s="154"/>
      <c r="O155" s="150"/>
      <c r="P155" s="150"/>
      <c r="Q155" s="150"/>
      <c r="R155" s="150"/>
      <c r="S155" s="150"/>
      <c r="T155" s="148"/>
      <c r="U155" s="148"/>
      <c r="V155" s="148"/>
      <c r="W155" s="148"/>
      <c r="X155" s="148"/>
      <c r="Y155" s="156"/>
      <c r="Z155" s="156"/>
      <c r="AA155" s="156"/>
      <c r="AB155" s="156"/>
      <c r="AC155" s="156"/>
      <c r="AD155" s="158"/>
      <c r="AE155" s="158"/>
      <c r="AF155" s="158"/>
      <c r="AG155" s="158"/>
      <c r="AH155" s="158"/>
      <c r="AI155" s="126" t="str">
        <f t="shared" si="4"/>
        <v/>
      </c>
      <c r="AJ155" s="127" t="str">
        <f t="shared" si="5"/>
        <v/>
      </c>
      <c r="AK155" s="17"/>
    </row>
    <row r="156" spans="1:37" x14ac:dyDescent="0.55000000000000004">
      <c r="A156" s="41"/>
      <c r="B156" s="42"/>
      <c r="C156" s="41"/>
      <c r="D156" s="146"/>
      <c r="E156" s="152"/>
      <c r="F156" s="152"/>
      <c r="G156" s="152"/>
      <c r="H156" s="152"/>
      <c r="I156" s="152"/>
      <c r="J156" s="154"/>
      <c r="K156" s="154"/>
      <c r="L156" s="154"/>
      <c r="M156" s="154"/>
      <c r="N156" s="154"/>
      <c r="O156" s="150"/>
      <c r="P156" s="150"/>
      <c r="Q156" s="150"/>
      <c r="R156" s="150"/>
      <c r="S156" s="150"/>
      <c r="T156" s="148"/>
      <c r="U156" s="148"/>
      <c r="V156" s="148"/>
      <c r="W156" s="148"/>
      <c r="X156" s="148"/>
      <c r="Y156" s="156"/>
      <c r="Z156" s="156"/>
      <c r="AA156" s="156"/>
      <c r="AB156" s="156"/>
      <c r="AC156" s="156"/>
      <c r="AD156" s="158"/>
      <c r="AE156" s="158"/>
      <c r="AF156" s="158"/>
      <c r="AG156" s="158"/>
      <c r="AH156" s="158"/>
      <c r="AI156" s="126" t="str">
        <f t="shared" si="4"/>
        <v/>
      </c>
      <c r="AJ156" s="127" t="str">
        <f t="shared" si="5"/>
        <v/>
      </c>
      <c r="AK156" s="17"/>
    </row>
    <row r="157" spans="1:37" x14ac:dyDescent="0.55000000000000004">
      <c r="A157" s="41"/>
      <c r="B157" s="42"/>
      <c r="C157" s="41"/>
      <c r="D157" s="146"/>
      <c r="E157" s="152"/>
      <c r="F157" s="152"/>
      <c r="G157" s="152"/>
      <c r="H157" s="152"/>
      <c r="I157" s="152"/>
      <c r="J157" s="154"/>
      <c r="K157" s="154"/>
      <c r="L157" s="154"/>
      <c r="M157" s="154"/>
      <c r="N157" s="154"/>
      <c r="O157" s="150"/>
      <c r="P157" s="150"/>
      <c r="Q157" s="150"/>
      <c r="R157" s="150"/>
      <c r="S157" s="150"/>
      <c r="T157" s="148"/>
      <c r="U157" s="148"/>
      <c r="V157" s="148"/>
      <c r="W157" s="148"/>
      <c r="X157" s="148"/>
      <c r="Y157" s="156"/>
      <c r="Z157" s="156"/>
      <c r="AA157" s="156"/>
      <c r="AB157" s="156"/>
      <c r="AC157" s="156"/>
      <c r="AD157" s="158"/>
      <c r="AE157" s="158"/>
      <c r="AF157" s="158"/>
      <c r="AG157" s="158"/>
      <c r="AH157" s="158"/>
      <c r="AI157" s="126" t="str">
        <f t="shared" si="4"/>
        <v/>
      </c>
      <c r="AJ157" s="127" t="str">
        <f t="shared" si="5"/>
        <v/>
      </c>
      <c r="AK157" s="17"/>
    </row>
    <row r="158" spans="1:37" x14ac:dyDescent="0.55000000000000004">
      <c r="A158" s="41"/>
      <c r="B158" s="42"/>
      <c r="C158" s="41"/>
      <c r="D158" s="146"/>
      <c r="E158" s="152"/>
      <c r="F158" s="152"/>
      <c r="G158" s="152"/>
      <c r="H158" s="152"/>
      <c r="I158" s="152"/>
      <c r="J158" s="154"/>
      <c r="K158" s="154"/>
      <c r="L158" s="154"/>
      <c r="M158" s="154"/>
      <c r="N158" s="154"/>
      <c r="O158" s="150"/>
      <c r="P158" s="150"/>
      <c r="Q158" s="150"/>
      <c r="R158" s="150"/>
      <c r="S158" s="150"/>
      <c r="T158" s="148"/>
      <c r="U158" s="148"/>
      <c r="V158" s="148"/>
      <c r="W158" s="148"/>
      <c r="X158" s="148"/>
      <c r="Y158" s="156"/>
      <c r="Z158" s="156"/>
      <c r="AA158" s="156"/>
      <c r="AB158" s="156"/>
      <c r="AC158" s="156"/>
      <c r="AD158" s="158"/>
      <c r="AE158" s="158"/>
      <c r="AF158" s="158"/>
      <c r="AG158" s="158"/>
      <c r="AH158" s="158"/>
      <c r="AI158" s="126" t="str">
        <f t="shared" si="4"/>
        <v/>
      </c>
      <c r="AJ158" s="127" t="str">
        <f t="shared" si="5"/>
        <v/>
      </c>
      <c r="AK158" s="17"/>
    </row>
    <row r="159" spans="1:37" x14ac:dyDescent="0.55000000000000004">
      <c r="A159" s="41"/>
      <c r="B159" s="42"/>
      <c r="C159" s="41"/>
      <c r="D159" s="146"/>
      <c r="E159" s="152"/>
      <c r="F159" s="152"/>
      <c r="G159" s="152"/>
      <c r="H159" s="152"/>
      <c r="I159" s="152"/>
      <c r="J159" s="154"/>
      <c r="K159" s="154"/>
      <c r="L159" s="154"/>
      <c r="M159" s="154"/>
      <c r="N159" s="154"/>
      <c r="O159" s="150"/>
      <c r="P159" s="150"/>
      <c r="Q159" s="150"/>
      <c r="R159" s="150"/>
      <c r="S159" s="150"/>
      <c r="T159" s="148"/>
      <c r="U159" s="148"/>
      <c r="V159" s="148"/>
      <c r="W159" s="148"/>
      <c r="X159" s="148"/>
      <c r="Y159" s="156"/>
      <c r="Z159" s="156"/>
      <c r="AA159" s="156"/>
      <c r="AB159" s="156"/>
      <c r="AC159" s="156"/>
      <c r="AD159" s="158"/>
      <c r="AE159" s="158"/>
      <c r="AF159" s="158"/>
      <c r="AG159" s="158"/>
      <c r="AH159" s="158"/>
      <c r="AI159" s="126" t="str">
        <f t="shared" si="4"/>
        <v/>
      </c>
      <c r="AJ159" s="127" t="str">
        <f t="shared" si="5"/>
        <v/>
      </c>
      <c r="AK159" s="17"/>
    </row>
    <row r="160" spans="1:37" x14ac:dyDescent="0.55000000000000004">
      <c r="A160" s="41"/>
      <c r="B160" s="42"/>
      <c r="C160" s="41"/>
      <c r="D160" s="146"/>
      <c r="E160" s="152"/>
      <c r="F160" s="152"/>
      <c r="G160" s="152"/>
      <c r="H160" s="152"/>
      <c r="I160" s="152"/>
      <c r="J160" s="154"/>
      <c r="K160" s="154"/>
      <c r="L160" s="154"/>
      <c r="M160" s="154"/>
      <c r="N160" s="154"/>
      <c r="O160" s="150"/>
      <c r="P160" s="150"/>
      <c r="Q160" s="150"/>
      <c r="R160" s="150"/>
      <c r="S160" s="150"/>
      <c r="T160" s="148"/>
      <c r="U160" s="148"/>
      <c r="V160" s="148"/>
      <c r="W160" s="148"/>
      <c r="X160" s="148"/>
      <c r="Y160" s="156"/>
      <c r="Z160" s="156"/>
      <c r="AA160" s="156"/>
      <c r="AB160" s="156"/>
      <c r="AC160" s="156"/>
      <c r="AD160" s="158"/>
      <c r="AE160" s="158"/>
      <c r="AF160" s="158"/>
      <c r="AG160" s="158"/>
      <c r="AH160" s="158"/>
      <c r="AI160" s="126" t="str">
        <f t="shared" si="4"/>
        <v/>
      </c>
      <c r="AJ160" s="127" t="str">
        <f t="shared" si="5"/>
        <v/>
      </c>
      <c r="AK160" s="17"/>
    </row>
    <row r="161" spans="1:37" x14ac:dyDescent="0.55000000000000004">
      <c r="A161" s="41"/>
      <c r="B161" s="42"/>
      <c r="C161" s="41"/>
      <c r="D161" s="146"/>
      <c r="E161" s="152"/>
      <c r="F161" s="152"/>
      <c r="G161" s="152"/>
      <c r="H161" s="152"/>
      <c r="I161" s="152"/>
      <c r="J161" s="154"/>
      <c r="K161" s="154"/>
      <c r="L161" s="154"/>
      <c r="M161" s="154"/>
      <c r="N161" s="154"/>
      <c r="O161" s="150"/>
      <c r="P161" s="150"/>
      <c r="Q161" s="150"/>
      <c r="R161" s="150"/>
      <c r="S161" s="150"/>
      <c r="T161" s="148"/>
      <c r="U161" s="148"/>
      <c r="V161" s="148"/>
      <c r="W161" s="148"/>
      <c r="X161" s="148"/>
      <c r="Y161" s="156"/>
      <c r="Z161" s="156"/>
      <c r="AA161" s="156"/>
      <c r="AB161" s="156"/>
      <c r="AC161" s="156"/>
      <c r="AD161" s="158"/>
      <c r="AE161" s="158"/>
      <c r="AF161" s="158"/>
      <c r="AG161" s="158"/>
      <c r="AH161" s="158"/>
      <c r="AI161" s="126" t="str">
        <f t="shared" si="4"/>
        <v/>
      </c>
      <c r="AJ161" s="127" t="str">
        <f t="shared" si="5"/>
        <v/>
      </c>
      <c r="AK161" s="17"/>
    </row>
    <row r="162" spans="1:37" x14ac:dyDescent="0.55000000000000004">
      <c r="A162" s="41"/>
      <c r="B162" s="42"/>
      <c r="C162" s="41"/>
      <c r="D162" s="146"/>
      <c r="E162" s="152"/>
      <c r="F162" s="152"/>
      <c r="G162" s="152"/>
      <c r="H162" s="152"/>
      <c r="I162" s="152"/>
      <c r="J162" s="154"/>
      <c r="K162" s="154"/>
      <c r="L162" s="154"/>
      <c r="M162" s="154"/>
      <c r="N162" s="154"/>
      <c r="O162" s="150"/>
      <c r="P162" s="150"/>
      <c r="Q162" s="150"/>
      <c r="R162" s="150"/>
      <c r="S162" s="150"/>
      <c r="T162" s="148"/>
      <c r="U162" s="148"/>
      <c r="V162" s="148"/>
      <c r="W162" s="148"/>
      <c r="X162" s="148"/>
      <c r="Y162" s="156"/>
      <c r="Z162" s="156"/>
      <c r="AA162" s="156"/>
      <c r="AB162" s="156"/>
      <c r="AC162" s="156"/>
      <c r="AD162" s="158"/>
      <c r="AE162" s="158"/>
      <c r="AF162" s="158"/>
      <c r="AG162" s="158"/>
      <c r="AH162" s="158"/>
      <c r="AI162" s="126" t="str">
        <f t="shared" si="4"/>
        <v/>
      </c>
      <c r="AJ162" s="127" t="str">
        <f t="shared" si="5"/>
        <v/>
      </c>
      <c r="AK162" s="17"/>
    </row>
    <row r="163" spans="1:37" x14ac:dyDescent="0.55000000000000004">
      <c r="A163" s="41"/>
      <c r="B163" s="42"/>
      <c r="C163" s="41"/>
      <c r="D163" s="146"/>
      <c r="E163" s="152"/>
      <c r="F163" s="152"/>
      <c r="G163" s="152"/>
      <c r="H163" s="152"/>
      <c r="I163" s="152"/>
      <c r="J163" s="154"/>
      <c r="K163" s="154"/>
      <c r="L163" s="154"/>
      <c r="M163" s="154"/>
      <c r="N163" s="154"/>
      <c r="O163" s="150"/>
      <c r="P163" s="150"/>
      <c r="Q163" s="150"/>
      <c r="R163" s="150"/>
      <c r="S163" s="150"/>
      <c r="T163" s="148"/>
      <c r="U163" s="148"/>
      <c r="V163" s="148"/>
      <c r="W163" s="148"/>
      <c r="X163" s="148"/>
      <c r="Y163" s="156"/>
      <c r="Z163" s="156"/>
      <c r="AA163" s="156"/>
      <c r="AB163" s="156"/>
      <c r="AC163" s="156"/>
      <c r="AD163" s="158"/>
      <c r="AE163" s="158"/>
      <c r="AF163" s="158"/>
      <c r="AG163" s="158"/>
      <c r="AH163" s="158"/>
      <c r="AI163" s="126" t="str">
        <f t="shared" si="4"/>
        <v/>
      </c>
      <c r="AJ163" s="127" t="str">
        <f t="shared" si="5"/>
        <v/>
      </c>
      <c r="AK163" s="17"/>
    </row>
    <row r="164" spans="1:37" x14ac:dyDescent="0.55000000000000004">
      <c r="A164" s="41"/>
      <c r="B164" s="42"/>
      <c r="C164" s="41"/>
      <c r="D164" s="146"/>
      <c r="E164" s="152"/>
      <c r="F164" s="152"/>
      <c r="G164" s="152"/>
      <c r="H164" s="152"/>
      <c r="I164" s="152"/>
      <c r="J164" s="154"/>
      <c r="K164" s="154"/>
      <c r="L164" s="154"/>
      <c r="M164" s="154"/>
      <c r="N164" s="154"/>
      <c r="O164" s="150"/>
      <c r="P164" s="150"/>
      <c r="Q164" s="150"/>
      <c r="R164" s="150"/>
      <c r="S164" s="150"/>
      <c r="T164" s="148"/>
      <c r="U164" s="148"/>
      <c r="V164" s="148"/>
      <c r="W164" s="148"/>
      <c r="X164" s="148"/>
      <c r="Y164" s="156"/>
      <c r="Z164" s="156"/>
      <c r="AA164" s="156"/>
      <c r="AB164" s="156"/>
      <c r="AC164" s="156"/>
      <c r="AD164" s="158"/>
      <c r="AE164" s="158"/>
      <c r="AF164" s="158"/>
      <c r="AG164" s="158"/>
      <c r="AH164" s="158"/>
      <c r="AI164" s="126" t="str">
        <f t="shared" si="4"/>
        <v/>
      </c>
      <c r="AJ164" s="127" t="str">
        <f t="shared" si="5"/>
        <v/>
      </c>
      <c r="AK164" s="17"/>
    </row>
    <row r="165" spans="1:37" x14ac:dyDescent="0.55000000000000004">
      <c r="A165" s="41"/>
      <c r="B165" s="42"/>
      <c r="C165" s="41"/>
      <c r="D165" s="146"/>
      <c r="E165" s="152"/>
      <c r="F165" s="152"/>
      <c r="G165" s="152"/>
      <c r="H165" s="152"/>
      <c r="I165" s="152"/>
      <c r="J165" s="154"/>
      <c r="K165" s="154"/>
      <c r="L165" s="154"/>
      <c r="M165" s="154"/>
      <c r="N165" s="154"/>
      <c r="O165" s="150"/>
      <c r="P165" s="150"/>
      <c r="Q165" s="150"/>
      <c r="R165" s="150"/>
      <c r="S165" s="150"/>
      <c r="T165" s="148"/>
      <c r="U165" s="148"/>
      <c r="V165" s="148"/>
      <c r="W165" s="148"/>
      <c r="X165" s="148"/>
      <c r="Y165" s="156"/>
      <c r="Z165" s="156"/>
      <c r="AA165" s="156"/>
      <c r="AB165" s="156"/>
      <c r="AC165" s="156"/>
      <c r="AD165" s="158"/>
      <c r="AE165" s="158"/>
      <c r="AF165" s="158"/>
      <c r="AG165" s="158"/>
      <c r="AH165" s="158"/>
      <c r="AI165" s="126" t="str">
        <f t="shared" si="4"/>
        <v/>
      </c>
      <c r="AJ165" s="127" t="str">
        <f t="shared" si="5"/>
        <v/>
      </c>
      <c r="AK165" s="17"/>
    </row>
    <row r="166" spans="1:37" x14ac:dyDescent="0.55000000000000004">
      <c r="A166" s="41"/>
      <c r="B166" s="42"/>
      <c r="C166" s="41"/>
      <c r="D166" s="146"/>
      <c r="E166" s="152"/>
      <c r="F166" s="152"/>
      <c r="G166" s="152"/>
      <c r="H166" s="152"/>
      <c r="I166" s="152"/>
      <c r="J166" s="154"/>
      <c r="K166" s="154"/>
      <c r="L166" s="154"/>
      <c r="M166" s="154"/>
      <c r="N166" s="154"/>
      <c r="O166" s="150"/>
      <c r="P166" s="150"/>
      <c r="Q166" s="150"/>
      <c r="R166" s="150"/>
      <c r="S166" s="150"/>
      <c r="T166" s="148"/>
      <c r="U166" s="148"/>
      <c r="V166" s="148"/>
      <c r="W166" s="148"/>
      <c r="X166" s="148"/>
      <c r="Y166" s="156"/>
      <c r="Z166" s="156"/>
      <c r="AA166" s="156"/>
      <c r="AB166" s="156"/>
      <c r="AC166" s="156"/>
      <c r="AD166" s="158"/>
      <c r="AE166" s="158"/>
      <c r="AF166" s="158"/>
      <c r="AG166" s="158"/>
      <c r="AH166" s="158"/>
      <c r="AI166" s="126" t="str">
        <f t="shared" si="4"/>
        <v/>
      </c>
      <c r="AJ166" s="127" t="str">
        <f t="shared" si="5"/>
        <v/>
      </c>
      <c r="AK166" s="17"/>
    </row>
    <row r="167" spans="1:37" x14ac:dyDescent="0.55000000000000004">
      <c r="A167" s="41"/>
      <c r="B167" s="42"/>
      <c r="C167" s="41"/>
      <c r="D167" s="146"/>
      <c r="E167" s="152"/>
      <c r="F167" s="152"/>
      <c r="G167" s="152"/>
      <c r="H167" s="152"/>
      <c r="I167" s="152"/>
      <c r="J167" s="154"/>
      <c r="K167" s="154"/>
      <c r="L167" s="154"/>
      <c r="M167" s="154"/>
      <c r="N167" s="154"/>
      <c r="O167" s="150"/>
      <c r="P167" s="150"/>
      <c r="Q167" s="150"/>
      <c r="R167" s="150"/>
      <c r="S167" s="150"/>
      <c r="T167" s="148"/>
      <c r="U167" s="148"/>
      <c r="V167" s="148"/>
      <c r="W167" s="148"/>
      <c r="X167" s="148"/>
      <c r="Y167" s="156"/>
      <c r="Z167" s="156"/>
      <c r="AA167" s="156"/>
      <c r="AB167" s="156"/>
      <c r="AC167" s="156"/>
      <c r="AD167" s="158"/>
      <c r="AE167" s="158"/>
      <c r="AF167" s="158"/>
      <c r="AG167" s="158"/>
      <c r="AH167" s="158"/>
      <c r="AI167" s="126" t="str">
        <f t="shared" si="4"/>
        <v/>
      </c>
      <c r="AJ167" s="127" t="str">
        <f t="shared" si="5"/>
        <v/>
      </c>
      <c r="AK167" s="17"/>
    </row>
    <row r="168" spans="1:37" x14ac:dyDescent="0.55000000000000004">
      <c r="A168" s="41"/>
      <c r="B168" s="42"/>
      <c r="C168" s="41"/>
      <c r="D168" s="146"/>
      <c r="E168" s="152"/>
      <c r="F168" s="152"/>
      <c r="G168" s="152"/>
      <c r="H168" s="152"/>
      <c r="I168" s="152"/>
      <c r="J168" s="154"/>
      <c r="K168" s="154"/>
      <c r="L168" s="154"/>
      <c r="M168" s="154"/>
      <c r="N168" s="154"/>
      <c r="O168" s="150"/>
      <c r="P168" s="150"/>
      <c r="Q168" s="150"/>
      <c r="R168" s="150"/>
      <c r="S168" s="150"/>
      <c r="T168" s="148"/>
      <c r="U168" s="148"/>
      <c r="V168" s="148"/>
      <c r="W168" s="148"/>
      <c r="X168" s="148"/>
      <c r="Y168" s="156"/>
      <c r="Z168" s="156"/>
      <c r="AA168" s="156"/>
      <c r="AB168" s="156"/>
      <c r="AC168" s="156"/>
      <c r="AD168" s="158"/>
      <c r="AE168" s="158"/>
      <c r="AF168" s="158"/>
      <c r="AG168" s="158"/>
      <c r="AH168" s="158"/>
      <c r="AI168" s="126" t="str">
        <f t="shared" si="4"/>
        <v/>
      </c>
      <c r="AJ168" s="127" t="str">
        <f t="shared" si="5"/>
        <v/>
      </c>
      <c r="AK168" s="17"/>
    </row>
    <row r="169" spans="1:37" x14ac:dyDescent="0.55000000000000004">
      <c r="A169" s="41"/>
      <c r="B169" s="42"/>
      <c r="C169" s="41"/>
      <c r="D169" s="146"/>
      <c r="E169" s="152"/>
      <c r="F169" s="152"/>
      <c r="G169" s="152"/>
      <c r="H169" s="152"/>
      <c r="I169" s="152"/>
      <c r="J169" s="154"/>
      <c r="K169" s="154"/>
      <c r="L169" s="154"/>
      <c r="M169" s="154"/>
      <c r="N169" s="154"/>
      <c r="O169" s="150"/>
      <c r="P169" s="150"/>
      <c r="Q169" s="150"/>
      <c r="R169" s="150"/>
      <c r="S169" s="150"/>
      <c r="T169" s="148"/>
      <c r="U169" s="148"/>
      <c r="V169" s="148"/>
      <c r="W169" s="148"/>
      <c r="X169" s="148"/>
      <c r="Y169" s="156"/>
      <c r="Z169" s="156"/>
      <c r="AA169" s="156"/>
      <c r="AB169" s="156"/>
      <c r="AC169" s="156"/>
      <c r="AD169" s="158"/>
      <c r="AE169" s="158"/>
      <c r="AF169" s="158"/>
      <c r="AG169" s="158"/>
      <c r="AH169" s="158"/>
      <c r="AI169" s="126" t="str">
        <f t="shared" si="4"/>
        <v/>
      </c>
      <c r="AJ169" s="127" t="str">
        <f t="shared" si="5"/>
        <v/>
      </c>
      <c r="AK169" s="17"/>
    </row>
    <row r="170" spans="1:37" x14ac:dyDescent="0.55000000000000004">
      <c r="A170" s="41"/>
      <c r="B170" s="42"/>
      <c r="C170" s="41"/>
      <c r="D170" s="146"/>
      <c r="E170" s="152"/>
      <c r="F170" s="152"/>
      <c r="G170" s="152"/>
      <c r="H170" s="152"/>
      <c r="I170" s="152"/>
      <c r="J170" s="154"/>
      <c r="K170" s="154"/>
      <c r="L170" s="154"/>
      <c r="M170" s="154"/>
      <c r="N170" s="154"/>
      <c r="O170" s="150"/>
      <c r="P170" s="150"/>
      <c r="Q170" s="150"/>
      <c r="R170" s="150"/>
      <c r="S170" s="150"/>
      <c r="T170" s="148"/>
      <c r="U170" s="148"/>
      <c r="V170" s="148"/>
      <c r="W170" s="148"/>
      <c r="X170" s="148"/>
      <c r="Y170" s="156"/>
      <c r="Z170" s="156"/>
      <c r="AA170" s="156"/>
      <c r="AB170" s="156"/>
      <c r="AC170" s="156"/>
      <c r="AD170" s="158"/>
      <c r="AE170" s="158"/>
      <c r="AF170" s="158"/>
      <c r="AG170" s="158"/>
      <c r="AH170" s="158"/>
      <c r="AI170" s="126" t="str">
        <f t="shared" si="4"/>
        <v/>
      </c>
      <c r="AJ170" s="127" t="str">
        <f t="shared" si="5"/>
        <v/>
      </c>
      <c r="AK170" s="17"/>
    </row>
    <row r="171" spans="1:37" x14ac:dyDescent="0.55000000000000004">
      <c r="A171" s="41"/>
      <c r="B171" s="42"/>
      <c r="C171" s="41"/>
      <c r="D171" s="146"/>
      <c r="E171" s="152"/>
      <c r="F171" s="152"/>
      <c r="G171" s="152"/>
      <c r="H171" s="152"/>
      <c r="I171" s="152"/>
      <c r="J171" s="154"/>
      <c r="K171" s="154"/>
      <c r="L171" s="154"/>
      <c r="M171" s="154"/>
      <c r="N171" s="154"/>
      <c r="O171" s="150"/>
      <c r="P171" s="150"/>
      <c r="Q171" s="150"/>
      <c r="R171" s="150"/>
      <c r="S171" s="150"/>
      <c r="T171" s="148"/>
      <c r="U171" s="148"/>
      <c r="V171" s="148"/>
      <c r="W171" s="148"/>
      <c r="X171" s="148"/>
      <c r="Y171" s="156"/>
      <c r="Z171" s="156"/>
      <c r="AA171" s="156"/>
      <c r="AB171" s="156"/>
      <c r="AC171" s="156"/>
      <c r="AD171" s="158"/>
      <c r="AE171" s="158"/>
      <c r="AF171" s="158"/>
      <c r="AG171" s="158"/>
      <c r="AH171" s="158"/>
      <c r="AI171" s="126" t="str">
        <f t="shared" si="4"/>
        <v/>
      </c>
      <c r="AJ171" s="127" t="str">
        <f t="shared" si="5"/>
        <v/>
      </c>
      <c r="AK171" s="17"/>
    </row>
    <row r="172" spans="1:37" x14ac:dyDescent="0.55000000000000004">
      <c r="A172" s="41"/>
      <c r="B172" s="42"/>
      <c r="C172" s="41"/>
      <c r="D172" s="146"/>
      <c r="E172" s="152"/>
      <c r="F172" s="152"/>
      <c r="G172" s="152"/>
      <c r="H172" s="152"/>
      <c r="I172" s="152"/>
      <c r="J172" s="154"/>
      <c r="K172" s="154"/>
      <c r="L172" s="154"/>
      <c r="M172" s="154"/>
      <c r="N172" s="154"/>
      <c r="O172" s="150"/>
      <c r="P172" s="150"/>
      <c r="Q172" s="150"/>
      <c r="R172" s="150"/>
      <c r="S172" s="150"/>
      <c r="T172" s="148"/>
      <c r="U172" s="148"/>
      <c r="V172" s="148"/>
      <c r="W172" s="148"/>
      <c r="X172" s="148"/>
      <c r="Y172" s="156"/>
      <c r="Z172" s="156"/>
      <c r="AA172" s="156"/>
      <c r="AB172" s="156"/>
      <c r="AC172" s="156"/>
      <c r="AD172" s="158"/>
      <c r="AE172" s="158"/>
      <c r="AF172" s="158"/>
      <c r="AG172" s="158"/>
      <c r="AH172" s="158"/>
      <c r="AI172" s="126" t="str">
        <f t="shared" si="4"/>
        <v/>
      </c>
      <c r="AJ172" s="127" t="str">
        <f t="shared" si="5"/>
        <v/>
      </c>
      <c r="AK172" s="17"/>
    </row>
    <row r="173" spans="1:37" x14ac:dyDescent="0.55000000000000004">
      <c r="A173" s="41"/>
      <c r="B173" s="42"/>
      <c r="C173" s="41"/>
      <c r="D173" s="146"/>
      <c r="E173" s="152"/>
      <c r="F173" s="152"/>
      <c r="G173" s="152"/>
      <c r="H173" s="152"/>
      <c r="I173" s="152"/>
      <c r="J173" s="154"/>
      <c r="K173" s="154"/>
      <c r="L173" s="154"/>
      <c r="M173" s="154"/>
      <c r="N173" s="154"/>
      <c r="O173" s="150"/>
      <c r="P173" s="150"/>
      <c r="Q173" s="150"/>
      <c r="R173" s="150"/>
      <c r="S173" s="150"/>
      <c r="T173" s="148"/>
      <c r="U173" s="148"/>
      <c r="V173" s="148"/>
      <c r="W173" s="148"/>
      <c r="X173" s="148"/>
      <c r="Y173" s="156"/>
      <c r="Z173" s="156"/>
      <c r="AA173" s="156"/>
      <c r="AB173" s="156"/>
      <c r="AC173" s="156"/>
      <c r="AD173" s="158"/>
      <c r="AE173" s="158"/>
      <c r="AF173" s="158"/>
      <c r="AG173" s="158"/>
      <c r="AH173" s="158"/>
      <c r="AI173" s="126" t="str">
        <f t="shared" si="4"/>
        <v/>
      </c>
      <c r="AJ173" s="127" t="str">
        <f t="shared" si="5"/>
        <v/>
      </c>
      <c r="AK173" s="17"/>
    </row>
    <row r="174" spans="1:37" x14ac:dyDescent="0.55000000000000004">
      <c r="A174" s="41"/>
      <c r="B174" s="42"/>
      <c r="C174" s="41"/>
      <c r="D174" s="146"/>
      <c r="E174" s="152"/>
      <c r="F174" s="152"/>
      <c r="G174" s="152"/>
      <c r="H174" s="152"/>
      <c r="I174" s="152"/>
      <c r="J174" s="154"/>
      <c r="K174" s="154"/>
      <c r="L174" s="154"/>
      <c r="M174" s="154"/>
      <c r="N174" s="154"/>
      <c r="O174" s="150"/>
      <c r="P174" s="150"/>
      <c r="Q174" s="150"/>
      <c r="R174" s="150"/>
      <c r="S174" s="150"/>
      <c r="T174" s="148"/>
      <c r="U174" s="148"/>
      <c r="V174" s="148"/>
      <c r="W174" s="148"/>
      <c r="X174" s="148"/>
      <c r="Y174" s="156"/>
      <c r="Z174" s="156"/>
      <c r="AA174" s="156"/>
      <c r="AB174" s="156"/>
      <c r="AC174" s="156"/>
      <c r="AD174" s="158"/>
      <c r="AE174" s="158"/>
      <c r="AF174" s="158"/>
      <c r="AG174" s="158"/>
      <c r="AH174" s="158"/>
      <c r="AI174" s="126" t="str">
        <f t="shared" si="4"/>
        <v/>
      </c>
      <c r="AJ174" s="127" t="str">
        <f t="shared" si="5"/>
        <v/>
      </c>
      <c r="AK174" s="17"/>
    </row>
    <row r="175" spans="1:37" x14ac:dyDescent="0.55000000000000004">
      <c r="A175" s="41"/>
      <c r="B175" s="42"/>
      <c r="C175" s="41"/>
      <c r="D175" s="146"/>
      <c r="E175" s="152"/>
      <c r="F175" s="152"/>
      <c r="G175" s="152"/>
      <c r="H175" s="152"/>
      <c r="I175" s="152"/>
      <c r="J175" s="154"/>
      <c r="K175" s="154"/>
      <c r="L175" s="154"/>
      <c r="M175" s="154"/>
      <c r="N175" s="154"/>
      <c r="O175" s="150"/>
      <c r="P175" s="150"/>
      <c r="Q175" s="150"/>
      <c r="R175" s="150"/>
      <c r="S175" s="150"/>
      <c r="T175" s="148"/>
      <c r="U175" s="148"/>
      <c r="V175" s="148"/>
      <c r="W175" s="148"/>
      <c r="X175" s="148"/>
      <c r="Y175" s="156"/>
      <c r="Z175" s="156"/>
      <c r="AA175" s="156"/>
      <c r="AB175" s="156"/>
      <c r="AC175" s="156"/>
      <c r="AD175" s="158"/>
      <c r="AE175" s="158"/>
      <c r="AF175" s="158"/>
      <c r="AG175" s="158"/>
      <c r="AH175" s="158"/>
      <c r="AI175" s="126" t="str">
        <f t="shared" si="4"/>
        <v/>
      </c>
      <c r="AJ175" s="127" t="str">
        <f t="shared" si="5"/>
        <v/>
      </c>
      <c r="AK175" s="17"/>
    </row>
    <row r="176" spans="1:37" x14ac:dyDescent="0.55000000000000004">
      <c r="A176" s="41"/>
      <c r="B176" s="42"/>
      <c r="C176" s="41"/>
      <c r="D176" s="146"/>
      <c r="E176" s="152"/>
      <c r="F176" s="152"/>
      <c r="G176" s="152"/>
      <c r="H176" s="152"/>
      <c r="I176" s="152"/>
      <c r="J176" s="154"/>
      <c r="K176" s="154"/>
      <c r="L176" s="154"/>
      <c r="M176" s="154"/>
      <c r="N176" s="154"/>
      <c r="O176" s="150"/>
      <c r="P176" s="150"/>
      <c r="Q176" s="150"/>
      <c r="R176" s="150"/>
      <c r="S176" s="150"/>
      <c r="T176" s="148"/>
      <c r="U176" s="148"/>
      <c r="V176" s="148"/>
      <c r="W176" s="148"/>
      <c r="X176" s="148"/>
      <c r="Y176" s="156"/>
      <c r="Z176" s="156"/>
      <c r="AA176" s="156"/>
      <c r="AB176" s="156"/>
      <c r="AC176" s="156"/>
      <c r="AD176" s="158"/>
      <c r="AE176" s="158"/>
      <c r="AF176" s="158"/>
      <c r="AG176" s="158"/>
      <c r="AH176" s="158"/>
      <c r="AI176" s="126" t="str">
        <f t="shared" si="4"/>
        <v/>
      </c>
      <c r="AJ176" s="127" t="str">
        <f t="shared" si="5"/>
        <v/>
      </c>
      <c r="AK176" s="17"/>
    </row>
    <row r="177" spans="1:37" x14ac:dyDescent="0.55000000000000004">
      <c r="A177" s="41"/>
      <c r="B177" s="42"/>
      <c r="C177" s="41"/>
      <c r="D177" s="146"/>
      <c r="E177" s="152"/>
      <c r="F177" s="152"/>
      <c r="G177" s="152"/>
      <c r="H177" s="152"/>
      <c r="I177" s="152"/>
      <c r="J177" s="154"/>
      <c r="K177" s="154"/>
      <c r="L177" s="154"/>
      <c r="M177" s="154"/>
      <c r="N177" s="154"/>
      <c r="O177" s="150"/>
      <c r="P177" s="150"/>
      <c r="Q177" s="150"/>
      <c r="R177" s="150"/>
      <c r="S177" s="150"/>
      <c r="T177" s="148"/>
      <c r="U177" s="148"/>
      <c r="V177" s="148"/>
      <c r="W177" s="148"/>
      <c r="X177" s="148"/>
      <c r="Y177" s="156"/>
      <c r="Z177" s="156"/>
      <c r="AA177" s="156"/>
      <c r="AB177" s="156"/>
      <c r="AC177" s="156"/>
      <c r="AD177" s="158"/>
      <c r="AE177" s="158"/>
      <c r="AF177" s="158"/>
      <c r="AG177" s="158"/>
      <c r="AH177" s="158"/>
      <c r="AI177" s="126" t="str">
        <f t="shared" si="4"/>
        <v/>
      </c>
      <c r="AJ177" s="127" t="str">
        <f t="shared" si="5"/>
        <v/>
      </c>
      <c r="AK177" s="17"/>
    </row>
    <row r="178" spans="1:37" x14ac:dyDescent="0.55000000000000004">
      <c r="A178" s="41"/>
      <c r="B178" s="42"/>
      <c r="C178" s="41"/>
      <c r="D178" s="146"/>
      <c r="E178" s="152"/>
      <c r="F178" s="152"/>
      <c r="G178" s="152"/>
      <c r="H178" s="152"/>
      <c r="I178" s="152"/>
      <c r="J178" s="154"/>
      <c r="K178" s="154"/>
      <c r="L178" s="154"/>
      <c r="M178" s="154"/>
      <c r="N178" s="154"/>
      <c r="O178" s="150"/>
      <c r="P178" s="150"/>
      <c r="Q178" s="150"/>
      <c r="R178" s="150"/>
      <c r="S178" s="150"/>
      <c r="T178" s="148"/>
      <c r="U178" s="148"/>
      <c r="V178" s="148"/>
      <c r="W178" s="148"/>
      <c r="X178" s="148"/>
      <c r="Y178" s="156"/>
      <c r="Z178" s="156"/>
      <c r="AA178" s="156"/>
      <c r="AB178" s="156"/>
      <c r="AC178" s="156"/>
      <c r="AD178" s="158"/>
      <c r="AE178" s="158"/>
      <c r="AF178" s="158"/>
      <c r="AG178" s="158"/>
      <c r="AH178" s="158"/>
      <c r="AI178" s="126" t="str">
        <f t="shared" si="4"/>
        <v/>
      </c>
      <c r="AJ178" s="127" t="str">
        <f t="shared" si="5"/>
        <v/>
      </c>
      <c r="AK178" s="17"/>
    </row>
    <row r="179" spans="1:37" x14ac:dyDescent="0.55000000000000004">
      <c r="A179" s="41"/>
      <c r="B179" s="42"/>
      <c r="C179" s="41"/>
      <c r="D179" s="146"/>
      <c r="E179" s="152"/>
      <c r="F179" s="152"/>
      <c r="G179" s="152"/>
      <c r="H179" s="152"/>
      <c r="I179" s="152"/>
      <c r="J179" s="154"/>
      <c r="K179" s="154"/>
      <c r="L179" s="154"/>
      <c r="M179" s="154"/>
      <c r="N179" s="154"/>
      <c r="O179" s="150"/>
      <c r="P179" s="150"/>
      <c r="Q179" s="150"/>
      <c r="R179" s="150"/>
      <c r="S179" s="150"/>
      <c r="T179" s="148"/>
      <c r="U179" s="148"/>
      <c r="V179" s="148"/>
      <c r="W179" s="148"/>
      <c r="X179" s="148"/>
      <c r="Y179" s="156"/>
      <c r="Z179" s="156"/>
      <c r="AA179" s="156"/>
      <c r="AB179" s="156"/>
      <c r="AC179" s="156"/>
      <c r="AD179" s="158"/>
      <c r="AE179" s="158"/>
      <c r="AF179" s="158"/>
      <c r="AG179" s="158"/>
      <c r="AH179" s="158"/>
      <c r="AI179" s="126" t="str">
        <f t="shared" si="4"/>
        <v/>
      </c>
      <c r="AJ179" s="127" t="str">
        <f t="shared" si="5"/>
        <v/>
      </c>
      <c r="AK179" s="17"/>
    </row>
    <row r="180" spans="1:37" x14ac:dyDescent="0.55000000000000004">
      <c r="A180" s="41"/>
      <c r="B180" s="42"/>
      <c r="C180" s="41"/>
      <c r="D180" s="146"/>
      <c r="E180" s="152"/>
      <c r="F180" s="152"/>
      <c r="G180" s="152"/>
      <c r="H180" s="152"/>
      <c r="I180" s="152"/>
      <c r="J180" s="154"/>
      <c r="K180" s="154"/>
      <c r="L180" s="154"/>
      <c r="M180" s="154"/>
      <c r="N180" s="154"/>
      <c r="O180" s="150"/>
      <c r="P180" s="150"/>
      <c r="Q180" s="150"/>
      <c r="R180" s="150"/>
      <c r="S180" s="150"/>
      <c r="T180" s="148"/>
      <c r="U180" s="148"/>
      <c r="V180" s="148"/>
      <c r="W180" s="148"/>
      <c r="X180" s="148"/>
      <c r="Y180" s="156"/>
      <c r="Z180" s="156"/>
      <c r="AA180" s="156"/>
      <c r="AB180" s="156"/>
      <c r="AC180" s="156"/>
      <c r="AD180" s="158"/>
      <c r="AE180" s="158"/>
      <c r="AF180" s="158"/>
      <c r="AG180" s="158"/>
      <c r="AH180" s="158"/>
      <c r="AI180" s="126" t="str">
        <f t="shared" si="4"/>
        <v/>
      </c>
      <c r="AJ180" s="127" t="str">
        <f t="shared" si="5"/>
        <v/>
      </c>
      <c r="AK180" s="17"/>
    </row>
    <row r="181" spans="1:37" x14ac:dyDescent="0.55000000000000004">
      <c r="A181" s="41"/>
      <c r="B181" s="42"/>
      <c r="C181" s="41"/>
      <c r="D181" s="146"/>
      <c r="E181" s="152"/>
      <c r="F181" s="152"/>
      <c r="G181" s="152"/>
      <c r="H181" s="152"/>
      <c r="I181" s="152"/>
      <c r="J181" s="154"/>
      <c r="K181" s="154"/>
      <c r="L181" s="154"/>
      <c r="M181" s="154"/>
      <c r="N181" s="154"/>
      <c r="O181" s="150"/>
      <c r="P181" s="150"/>
      <c r="Q181" s="150"/>
      <c r="R181" s="150"/>
      <c r="S181" s="150"/>
      <c r="T181" s="148"/>
      <c r="U181" s="148"/>
      <c r="V181" s="148"/>
      <c r="W181" s="148"/>
      <c r="X181" s="148"/>
      <c r="Y181" s="156"/>
      <c r="Z181" s="156"/>
      <c r="AA181" s="156"/>
      <c r="AB181" s="156"/>
      <c r="AC181" s="156"/>
      <c r="AD181" s="158"/>
      <c r="AE181" s="158"/>
      <c r="AF181" s="158"/>
      <c r="AG181" s="158"/>
      <c r="AH181" s="158"/>
      <c r="AI181" s="126" t="str">
        <f t="shared" si="4"/>
        <v/>
      </c>
      <c r="AJ181" s="127" t="str">
        <f t="shared" si="5"/>
        <v/>
      </c>
      <c r="AK181" s="17"/>
    </row>
    <row r="182" spans="1:37" x14ac:dyDescent="0.55000000000000004">
      <c r="A182" s="41"/>
      <c r="B182" s="42"/>
      <c r="C182" s="41"/>
      <c r="D182" s="146"/>
      <c r="E182" s="152"/>
      <c r="F182" s="152"/>
      <c r="G182" s="152"/>
      <c r="H182" s="152"/>
      <c r="I182" s="152"/>
      <c r="J182" s="154"/>
      <c r="K182" s="154"/>
      <c r="L182" s="154"/>
      <c r="M182" s="154"/>
      <c r="N182" s="154"/>
      <c r="O182" s="150"/>
      <c r="P182" s="150"/>
      <c r="Q182" s="150"/>
      <c r="R182" s="150"/>
      <c r="S182" s="150"/>
      <c r="T182" s="148"/>
      <c r="U182" s="148"/>
      <c r="V182" s="148"/>
      <c r="W182" s="148"/>
      <c r="X182" s="148"/>
      <c r="Y182" s="156"/>
      <c r="Z182" s="156"/>
      <c r="AA182" s="156"/>
      <c r="AB182" s="156"/>
      <c r="AC182" s="156"/>
      <c r="AD182" s="158"/>
      <c r="AE182" s="158"/>
      <c r="AF182" s="158"/>
      <c r="AG182" s="158"/>
      <c r="AH182" s="158"/>
      <c r="AI182" s="126" t="str">
        <f t="shared" si="4"/>
        <v/>
      </c>
      <c r="AJ182" s="127" t="str">
        <f t="shared" si="5"/>
        <v/>
      </c>
      <c r="AK182" s="17"/>
    </row>
    <row r="183" spans="1:37" x14ac:dyDescent="0.55000000000000004">
      <c r="A183" s="41"/>
      <c r="B183" s="42"/>
      <c r="C183" s="41"/>
      <c r="D183" s="146"/>
      <c r="E183" s="152"/>
      <c r="F183" s="152"/>
      <c r="G183" s="152"/>
      <c r="H183" s="152"/>
      <c r="I183" s="152"/>
      <c r="J183" s="154"/>
      <c r="K183" s="154"/>
      <c r="L183" s="154"/>
      <c r="M183" s="154"/>
      <c r="N183" s="154"/>
      <c r="O183" s="150"/>
      <c r="P183" s="150"/>
      <c r="Q183" s="150"/>
      <c r="R183" s="150"/>
      <c r="S183" s="150"/>
      <c r="T183" s="148"/>
      <c r="U183" s="148"/>
      <c r="V183" s="148"/>
      <c r="W183" s="148"/>
      <c r="X183" s="148"/>
      <c r="Y183" s="156"/>
      <c r="Z183" s="156"/>
      <c r="AA183" s="156"/>
      <c r="AB183" s="156"/>
      <c r="AC183" s="156"/>
      <c r="AD183" s="158"/>
      <c r="AE183" s="158"/>
      <c r="AF183" s="158"/>
      <c r="AG183" s="158"/>
      <c r="AH183" s="158"/>
      <c r="AI183" s="126" t="str">
        <f t="shared" si="4"/>
        <v/>
      </c>
      <c r="AJ183" s="127" t="str">
        <f t="shared" si="5"/>
        <v/>
      </c>
      <c r="AK183" s="17"/>
    </row>
    <row r="184" spans="1:37" x14ac:dyDescent="0.55000000000000004">
      <c r="A184" s="41"/>
      <c r="B184" s="42"/>
      <c r="C184" s="41"/>
      <c r="D184" s="146"/>
      <c r="E184" s="152"/>
      <c r="F184" s="152"/>
      <c r="G184" s="152"/>
      <c r="H184" s="152"/>
      <c r="I184" s="152"/>
      <c r="J184" s="154"/>
      <c r="K184" s="154"/>
      <c r="L184" s="154"/>
      <c r="M184" s="154"/>
      <c r="N184" s="154"/>
      <c r="O184" s="150"/>
      <c r="P184" s="150"/>
      <c r="Q184" s="150"/>
      <c r="R184" s="150"/>
      <c r="S184" s="150"/>
      <c r="T184" s="148"/>
      <c r="U184" s="148"/>
      <c r="V184" s="148"/>
      <c r="W184" s="148"/>
      <c r="X184" s="148"/>
      <c r="Y184" s="156"/>
      <c r="Z184" s="156"/>
      <c r="AA184" s="156"/>
      <c r="AB184" s="156"/>
      <c r="AC184" s="156"/>
      <c r="AD184" s="158"/>
      <c r="AE184" s="158"/>
      <c r="AF184" s="158"/>
      <c r="AG184" s="158"/>
      <c r="AH184" s="158"/>
      <c r="AI184" s="126" t="str">
        <f t="shared" si="4"/>
        <v/>
      </c>
      <c r="AJ184" s="127" t="str">
        <f t="shared" si="5"/>
        <v/>
      </c>
      <c r="AK184" s="17"/>
    </row>
    <row r="185" spans="1:37" x14ac:dyDescent="0.55000000000000004">
      <c r="A185" s="41"/>
      <c r="B185" s="42"/>
      <c r="C185" s="41"/>
      <c r="D185" s="146"/>
      <c r="E185" s="152"/>
      <c r="F185" s="152"/>
      <c r="G185" s="152"/>
      <c r="H185" s="152"/>
      <c r="I185" s="152"/>
      <c r="J185" s="154"/>
      <c r="K185" s="154"/>
      <c r="L185" s="154"/>
      <c r="M185" s="154"/>
      <c r="N185" s="154"/>
      <c r="O185" s="150"/>
      <c r="P185" s="150"/>
      <c r="Q185" s="150"/>
      <c r="R185" s="150"/>
      <c r="S185" s="150"/>
      <c r="T185" s="148"/>
      <c r="U185" s="148"/>
      <c r="V185" s="148"/>
      <c r="W185" s="148"/>
      <c r="X185" s="148"/>
      <c r="Y185" s="156"/>
      <c r="Z185" s="156"/>
      <c r="AA185" s="156"/>
      <c r="AB185" s="156"/>
      <c r="AC185" s="156"/>
      <c r="AD185" s="158"/>
      <c r="AE185" s="158"/>
      <c r="AF185" s="158"/>
      <c r="AG185" s="158"/>
      <c r="AH185" s="158"/>
      <c r="AI185" s="126" t="str">
        <f t="shared" si="4"/>
        <v/>
      </c>
      <c r="AJ185" s="127" t="str">
        <f t="shared" si="5"/>
        <v/>
      </c>
      <c r="AK185" s="17"/>
    </row>
    <row r="186" spans="1:37" x14ac:dyDescent="0.55000000000000004">
      <c r="A186" s="41"/>
      <c r="B186" s="42"/>
      <c r="C186" s="41"/>
      <c r="D186" s="146"/>
      <c r="E186" s="152"/>
      <c r="F186" s="152"/>
      <c r="G186" s="152"/>
      <c r="H186" s="152"/>
      <c r="I186" s="152"/>
      <c r="J186" s="154"/>
      <c r="K186" s="154"/>
      <c r="L186" s="154"/>
      <c r="M186" s="154"/>
      <c r="N186" s="154"/>
      <c r="O186" s="150"/>
      <c r="P186" s="150"/>
      <c r="Q186" s="150"/>
      <c r="R186" s="150"/>
      <c r="S186" s="150"/>
      <c r="T186" s="148"/>
      <c r="U186" s="148"/>
      <c r="V186" s="148"/>
      <c r="W186" s="148"/>
      <c r="X186" s="148"/>
      <c r="Y186" s="156"/>
      <c r="Z186" s="156"/>
      <c r="AA186" s="156"/>
      <c r="AB186" s="156"/>
      <c r="AC186" s="156"/>
      <c r="AD186" s="158"/>
      <c r="AE186" s="158"/>
      <c r="AF186" s="158"/>
      <c r="AG186" s="158"/>
      <c r="AH186" s="158"/>
      <c r="AI186" s="126" t="str">
        <f t="shared" si="4"/>
        <v/>
      </c>
      <c r="AJ186" s="127" t="str">
        <f t="shared" si="5"/>
        <v/>
      </c>
      <c r="AK186" s="17"/>
    </row>
    <row r="187" spans="1:37" x14ac:dyDescent="0.55000000000000004">
      <c r="A187" s="41"/>
      <c r="B187" s="42"/>
      <c r="C187" s="41"/>
      <c r="D187" s="146"/>
      <c r="E187" s="152"/>
      <c r="F187" s="152"/>
      <c r="G187" s="152"/>
      <c r="H187" s="152"/>
      <c r="I187" s="152"/>
      <c r="J187" s="154"/>
      <c r="K187" s="154"/>
      <c r="L187" s="154"/>
      <c r="M187" s="154"/>
      <c r="N187" s="154"/>
      <c r="O187" s="150"/>
      <c r="P187" s="150"/>
      <c r="Q187" s="150"/>
      <c r="R187" s="150"/>
      <c r="S187" s="150"/>
      <c r="T187" s="148"/>
      <c r="U187" s="148"/>
      <c r="V187" s="148"/>
      <c r="W187" s="148"/>
      <c r="X187" s="148"/>
      <c r="Y187" s="156"/>
      <c r="Z187" s="156"/>
      <c r="AA187" s="156"/>
      <c r="AB187" s="156"/>
      <c r="AC187" s="156"/>
      <c r="AD187" s="158"/>
      <c r="AE187" s="158"/>
      <c r="AF187" s="158"/>
      <c r="AG187" s="158"/>
      <c r="AH187" s="158"/>
      <c r="AI187" s="126" t="str">
        <f t="shared" si="4"/>
        <v/>
      </c>
      <c r="AJ187" s="127" t="str">
        <f t="shared" si="5"/>
        <v/>
      </c>
      <c r="AK187" s="17"/>
    </row>
    <row r="188" spans="1:37" x14ac:dyDescent="0.55000000000000004">
      <c r="A188" s="41"/>
      <c r="B188" s="42"/>
      <c r="C188" s="41"/>
      <c r="D188" s="146"/>
      <c r="E188" s="152"/>
      <c r="F188" s="152"/>
      <c r="G188" s="152"/>
      <c r="H188" s="152"/>
      <c r="I188" s="152"/>
      <c r="J188" s="154"/>
      <c r="K188" s="154"/>
      <c r="L188" s="154"/>
      <c r="M188" s="154"/>
      <c r="N188" s="154"/>
      <c r="O188" s="150"/>
      <c r="P188" s="150"/>
      <c r="Q188" s="150"/>
      <c r="R188" s="150"/>
      <c r="S188" s="150"/>
      <c r="T188" s="148"/>
      <c r="U188" s="148"/>
      <c r="V188" s="148"/>
      <c r="W188" s="148"/>
      <c r="X188" s="148"/>
      <c r="Y188" s="156"/>
      <c r="Z188" s="156"/>
      <c r="AA188" s="156"/>
      <c r="AB188" s="156"/>
      <c r="AC188" s="156"/>
      <c r="AD188" s="158"/>
      <c r="AE188" s="158"/>
      <c r="AF188" s="158"/>
      <c r="AG188" s="158"/>
      <c r="AH188" s="158"/>
      <c r="AI188" s="126" t="str">
        <f t="shared" si="4"/>
        <v/>
      </c>
      <c r="AJ188" s="127" t="str">
        <f t="shared" si="5"/>
        <v/>
      </c>
      <c r="AK188" s="17"/>
    </row>
    <row r="189" spans="1:37" x14ac:dyDescent="0.55000000000000004">
      <c r="A189" s="41"/>
      <c r="B189" s="42"/>
      <c r="C189" s="41"/>
      <c r="D189" s="146"/>
      <c r="E189" s="152"/>
      <c r="F189" s="152"/>
      <c r="G189" s="152"/>
      <c r="H189" s="152"/>
      <c r="I189" s="152"/>
      <c r="J189" s="154"/>
      <c r="K189" s="154"/>
      <c r="L189" s="154"/>
      <c r="M189" s="154"/>
      <c r="N189" s="154"/>
      <c r="O189" s="150"/>
      <c r="P189" s="150"/>
      <c r="Q189" s="150"/>
      <c r="R189" s="150"/>
      <c r="S189" s="150"/>
      <c r="T189" s="148"/>
      <c r="U189" s="148"/>
      <c r="V189" s="148"/>
      <c r="W189" s="148"/>
      <c r="X189" s="148"/>
      <c r="Y189" s="156"/>
      <c r="Z189" s="156"/>
      <c r="AA189" s="156"/>
      <c r="AB189" s="156"/>
      <c r="AC189" s="156"/>
      <c r="AD189" s="158"/>
      <c r="AE189" s="158"/>
      <c r="AF189" s="158"/>
      <c r="AG189" s="158"/>
      <c r="AH189" s="158"/>
      <c r="AI189" s="126" t="str">
        <f t="shared" si="4"/>
        <v/>
      </c>
      <c r="AJ189" s="127" t="str">
        <f t="shared" si="5"/>
        <v/>
      </c>
      <c r="AK189" s="17"/>
    </row>
    <row r="190" spans="1:37" x14ac:dyDescent="0.55000000000000004">
      <c r="A190" s="41"/>
      <c r="B190" s="42"/>
      <c r="C190" s="41"/>
      <c r="D190" s="146"/>
      <c r="E190" s="152"/>
      <c r="F190" s="152"/>
      <c r="G190" s="152"/>
      <c r="H190" s="152"/>
      <c r="I190" s="152"/>
      <c r="J190" s="154"/>
      <c r="K190" s="154"/>
      <c r="L190" s="154"/>
      <c r="M190" s="154"/>
      <c r="N190" s="154"/>
      <c r="O190" s="150"/>
      <c r="P190" s="150"/>
      <c r="Q190" s="150"/>
      <c r="R190" s="150"/>
      <c r="S190" s="150"/>
      <c r="T190" s="148"/>
      <c r="U190" s="148"/>
      <c r="V190" s="148"/>
      <c r="W190" s="148"/>
      <c r="X190" s="148"/>
      <c r="Y190" s="156"/>
      <c r="Z190" s="156"/>
      <c r="AA190" s="156"/>
      <c r="AB190" s="156"/>
      <c r="AC190" s="156"/>
      <c r="AD190" s="158"/>
      <c r="AE190" s="158"/>
      <c r="AF190" s="158"/>
      <c r="AG190" s="158"/>
      <c r="AH190" s="158"/>
      <c r="AI190" s="126" t="str">
        <f t="shared" si="4"/>
        <v/>
      </c>
      <c r="AJ190" s="127" t="str">
        <f t="shared" si="5"/>
        <v/>
      </c>
      <c r="AK190" s="17"/>
    </row>
    <row r="191" spans="1:37" x14ac:dyDescent="0.55000000000000004">
      <c r="A191" s="41"/>
      <c r="B191" s="42"/>
      <c r="C191" s="41"/>
      <c r="D191" s="146"/>
      <c r="E191" s="152"/>
      <c r="F191" s="152"/>
      <c r="G191" s="152"/>
      <c r="H191" s="152"/>
      <c r="I191" s="152"/>
      <c r="J191" s="154"/>
      <c r="K191" s="154"/>
      <c r="L191" s="154"/>
      <c r="M191" s="154"/>
      <c r="N191" s="154"/>
      <c r="O191" s="150"/>
      <c r="P191" s="150"/>
      <c r="Q191" s="150"/>
      <c r="R191" s="150"/>
      <c r="S191" s="150"/>
      <c r="T191" s="148"/>
      <c r="U191" s="148"/>
      <c r="V191" s="148"/>
      <c r="W191" s="148"/>
      <c r="X191" s="148"/>
      <c r="Y191" s="156"/>
      <c r="Z191" s="156"/>
      <c r="AA191" s="156"/>
      <c r="AB191" s="156"/>
      <c r="AC191" s="156"/>
      <c r="AD191" s="158"/>
      <c r="AE191" s="158"/>
      <c r="AF191" s="158"/>
      <c r="AG191" s="158"/>
      <c r="AH191" s="158"/>
      <c r="AI191" s="126" t="str">
        <f t="shared" si="4"/>
        <v/>
      </c>
      <c r="AJ191" s="127" t="str">
        <f t="shared" si="5"/>
        <v/>
      </c>
      <c r="AK191" s="17"/>
    </row>
    <row r="192" spans="1:37" x14ac:dyDescent="0.55000000000000004">
      <c r="A192" s="41"/>
      <c r="B192" s="42"/>
      <c r="C192" s="41"/>
      <c r="D192" s="146"/>
      <c r="E192" s="152"/>
      <c r="F192" s="152"/>
      <c r="G192" s="152"/>
      <c r="H192" s="152"/>
      <c r="I192" s="152"/>
      <c r="J192" s="154"/>
      <c r="K192" s="154"/>
      <c r="L192" s="154"/>
      <c r="M192" s="154"/>
      <c r="N192" s="154"/>
      <c r="O192" s="150"/>
      <c r="P192" s="150"/>
      <c r="Q192" s="150"/>
      <c r="R192" s="150"/>
      <c r="S192" s="150"/>
      <c r="T192" s="148"/>
      <c r="U192" s="148"/>
      <c r="V192" s="148"/>
      <c r="W192" s="148"/>
      <c r="X192" s="148"/>
      <c r="Y192" s="156"/>
      <c r="Z192" s="156"/>
      <c r="AA192" s="156"/>
      <c r="AB192" s="156"/>
      <c r="AC192" s="156"/>
      <c r="AD192" s="158"/>
      <c r="AE192" s="158"/>
      <c r="AF192" s="158"/>
      <c r="AG192" s="158"/>
      <c r="AH192" s="158"/>
      <c r="AI192" s="126" t="str">
        <f t="shared" si="4"/>
        <v/>
      </c>
      <c r="AJ192" s="127" t="str">
        <f t="shared" si="5"/>
        <v/>
      </c>
      <c r="AK192" s="17"/>
    </row>
    <row r="193" spans="1:37" x14ac:dyDescent="0.55000000000000004">
      <c r="A193" s="41"/>
      <c r="B193" s="42"/>
      <c r="C193" s="41"/>
      <c r="D193" s="146"/>
      <c r="E193" s="152"/>
      <c r="F193" s="152"/>
      <c r="G193" s="152"/>
      <c r="H193" s="152"/>
      <c r="I193" s="152"/>
      <c r="J193" s="154"/>
      <c r="K193" s="154"/>
      <c r="L193" s="154"/>
      <c r="M193" s="154"/>
      <c r="N193" s="154"/>
      <c r="O193" s="150"/>
      <c r="P193" s="150"/>
      <c r="Q193" s="150"/>
      <c r="R193" s="150"/>
      <c r="S193" s="150"/>
      <c r="T193" s="148"/>
      <c r="U193" s="148"/>
      <c r="V193" s="148"/>
      <c r="W193" s="148"/>
      <c r="X193" s="148"/>
      <c r="Y193" s="156"/>
      <c r="Z193" s="156"/>
      <c r="AA193" s="156"/>
      <c r="AB193" s="156"/>
      <c r="AC193" s="156"/>
      <c r="AD193" s="158"/>
      <c r="AE193" s="158"/>
      <c r="AF193" s="158"/>
      <c r="AG193" s="158"/>
      <c r="AH193" s="158"/>
      <c r="AI193" s="126" t="str">
        <f t="shared" si="4"/>
        <v/>
      </c>
      <c r="AJ193" s="127" t="str">
        <f t="shared" si="5"/>
        <v/>
      </c>
      <c r="AK193" s="17"/>
    </row>
    <row r="194" spans="1:37" x14ac:dyDescent="0.55000000000000004">
      <c r="A194" s="41"/>
      <c r="B194" s="42"/>
      <c r="C194" s="41"/>
      <c r="D194" s="146"/>
      <c r="E194" s="152"/>
      <c r="F194" s="152"/>
      <c r="G194" s="152"/>
      <c r="H194" s="152"/>
      <c r="I194" s="152"/>
      <c r="J194" s="154"/>
      <c r="K194" s="154"/>
      <c r="L194" s="154"/>
      <c r="M194" s="154"/>
      <c r="N194" s="154"/>
      <c r="O194" s="150"/>
      <c r="P194" s="150"/>
      <c r="Q194" s="150"/>
      <c r="R194" s="150"/>
      <c r="S194" s="150"/>
      <c r="T194" s="148"/>
      <c r="U194" s="148"/>
      <c r="V194" s="148"/>
      <c r="W194" s="148"/>
      <c r="X194" s="148"/>
      <c r="Y194" s="156"/>
      <c r="Z194" s="156"/>
      <c r="AA194" s="156"/>
      <c r="AB194" s="156"/>
      <c r="AC194" s="156"/>
      <c r="AD194" s="158"/>
      <c r="AE194" s="158"/>
      <c r="AF194" s="158"/>
      <c r="AG194" s="158"/>
      <c r="AH194" s="158"/>
      <c r="AI194" s="126" t="str">
        <f t="shared" si="4"/>
        <v/>
      </c>
      <c r="AJ194" s="127" t="str">
        <f t="shared" si="5"/>
        <v/>
      </c>
      <c r="AK194" s="17"/>
    </row>
    <row r="195" spans="1:37" x14ac:dyDescent="0.55000000000000004">
      <c r="A195" s="41"/>
      <c r="B195" s="42"/>
      <c r="C195" s="41"/>
      <c r="D195" s="146"/>
      <c r="E195" s="152"/>
      <c r="F195" s="152"/>
      <c r="G195" s="152"/>
      <c r="H195" s="152"/>
      <c r="I195" s="152"/>
      <c r="J195" s="154"/>
      <c r="K195" s="154"/>
      <c r="L195" s="154"/>
      <c r="M195" s="154"/>
      <c r="N195" s="154"/>
      <c r="O195" s="150"/>
      <c r="P195" s="150"/>
      <c r="Q195" s="150"/>
      <c r="R195" s="150"/>
      <c r="S195" s="150"/>
      <c r="T195" s="148"/>
      <c r="U195" s="148"/>
      <c r="V195" s="148"/>
      <c r="W195" s="148"/>
      <c r="X195" s="148"/>
      <c r="Y195" s="156"/>
      <c r="Z195" s="156"/>
      <c r="AA195" s="156"/>
      <c r="AB195" s="156"/>
      <c r="AC195" s="156"/>
      <c r="AD195" s="158"/>
      <c r="AE195" s="158"/>
      <c r="AF195" s="158"/>
      <c r="AG195" s="158"/>
      <c r="AH195" s="158"/>
      <c r="AI195" s="126" t="str">
        <f t="shared" si="4"/>
        <v/>
      </c>
      <c r="AJ195" s="127" t="str">
        <f t="shared" si="5"/>
        <v/>
      </c>
      <c r="AK195" s="17"/>
    </row>
    <row r="196" spans="1:37" x14ac:dyDescent="0.55000000000000004">
      <c r="A196" s="41"/>
      <c r="B196" s="42"/>
      <c r="C196" s="41"/>
      <c r="D196" s="146"/>
      <c r="E196" s="152"/>
      <c r="F196" s="152"/>
      <c r="G196" s="152"/>
      <c r="H196" s="152"/>
      <c r="I196" s="152"/>
      <c r="J196" s="154"/>
      <c r="K196" s="154"/>
      <c r="L196" s="154"/>
      <c r="M196" s="154"/>
      <c r="N196" s="154"/>
      <c r="O196" s="150"/>
      <c r="P196" s="150"/>
      <c r="Q196" s="150"/>
      <c r="R196" s="150"/>
      <c r="S196" s="150"/>
      <c r="T196" s="148"/>
      <c r="U196" s="148"/>
      <c r="V196" s="148"/>
      <c r="W196" s="148"/>
      <c r="X196" s="148"/>
      <c r="Y196" s="156"/>
      <c r="Z196" s="156"/>
      <c r="AA196" s="156"/>
      <c r="AB196" s="156"/>
      <c r="AC196" s="156"/>
      <c r="AD196" s="158"/>
      <c r="AE196" s="158"/>
      <c r="AF196" s="158"/>
      <c r="AG196" s="158"/>
      <c r="AH196" s="158"/>
      <c r="AI196" s="126" t="str">
        <f t="shared" si="4"/>
        <v/>
      </c>
      <c r="AJ196" s="127" t="str">
        <f t="shared" si="5"/>
        <v/>
      </c>
      <c r="AK196" s="17"/>
    </row>
    <row r="197" spans="1:37" x14ac:dyDescent="0.55000000000000004">
      <c r="A197" s="41"/>
      <c r="B197" s="42"/>
      <c r="C197" s="41"/>
      <c r="D197" s="146"/>
      <c r="E197" s="152"/>
      <c r="F197" s="152"/>
      <c r="G197" s="152"/>
      <c r="H197" s="152"/>
      <c r="I197" s="152"/>
      <c r="J197" s="154"/>
      <c r="K197" s="154"/>
      <c r="L197" s="154"/>
      <c r="M197" s="154"/>
      <c r="N197" s="154"/>
      <c r="O197" s="150"/>
      <c r="P197" s="150"/>
      <c r="Q197" s="150"/>
      <c r="R197" s="150"/>
      <c r="S197" s="150"/>
      <c r="T197" s="148"/>
      <c r="U197" s="148"/>
      <c r="V197" s="148"/>
      <c r="W197" s="148"/>
      <c r="X197" s="148"/>
      <c r="Y197" s="156"/>
      <c r="Z197" s="156"/>
      <c r="AA197" s="156"/>
      <c r="AB197" s="156"/>
      <c r="AC197" s="156"/>
      <c r="AD197" s="158"/>
      <c r="AE197" s="158"/>
      <c r="AF197" s="158"/>
      <c r="AG197" s="158"/>
      <c r="AH197" s="158"/>
      <c r="AI197" s="126" t="str">
        <f t="shared" si="4"/>
        <v/>
      </c>
      <c r="AJ197" s="127" t="str">
        <f t="shared" si="5"/>
        <v/>
      </c>
      <c r="AK197" s="17"/>
    </row>
    <row r="198" spans="1:37" x14ac:dyDescent="0.55000000000000004">
      <c r="A198" s="41"/>
      <c r="B198" s="42"/>
      <c r="C198" s="41"/>
      <c r="D198" s="146"/>
      <c r="E198" s="152"/>
      <c r="F198" s="152"/>
      <c r="G198" s="152"/>
      <c r="H198" s="152"/>
      <c r="I198" s="152"/>
      <c r="J198" s="154"/>
      <c r="K198" s="154"/>
      <c r="L198" s="154"/>
      <c r="M198" s="154"/>
      <c r="N198" s="154"/>
      <c r="O198" s="150"/>
      <c r="P198" s="150"/>
      <c r="Q198" s="150"/>
      <c r="R198" s="150"/>
      <c r="S198" s="150"/>
      <c r="T198" s="148"/>
      <c r="U198" s="148"/>
      <c r="V198" s="148"/>
      <c r="W198" s="148"/>
      <c r="X198" s="148"/>
      <c r="Y198" s="156"/>
      <c r="Z198" s="156"/>
      <c r="AA198" s="156"/>
      <c r="AB198" s="156"/>
      <c r="AC198" s="156"/>
      <c r="AD198" s="158"/>
      <c r="AE198" s="158"/>
      <c r="AF198" s="158"/>
      <c r="AG198" s="158"/>
      <c r="AH198" s="158"/>
      <c r="AI198" s="126" t="str">
        <f t="shared" si="4"/>
        <v/>
      </c>
      <c r="AJ198" s="127" t="str">
        <f t="shared" si="5"/>
        <v/>
      </c>
      <c r="AK198" s="17"/>
    </row>
    <row r="199" spans="1:37" x14ac:dyDescent="0.55000000000000004">
      <c r="A199" s="41"/>
      <c r="B199" s="42"/>
      <c r="C199" s="41"/>
      <c r="D199" s="146"/>
      <c r="E199" s="152"/>
      <c r="F199" s="152"/>
      <c r="G199" s="152"/>
      <c r="H199" s="152"/>
      <c r="I199" s="152"/>
      <c r="J199" s="154"/>
      <c r="K199" s="154"/>
      <c r="L199" s="154"/>
      <c r="M199" s="154"/>
      <c r="N199" s="154"/>
      <c r="O199" s="150"/>
      <c r="P199" s="150"/>
      <c r="Q199" s="150"/>
      <c r="R199" s="150"/>
      <c r="S199" s="150"/>
      <c r="T199" s="148"/>
      <c r="U199" s="148"/>
      <c r="V199" s="148"/>
      <c r="W199" s="148"/>
      <c r="X199" s="148"/>
      <c r="Y199" s="156"/>
      <c r="Z199" s="156"/>
      <c r="AA199" s="156"/>
      <c r="AB199" s="156"/>
      <c r="AC199" s="156"/>
      <c r="AD199" s="158"/>
      <c r="AE199" s="158"/>
      <c r="AF199" s="158"/>
      <c r="AG199" s="158"/>
      <c r="AH199" s="158"/>
      <c r="AI199" s="126" t="str">
        <f t="shared" si="4"/>
        <v/>
      </c>
      <c r="AJ199" s="127" t="str">
        <f t="shared" si="5"/>
        <v/>
      </c>
      <c r="AK199" s="17"/>
    </row>
    <row r="200" spans="1:37" x14ac:dyDescent="0.55000000000000004">
      <c r="A200" s="41"/>
      <c r="B200" s="42"/>
      <c r="C200" s="41"/>
      <c r="D200" s="146"/>
      <c r="E200" s="152"/>
      <c r="F200" s="152"/>
      <c r="G200" s="152"/>
      <c r="H200" s="152"/>
      <c r="I200" s="152"/>
      <c r="J200" s="154"/>
      <c r="K200" s="154"/>
      <c r="L200" s="154"/>
      <c r="M200" s="154"/>
      <c r="N200" s="154"/>
      <c r="O200" s="150"/>
      <c r="P200" s="150"/>
      <c r="Q200" s="150"/>
      <c r="R200" s="150"/>
      <c r="S200" s="150"/>
      <c r="T200" s="148"/>
      <c r="U200" s="148"/>
      <c r="V200" s="148"/>
      <c r="W200" s="148"/>
      <c r="X200" s="148"/>
      <c r="Y200" s="156"/>
      <c r="Z200" s="156"/>
      <c r="AA200" s="156"/>
      <c r="AB200" s="156"/>
      <c r="AC200" s="156"/>
      <c r="AD200" s="158"/>
      <c r="AE200" s="158"/>
      <c r="AF200" s="158"/>
      <c r="AG200" s="158"/>
      <c r="AH200" s="158"/>
      <c r="AI200" s="126" t="str">
        <f t="shared" si="4"/>
        <v/>
      </c>
      <c r="AJ200" s="127" t="str">
        <f t="shared" si="5"/>
        <v/>
      </c>
      <c r="AK200" s="17"/>
    </row>
    <row r="201" spans="1:37" x14ac:dyDescent="0.55000000000000004">
      <c r="A201" s="41"/>
      <c r="B201" s="42"/>
      <c r="C201" s="41"/>
      <c r="D201" s="146"/>
      <c r="E201" s="152"/>
      <c r="F201" s="152"/>
      <c r="G201" s="152"/>
      <c r="H201" s="152"/>
      <c r="I201" s="152"/>
      <c r="J201" s="154"/>
      <c r="K201" s="154"/>
      <c r="L201" s="154"/>
      <c r="M201" s="154"/>
      <c r="N201" s="154"/>
      <c r="O201" s="150"/>
      <c r="P201" s="150"/>
      <c r="Q201" s="150"/>
      <c r="R201" s="150"/>
      <c r="S201" s="150"/>
      <c r="T201" s="148"/>
      <c r="U201" s="148"/>
      <c r="V201" s="148"/>
      <c r="W201" s="148"/>
      <c r="X201" s="148"/>
      <c r="Y201" s="156"/>
      <c r="Z201" s="156"/>
      <c r="AA201" s="156"/>
      <c r="AB201" s="156"/>
      <c r="AC201" s="156"/>
      <c r="AD201" s="158"/>
      <c r="AE201" s="158"/>
      <c r="AF201" s="158"/>
      <c r="AG201" s="158"/>
      <c r="AH201" s="158"/>
      <c r="AI201" s="126" t="str">
        <f t="shared" ref="AI201:AI264" si="6">IF(AND(ISBLANK(E201),ISBLANK(F201),ISBLANK(G201),ISBLANK(H201),ISBLANK(I201),ISBLANK(J201),ISBLANK(K201),ISBLANK(L201),ISBLANK(M201),ISBLANK(N201),ISBLANK(O201),ISBLANK(P201),ISBLANK(Q201),ISBLANK(R201),ISBLANK(S201),ISBLANK(T201),ISBLANK(U201),ISBLANK(V201),ISBLANK(W201),ISBLANK(AG201),ISBLANK(AH201)),"",SUM(E201:AH201))</f>
        <v/>
      </c>
      <c r="AJ201" s="127" t="str">
        <f t="shared" ref="AJ201:AJ264" si="7">IF(AI201&lt;&gt;"",IF(AI201&gt;=36,"ดีมาก",IF(AI201&gt;=24,"ดี",IF(AI201&gt;=12,"พอใช้",IF(AI201&lt;=11,"ปรับปรุง")))),"")</f>
        <v/>
      </c>
      <c r="AK201" s="17"/>
    </row>
    <row r="202" spans="1:37" x14ac:dyDescent="0.55000000000000004">
      <c r="A202" s="41"/>
      <c r="B202" s="42"/>
      <c r="C202" s="41"/>
      <c r="D202" s="146"/>
      <c r="E202" s="152"/>
      <c r="F202" s="152"/>
      <c r="G202" s="152"/>
      <c r="H202" s="152"/>
      <c r="I202" s="152"/>
      <c r="J202" s="154"/>
      <c r="K202" s="154"/>
      <c r="L202" s="154"/>
      <c r="M202" s="154"/>
      <c r="N202" s="154"/>
      <c r="O202" s="150"/>
      <c r="P202" s="150"/>
      <c r="Q202" s="150"/>
      <c r="R202" s="150"/>
      <c r="S202" s="150"/>
      <c r="T202" s="148"/>
      <c r="U202" s="148"/>
      <c r="V202" s="148"/>
      <c r="W202" s="148"/>
      <c r="X202" s="148"/>
      <c r="Y202" s="156"/>
      <c r="Z202" s="156"/>
      <c r="AA202" s="156"/>
      <c r="AB202" s="156"/>
      <c r="AC202" s="156"/>
      <c r="AD202" s="158"/>
      <c r="AE202" s="158"/>
      <c r="AF202" s="158"/>
      <c r="AG202" s="158"/>
      <c r="AH202" s="158"/>
      <c r="AI202" s="126" t="str">
        <f t="shared" si="6"/>
        <v/>
      </c>
      <c r="AJ202" s="127" t="str">
        <f t="shared" si="7"/>
        <v/>
      </c>
      <c r="AK202" s="17"/>
    </row>
    <row r="203" spans="1:37" x14ac:dyDescent="0.55000000000000004">
      <c r="A203" s="41"/>
      <c r="B203" s="42"/>
      <c r="C203" s="41"/>
      <c r="D203" s="146"/>
      <c r="E203" s="152"/>
      <c r="F203" s="152"/>
      <c r="G203" s="152"/>
      <c r="H203" s="152"/>
      <c r="I203" s="152"/>
      <c r="J203" s="154"/>
      <c r="K203" s="154"/>
      <c r="L203" s="154"/>
      <c r="M203" s="154"/>
      <c r="N203" s="154"/>
      <c r="O203" s="150"/>
      <c r="P203" s="150"/>
      <c r="Q203" s="150"/>
      <c r="R203" s="150"/>
      <c r="S203" s="150"/>
      <c r="T203" s="148"/>
      <c r="U203" s="148"/>
      <c r="V203" s="148"/>
      <c r="W203" s="148"/>
      <c r="X203" s="148"/>
      <c r="Y203" s="156"/>
      <c r="Z203" s="156"/>
      <c r="AA203" s="156"/>
      <c r="AB203" s="156"/>
      <c r="AC203" s="156"/>
      <c r="AD203" s="158"/>
      <c r="AE203" s="158"/>
      <c r="AF203" s="158"/>
      <c r="AG203" s="158"/>
      <c r="AH203" s="158"/>
      <c r="AI203" s="126" t="str">
        <f t="shared" si="6"/>
        <v/>
      </c>
      <c r="AJ203" s="127" t="str">
        <f t="shared" si="7"/>
        <v/>
      </c>
      <c r="AK203" s="17"/>
    </row>
    <row r="204" spans="1:37" x14ac:dyDescent="0.55000000000000004">
      <c r="A204" s="41"/>
      <c r="B204" s="42"/>
      <c r="C204" s="41"/>
      <c r="D204" s="146"/>
      <c r="E204" s="152"/>
      <c r="F204" s="152"/>
      <c r="G204" s="152"/>
      <c r="H204" s="152"/>
      <c r="I204" s="152"/>
      <c r="J204" s="154"/>
      <c r="K204" s="154"/>
      <c r="L204" s="154"/>
      <c r="M204" s="154"/>
      <c r="N204" s="154"/>
      <c r="O204" s="150"/>
      <c r="P204" s="150"/>
      <c r="Q204" s="150"/>
      <c r="R204" s="150"/>
      <c r="S204" s="150"/>
      <c r="T204" s="148"/>
      <c r="U204" s="148"/>
      <c r="V204" s="148"/>
      <c r="W204" s="148"/>
      <c r="X204" s="148"/>
      <c r="Y204" s="156"/>
      <c r="Z204" s="156"/>
      <c r="AA204" s="156"/>
      <c r="AB204" s="156"/>
      <c r="AC204" s="156"/>
      <c r="AD204" s="158"/>
      <c r="AE204" s="158"/>
      <c r="AF204" s="158"/>
      <c r="AG204" s="158"/>
      <c r="AH204" s="158"/>
      <c r="AI204" s="126" t="str">
        <f t="shared" si="6"/>
        <v/>
      </c>
      <c r="AJ204" s="127" t="str">
        <f t="shared" si="7"/>
        <v/>
      </c>
      <c r="AK204" s="17"/>
    </row>
    <row r="205" spans="1:37" x14ac:dyDescent="0.55000000000000004">
      <c r="A205" s="41"/>
      <c r="B205" s="42"/>
      <c r="C205" s="41"/>
      <c r="D205" s="146"/>
      <c r="E205" s="152"/>
      <c r="F205" s="152"/>
      <c r="G205" s="152"/>
      <c r="H205" s="152"/>
      <c r="I205" s="152"/>
      <c r="J205" s="154"/>
      <c r="K205" s="154"/>
      <c r="L205" s="154"/>
      <c r="M205" s="154"/>
      <c r="N205" s="154"/>
      <c r="O205" s="150"/>
      <c r="P205" s="150"/>
      <c r="Q205" s="150"/>
      <c r="R205" s="150"/>
      <c r="S205" s="150"/>
      <c r="T205" s="148"/>
      <c r="U205" s="148"/>
      <c r="V205" s="148"/>
      <c r="W205" s="148"/>
      <c r="X205" s="148"/>
      <c r="Y205" s="156"/>
      <c r="Z205" s="156"/>
      <c r="AA205" s="156"/>
      <c r="AB205" s="156"/>
      <c r="AC205" s="156"/>
      <c r="AD205" s="158"/>
      <c r="AE205" s="158"/>
      <c r="AF205" s="158"/>
      <c r="AG205" s="158"/>
      <c r="AH205" s="158"/>
      <c r="AI205" s="126" t="str">
        <f t="shared" si="6"/>
        <v/>
      </c>
      <c r="AJ205" s="127" t="str">
        <f t="shared" si="7"/>
        <v/>
      </c>
      <c r="AK205" s="17"/>
    </row>
    <row r="206" spans="1:37" x14ac:dyDescent="0.55000000000000004">
      <c r="A206" s="41"/>
      <c r="B206" s="42"/>
      <c r="C206" s="41"/>
      <c r="D206" s="146"/>
      <c r="E206" s="152"/>
      <c r="F206" s="152"/>
      <c r="G206" s="152"/>
      <c r="H206" s="152"/>
      <c r="I206" s="152"/>
      <c r="J206" s="154"/>
      <c r="K206" s="154"/>
      <c r="L206" s="154"/>
      <c r="M206" s="154"/>
      <c r="N206" s="154"/>
      <c r="O206" s="150"/>
      <c r="P206" s="150"/>
      <c r="Q206" s="150"/>
      <c r="R206" s="150"/>
      <c r="S206" s="150"/>
      <c r="T206" s="148"/>
      <c r="U206" s="148"/>
      <c r="V206" s="148"/>
      <c r="W206" s="148"/>
      <c r="X206" s="148"/>
      <c r="Y206" s="156"/>
      <c r="Z206" s="156"/>
      <c r="AA206" s="156"/>
      <c r="AB206" s="156"/>
      <c r="AC206" s="156"/>
      <c r="AD206" s="158"/>
      <c r="AE206" s="158"/>
      <c r="AF206" s="158"/>
      <c r="AG206" s="158"/>
      <c r="AH206" s="158"/>
      <c r="AI206" s="126" t="str">
        <f t="shared" si="6"/>
        <v/>
      </c>
      <c r="AJ206" s="127" t="str">
        <f t="shared" si="7"/>
        <v/>
      </c>
      <c r="AK206" s="17"/>
    </row>
    <row r="207" spans="1:37" x14ac:dyDescent="0.55000000000000004">
      <c r="A207" s="41"/>
      <c r="B207" s="42"/>
      <c r="C207" s="41"/>
      <c r="D207" s="146"/>
      <c r="E207" s="152"/>
      <c r="F207" s="152"/>
      <c r="G207" s="152"/>
      <c r="H207" s="152"/>
      <c r="I207" s="152"/>
      <c r="J207" s="154"/>
      <c r="K207" s="154"/>
      <c r="L207" s="154"/>
      <c r="M207" s="154"/>
      <c r="N207" s="154"/>
      <c r="O207" s="150"/>
      <c r="P207" s="150"/>
      <c r="Q207" s="150"/>
      <c r="R207" s="150"/>
      <c r="S207" s="150"/>
      <c r="T207" s="148"/>
      <c r="U207" s="148"/>
      <c r="V207" s="148"/>
      <c r="W207" s="148"/>
      <c r="X207" s="148"/>
      <c r="Y207" s="156"/>
      <c r="Z207" s="156"/>
      <c r="AA207" s="156"/>
      <c r="AB207" s="156"/>
      <c r="AC207" s="156"/>
      <c r="AD207" s="158"/>
      <c r="AE207" s="158"/>
      <c r="AF207" s="158"/>
      <c r="AG207" s="158"/>
      <c r="AH207" s="158"/>
      <c r="AI207" s="126" t="str">
        <f t="shared" si="6"/>
        <v/>
      </c>
      <c r="AJ207" s="127" t="str">
        <f t="shared" si="7"/>
        <v/>
      </c>
      <c r="AK207" s="17"/>
    </row>
    <row r="208" spans="1:37" x14ac:dyDescent="0.55000000000000004">
      <c r="A208" s="41"/>
      <c r="B208" s="42"/>
      <c r="C208" s="41"/>
      <c r="D208" s="146"/>
      <c r="E208" s="152"/>
      <c r="F208" s="152"/>
      <c r="G208" s="152"/>
      <c r="H208" s="152"/>
      <c r="I208" s="152"/>
      <c r="J208" s="154"/>
      <c r="K208" s="154"/>
      <c r="L208" s="154"/>
      <c r="M208" s="154"/>
      <c r="N208" s="154"/>
      <c r="O208" s="150"/>
      <c r="P208" s="150"/>
      <c r="Q208" s="150"/>
      <c r="R208" s="150"/>
      <c r="S208" s="150"/>
      <c r="T208" s="148"/>
      <c r="U208" s="148"/>
      <c r="V208" s="148"/>
      <c r="W208" s="148"/>
      <c r="X208" s="148"/>
      <c r="Y208" s="156"/>
      <c r="Z208" s="156"/>
      <c r="AA208" s="156"/>
      <c r="AB208" s="156"/>
      <c r="AC208" s="156"/>
      <c r="AD208" s="158"/>
      <c r="AE208" s="158"/>
      <c r="AF208" s="158"/>
      <c r="AG208" s="158"/>
      <c r="AH208" s="158"/>
      <c r="AI208" s="126" t="str">
        <f t="shared" si="6"/>
        <v/>
      </c>
      <c r="AJ208" s="127" t="str">
        <f t="shared" si="7"/>
        <v/>
      </c>
      <c r="AK208" s="17"/>
    </row>
    <row r="209" spans="1:37" x14ac:dyDescent="0.55000000000000004">
      <c r="A209" s="41"/>
      <c r="B209" s="42"/>
      <c r="C209" s="41"/>
      <c r="D209" s="146"/>
      <c r="E209" s="152"/>
      <c r="F209" s="152"/>
      <c r="G209" s="152"/>
      <c r="H209" s="152"/>
      <c r="I209" s="152"/>
      <c r="J209" s="154"/>
      <c r="K209" s="154"/>
      <c r="L209" s="154"/>
      <c r="M209" s="154"/>
      <c r="N209" s="154"/>
      <c r="O209" s="150"/>
      <c r="P209" s="150"/>
      <c r="Q209" s="150"/>
      <c r="R209" s="150"/>
      <c r="S209" s="150"/>
      <c r="T209" s="148"/>
      <c r="U209" s="148"/>
      <c r="V209" s="148"/>
      <c r="W209" s="148"/>
      <c r="X209" s="148"/>
      <c r="Y209" s="156"/>
      <c r="Z209" s="156"/>
      <c r="AA209" s="156"/>
      <c r="AB209" s="156"/>
      <c r="AC209" s="156"/>
      <c r="AD209" s="158"/>
      <c r="AE209" s="158"/>
      <c r="AF209" s="158"/>
      <c r="AG209" s="158"/>
      <c r="AH209" s="158"/>
      <c r="AI209" s="126" t="str">
        <f t="shared" si="6"/>
        <v/>
      </c>
      <c r="AJ209" s="127" t="str">
        <f t="shared" si="7"/>
        <v/>
      </c>
      <c r="AK209" s="17"/>
    </row>
    <row r="210" spans="1:37" x14ac:dyDescent="0.55000000000000004">
      <c r="A210" s="41"/>
      <c r="B210" s="42"/>
      <c r="C210" s="41"/>
      <c r="D210" s="146"/>
      <c r="E210" s="152"/>
      <c r="F210" s="152"/>
      <c r="G210" s="152"/>
      <c r="H210" s="152"/>
      <c r="I210" s="152"/>
      <c r="J210" s="154"/>
      <c r="K210" s="154"/>
      <c r="L210" s="154"/>
      <c r="M210" s="154"/>
      <c r="N210" s="154"/>
      <c r="O210" s="150"/>
      <c r="P210" s="150"/>
      <c r="Q210" s="150"/>
      <c r="R210" s="150"/>
      <c r="S210" s="150"/>
      <c r="T210" s="148"/>
      <c r="U210" s="148"/>
      <c r="V210" s="148"/>
      <c r="W210" s="148"/>
      <c r="X210" s="148"/>
      <c r="Y210" s="156"/>
      <c r="Z210" s="156"/>
      <c r="AA210" s="156"/>
      <c r="AB210" s="156"/>
      <c r="AC210" s="156"/>
      <c r="AD210" s="158"/>
      <c r="AE210" s="158"/>
      <c r="AF210" s="158"/>
      <c r="AG210" s="158"/>
      <c r="AH210" s="158"/>
      <c r="AI210" s="126" t="str">
        <f t="shared" si="6"/>
        <v/>
      </c>
      <c r="AJ210" s="127" t="str">
        <f t="shared" si="7"/>
        <v/>
      </c>
      <c r="AK210" s="17"/>
    </row>
    <row r="211" spans="1:37" x14ac:dyDescent="0.55000000000000004">
      <c r="A211" s="41"/>
      <c r="B211" s="42"/>
      <c r="C211" s="41"/>
      <c r="D211" s="146"/>
      <c r="E211" s="152"/>
      <c r="F211" s="152"/>
      <c r="G211" s="152"/>
      <c r="H211" s="152"/>
      <c r="I211" s="152"/>
      <c r="J211" s="154"/>
      <c r="K211" s="154"/>
      <c r="L211" s="154"/>
      <c r="M211" s="154"/>
      <c r="N211" s="154"/>
      <c r="O211" s="150"/>
      <c r="P211" s="150"/>
      <c r="Q211" s="150"/>
      <c r="R211" s="150"/>
      <c r="S211" s="150"/>
      <c r="T211" s="148"/>
      <c r="U211" s="148"/>
      <c r="V211" s="148"/>
      <c r="W211" s="148"/>
      <c r="X211" s="148"/>
      <c r="Y211" s="156"/>
      <c r="Z211" s="156"/>
      <c r="AA211" s="156"/>
      <c r="AB211" s="156"/>
      <c r="AC211" s="156"/>
      <c r="AD211" s="158"/>
      <c r="AE211" s="158"/>
      <c r="AF211" s="158"/>
      <c r="AG211" s="158"/>
      <c r="AH211" s="158"/>
      <c r="AI211" s="126" t="str">
        <f t="shared" si="6"/>
        <v/>
      </c>
      <c r="AJ211" s="127" t="str">
        <f t="shared" si="7"/>
        <v/>
      </c>
      <c r="AK211" s="17"/>
    </row>
    <row r="212" spans="1:37" x14ac:dyDescent="0.55000000000000004">
      <c r="A212" s="41"/>
      <c r="B212" s="42"/>
      <c r="C212" s="41"/>
      <c r="D212" s="146"/>
      <c r="E212" s="152"/>
      <c r="F212" s="152"/>
      <c r="G212" s="152"/>
      <c r="H212" s="152"/>
      <c r="I212" s="152"/>
      <c r="J212" s="154"/>
      <c r="K212" s="154"/>
      <c r="L212" s="154"/>
      <c r="M212" s="154"/>
      <c r="N212" s="154"/>
      <c r="O212" s="150"/>
      <c r="P212" s="150"/>
      <c r="Q212" s="150"/>
      <c r="R212" s="150"/>
      <c r="S212" s="150"/>
      <c r="T212" s="148"/>
      <c r="U212" s="148"/>
      <c r="V212" s="148"/>
      <c r="W212" s="148"/>
      <c r="X212" s="148"/>
      <c r="Y212" s="156"/>
      <c r="Z212" s="156"/>
      <c r="AA212" s="156"/>
      <c r="AB212" s="156"/>
      <c r="AC212" s="156"/>
      <c r="AD212" s="158"/>
      <c r="AE212" s="158"/>
      <c r="AF212" s="158"/>
      <c r="AG212" s="158"/>
      <c r="AH212" s="158"/>
      <c r="AI212" s="126" t="str">
        <f t="shared" si="6"/>
        <v/>
      </c>
      <c r="AJ212" s="127" t="str">
        <f t="shared" si="7"/>
        <v/>
      </c>
      <c r="AK212" s="17"/>
    </row>
    <row r="213" spans="1:37" x14ac:dyDescent="0.55000000000000004">
      <c r="A213" s="41"/>
      <c r="B213" s="42"/>
      <c r="C213" s="41"/>
      <c r="D213" s="146"/>
      <c r="E213" s="152"/>
      <c r="F213" s="152"/>
      <c r="G213" s="152"/>
      <c r="H213" s="152"/>
      <c r="I213" s="152"/>
      <c r="J213" s="154"/>
      <c r="K213" s="154"/>
      <c r="L213" s="154"/>
      <c r="M213" s="154"/>
      <c r="N213" s="154"/>
      <c r="O213" s="150"/>
      <c r="P213" s="150"/>
      <c r="Q213" s="150"/>
      <c r="R213" s="150"/>
      <c r="S213" s="150"/>
      <c r="T213" s="148"/>
      <c r="U213" s="148"/>
      <c r="V213" s="148"/>
      <c r="W213" s="148"/>
      <c r="X213" s="148"/>
      <c r="Y213" s="156"/>
      <c r="Z213" s="156"/>
      <c r="AA213" s="156"/>
      <c r="AB213" s="156"/>
      <c r="AC213" s="156"/>
      <c r="AD213" s="158"/>
      <c r="AE213" s="158"/>
      <c r="AF213" s="158"/>
      <c r="AG213" s="158"/>
      <c r="AH213" s="158"/>
      <c r="AI213" s="126" t="str">
        <f t="shared" si="6"/>
        <v/>
      </c>
      <c r="AJ213" s="127" t="str">
        <f t="shared" si="7"/>
        <v/>
      </c>
      <c r="AK213" s="17"/>
    </row>
    <row r="214" spans="1:37" x14ac:dyDescent="0.55000000000000004">
      <c r="A214" s="41"/>
      <c r="B214" s="42"/>
      <c r="C214" s="41"/>
      <c r="D214" s="146"/>
      <c r="E214" s="152"/>
      <c r="F214" s="152"/>
      <c r="G214" s="152"/>
      <c r="H214" s="152"/>
      <c r="I214" s="152"/>
      <c r="J214" s="154"/>
      <c r="K214" s="154"/>
      <c r="L214" s="154"/>
      <c r="M214" s="154"/>
      <c r="N214" s="154"/>
      <c r="O214" s="150"/>
      <c r="P214" s="150"/>
      <c r="Q214" s="150"/>
      <c r="R214" s="150"/>
      <c r="S214" s="150"/>
      <c r="T214" s="148"/>
      <c r="U214" s="148"/>
      <c r="V214" s="148"/>
      <c r="W214" s="148"/>
      <c r="X214" s="148"/>
      <c r="Y214" s="156"/>
      <c r="Z214" s="156"/>
      <c r="AA214" s="156"/>
      <c r="AB214" s="156"/>
      <c r="AC214" s="156"/>
      <c r="AD214" s="158"/>
      <c r="AE214" s="158"/>
      <c r="AF214" s="158"/>
      <c r="AG214" s="158"/>
      <c r="AH214" s="158"/>
      <c r="AI214" s="126" t="str">
        <f t="shared" si="6"/>
        <v/>
      </c>
      <c r="AJ214" s="127" t="str">
        <f t="shared" si="7"/>
        <v/>
      </c>
      <c r="AK214" s="17"/>
    </row>
    <row r="215" spans="1:37" x14ac:dyDescent="0.55000000000000004">
      <c r="A215" s="41"/>
      <c r="B215" s="42"/>
      <c r="C215" s="41"/>
      <c r="D215" s="146"/>
      <c r="E215" s="152"/>
      <c r="F215" s="152"/>
      <c r="G215" s="152"/>
      <c r="H215" s="152"/>
      <c r="I215" s="152"/>
      <c r="J215" s="154"/>
      <c r="K215" s="154"/>
      <c r="L215" s="154"/>
      <c r="M215" s="154"/>
      <c r="N215" s="154"/>
      <c r="O215" s="150"/>
      <c r="P215" s="150"/>
      <c r="Q215" s="150"/>
      <c r="R215" s="150"/>
      <c r="S215" s="150"/>
      <c r="T215" s="148"/>
      <c r="U215" s="148"/>
      <c r="V215" s="148"/>
      <c r="W215" s="148"/>
      <c r="X215" s="148"/>
      <c r="Y215" s="156"/>
      <c r="Z215" s="156"/>
      <c r="AA215" s="156"/>
      <c r="AB215" s="156"/>
      <c r="AC215" s="156"/>
      <c r="AD215" s="158"/>
      <c r="AE215" s="158"/>
      <c r="AF215" s="158"/>
      <c r="AG215" s="158"/>
      <c r="AH215" s="158"/>
      <c r="AI215" s="126" t="str">
        <f t="shared" si="6"/>
        <v/>
      </c>
      <c r="AJ215" s="127" t="str">
        <f t="shared" si="7"/>
        <v/>
      </c>
      <c r="AK215" s="17"/>
    </row>
    <row r="216" spans="1:37" x14ac:dyDescent="0.55000000000000004">
      <c r="A216" s="41"/>
      <c r="B216" s="42"/>
      <c r="C216" s="41"/>
      <c r="D216" s="146"/>
      <c r="E216" s="152"/>
      <c r="F216" s="152"/>
      <c r="G216" s="152"/>
      <c r="H216" s="152"/>
      <c r="I216" s="152"/>
      <c r="J216" s="154"/>
      <c r="K216" s="154"/>
      <c r="L216" s="154"/>
      <c r="M216" s="154"/>
      <c r="N216" s="154"/>
      <c r="O216" s="150"/>
      <c r="P216" s="150"/>
      <c r="Q216" s="150"/>
      <c r="R216" s="150"/>
      <c r="S216" s="150"/>
      <c r="T216" s="148"/>
      <c r="U216" s="148"/>
      <c r="V216" s="148"/>
      <c r="W216" s="148"/>
      <c r="X216" s="148"/>
      <c r="Y216" s="156"/>
      <c r="Z216" s="156"/>
      <c r="AA216" s="156"/>
      <c r="AB216" s="156"/>
      <c r="AC216" s="156"/>
      <c r="AD216" s="158"/>
      <c r="AE216" s="158"/>
      <c r="AF216" s="158"/>
      <c r="AG216" s="158"/>
      <c r="AH216" s="158"/>
      <c r="AI216" s="126" t="str">
        <f t="shared" si="6"/>
        <v/>
      </c>
      <c r="AJ216" s="127" t="str">
        <f t="shared" si="7"/>
        <v/>
      </c>
      <c r="AK216" s="17"/>
    </row>
    <row r="217" spans="1:37" x14ac:dyDescent="0.55000000000000004">
      <c r="A217" s="41"/>
      <c r="B217" s="42"/>
      <c r="C217" s="41"/>
      <c r="D217" s="146"/>
      <c r="E217" s="152"/>
      <c r="F217" s="152"/>
      <c r="G217" s="152"/>
      <c r="H217" s="152"/>
      <c r="I217" s="152"/>
      <c r="J217" s="154"/>
      <c r="K217" s="154"/>
      <c r="L217" s="154"/>
      <c r="M217" s="154"/>
      <c r="N217" s="154"/>
      <c r="O217" s="150"/>
      <c r="P217" s="150"/>
      <c r="Q217" s="150"/>
      <c r="R217" s="150"/>
      <c r="S217" s="150"/>
      <c r="T217" s="148"/>
      <c r="U217" s="148"/>
      <c r="V217" s="148"/>
      <c r="W217" s="148"/>
      <c r="X217" s="148"/>
      <c r="Y217" s="156"/>
      <c r="Z217" s="156"/>
      <c r="AA217" s="156"/>
      <c r="AB217" s="156"/>
      <c r="AC217" s="156"/>
      <c r="AD217" s="158"/>
      <c r="AE217" s="158"/>
      <c r="AF217" s="158"/>
      <c r="AG217" s="158"/>
      <c r="AH217" s="158"/>
      <c r="AI217" s="126" t="str">
        <f t="shared" si="6"/>
        <v/>
      </c>
      <c r="AJ217" s="127" t="str">
        <f t="shared" si="7"/>
        <v/>
      </c>
      <c r="AK217" s="17"/>
    </row>
    <row r="218" spans="1:37" x14ac:dyDescent="0.55000000000000004">
      <c r="A218" s="41"/>
      <c r="B218" s="42"/>
      <c r="C218" s="41"/>
      <c r="D218" s="146"/>
      <c r="E218" s="152"/>
      <c r="F218" s="152"/>
      <c r="G218" s="152"/>
      <c r="H218" s="152"/>
      <c r="I218" s="152"/>
      <c r="J218" s="154"/>
      <c r="K218" s="154"/>
      <c r="L218" s="154"/>
      <c r="M218" s="154"/>
      <c r="N218" s="154"/>
      <c r="O218" s="150"/>
      <c r="P218" s="150"/>
      <c r="Q218" s="150"/>
      <c r="R218" s="150"/>
      <c r="S218" s="150"/>
      <c r="T218" s="148"/>
      <c r="U218" s="148"/>
      <c r="V218" s="148"/>
      <c r="W218" s="148"/>
      <c r="X218" s="148"/>
      <c r="Y218" s="156"/>
      <c r="Z218" s="156"/>
      <c r="AA218" s="156"/>
      <c r="AB218" s="156"/>
      <c r="AC218" s="156"/>
      <c r="AD218" s="158"/>
      <c r="AE218" s="158"/>
      <c r="AF218" s="158"/>
      <c r="AG218" s="158"/>
      <c r="AH218" s="158"/>
      <c r="AI218" s="126" t="str">
        <f t="shared" si="6"/>
        <v/>
      </c>
      <c r="AJ218" s="127" t="str">
        <f t="shared" si="7"/>
        <v/>
      </c>
      <c r="AK218" s="17"/>
    </row>
    <row r="219" spans="1:37" x14ac:dyDescent="0.55000000000000004">
      <c r="A219" s="41"/>
      <c r="B219" s="42"/>
      <c r="C219" s="41"/>
      <c r="D219" s="146"/>
      <c r="E219" s="152"/>
      <c r="F219" s="152"/>
      <c r="G219" s="152"/>
      <c r="H219" s="152"/>
      <c r="I219" s="152"/>
      <c r="J219" s="154"/>
      <c r="K219" s="154"/>
      <c r="L219" s="154"/>
      <c r="M219" s="154"/>
      <c r="N219" s="154"/>
      <c r="O219" s="150"/>
      <c r="P219" s="150"/>
      <c r="Q219" s="150"/>
      <c r="R219" s="150"/>
      <c r="S219" s="150"/>
      <c r="T219" s="148"/>
      <c r="U219" s="148"/>
      <c r="V219" s="148"/>
      <c r="W219" s="148"/>
      <c r="X219" s="148"/>
      <c r="Y219" s="156"/>
      <c r="Z219" s="156"/>
      <c r="AA219" s="156"/>
      <c r="AB219" s="156"/>
      <c r="AC219" s="156"/>
      <c r="AD219" s="158"/>
      <c r="AE219" s="158"/>
      <c r="AF219" s="158"/>
      <c r="AG219" s="158"/>
      <c r="AH219" s="158"/>
      <c r="AI219" s="126" t="str">
        <f t="shared" si="6"/>
        <v/>
      </c>
      <c r="AJ219" s="127" t="str">
        <f t="shared" si="7"/>
        <v/>
      </c>
      <c r="AK219" s="17"/>
    </row>
    <row r="220" spans="1:37" x14ac:dyDescent="0.55000000000000004">
      <c r="A220" s="41"/>
      <c r="B220" s="42"/>
      <c r="C220" s="41"/>
      <c r="D220" s="146"/>
      <c r="E220" s="152"/>
      <c r="F220" s="152"/>
      <c r="G220" s="152"/>
      <c r="H220" s="152"/>
      <c r="I220" s="152"/>
      <c r="J220" s="154"/>
      <c r="K220" s="154"/>
      <c r="L220" s="154"/>
      <c r="M220" s="154"/>
      <c r="N220" s="154"/>
      <c r="O220" s="150"/>
      <c r="P220" s="150"/>
      <c r="Q220" s="150"/>
      <c r="R220" s="150"/>
      <c r="S220" s="150"/>
      <c r="T220" s="148"/>
      <c r="U220" s="148"/>
      <c r="V220" s="148"/>
      <c r="W220" s="148"/>
      <c r="X220" s="148"/>
      <c r="Y220" s="156"/>
      <c r="Z220" s="156"/>
      <c r="AA220" s="156"/>
      <c r="AB220" s="156"/>
      <c r="AC220" s="156"/>
      <c r="AD220" s="158"/>
      <c r="AE220" s="158"/>
      <c r="AF220" s="158"/>
      <c r="AG220" s="158"/>
      <c r="AH220" s="158"/>
      <c r="AI220" s="126" t="str">
        <f t="shared" si="6"/>
        <v/>
      </c>
      <c r="AJ220" s="127" t="str">
        <f t="shared" si="7"/>
        <v/>
      </c>
      <c r="AK220" s="17"/>
    </row>
    <row r="221" spans="1:37" x14ac:dyDescent="0.55000000000000004">
      <c r="A221" s="41"/>
      <c r="B221" s="42"/>
      <c r="C221" s="41"/>
      <c r="D221" s="146"/>
      <c r="E221" s="152"/>
      <c r="F221" s="152"/>
      <c r="G221" s="152"/>
      <c r="H221" s="152"/>
      <c r="I221" s="152"/>
      <c r="J221" s="154"/>
      <c r="K221" s="154"/>
      <c r="L221" s="154"/>
      <c r="M221" s="154"/>
      <c r="N221" s="154"/>
      <c r="O221" s="150"/>
      <c r="P221" s="150"/>
      <c r="Q221" s="150"/>
      <c r="R221" s="150"/>
      <c r="S221" s="150"/>
      <c r="T221" s="148"/>
      <c r="U221" s="148"/>
      <c r="V221" s="148"/>
      <c r="W221" s="148"/>
      <c r="X221" s="148"/>
      <c r="Y221" s="156"/>
      <c r="Z221" s="156"/>
      <c r="AA221" s="156"/>
      <c r="AB221" s="156"/>
      <c r="AC221" s="156"/>
      <c r="AD221" s="158"/>
      <c r="AE221" s="158"/>
      <c r="AF221" s="158"/>
      <c r="AG221" s="158"/>
      <c r="AH221" s="158"/>
      <c r="AI221" s="126" t="str">
        <f t="shared" si="6"/>
        <v/>
      </c>
      <c r="AJ221" s="127" t="str">
        <f t="shared" si="7"/>
        <v/>
      </c>
      <c r="AK221" s="17"/>
    </row>
    <row r="222" spans="1:37" x14ac:dyDescent="0.55000000000000004">
      <c r="A222" s="41"/>
      <c r="B222" s="42"/>
      <c r="C222" s="41"/>
      <c r="D222" s="146"/>
      <c r="E222" s="152"/>
      <c r="F222" s="152"/>
      <c r="G222" s="152"/>
      <c r="H222" s="152"/>
      <c r="I222" s="152"/>
      <c r="J222" s="154"/>
      <c r="K222" s="154"/>
      <c r="L222" s="154"/>
      <c r="M222" s="154"/>
      <c r="N222" s="154"/>
      <c r="O222" s="150"/>
      <c r="P222" s="150"/>
      <c r="Q222" s="150"/>
      <c r="R222" s="150"/>
      <c r="S222" s="150"/>
      <c r="T222" s="148"/>
      <c r="U222" s="148"/>
      <c r="V222" s="148"/>
      <c r="W222" s="148"/>
      <c r="X222" s="148"/>
      <c r="Y222" s="156"/>
      <c r="Z222" s="156"/>
      <c r="AA222" s="156"/>
      <c r="AB222" s="156"/>
      <c r="AC222" s="156"/>
      <c r="AD222" s="158"/>
      <c r="AE222" s="158"/>
      <c r="AF222" s="158"/>
      <c r="AG222" s="158"/>
      <c r="AH222" s="158"/>
      <c r="AI222" s="126" t="str">
        <f t="shared" si="6"/>
        <v/>
      </c>
      <c r="AJ222" s="127" t="str">
        <f t="shared" si="7"/>
        <v/>
      </c>
      <c r="AK222" s="17"/>
    </row>
    <row r="223" spans="1:37" x14ac:dyDescent="0.55000000000000004">
      <c r="A223" s="41"/>
      <c r="B223" s="42"/>
      <c r="C223" s="41"/>
      <c r="D223" s="146"/>
      <c r="E223" s="152"/>
      <c r="F223" s="152"/>
      <c r="G223" s="152"/>
      <c r="H223" s="152"/>
      <c r="I223" s="152"/>
      <c r="J223" s="154"/>
      <c r="K223" s="154"/>
      <c r="L223" s="154"/>
      <c r="M223" s="154"/>
      <c r="N223" s="154"/>
      <c r="O223" s="150"/>
      <c r="P223" s="150"/>
      <c r="Q223" s="150"/>
      <c r="R223" s="150"/>
      <c r="S223" s="150"/>
      <c r="T223" s="148"/>
      <c r="U223" s="148"/>
      <c r="V223" s="148"/>
      <c r="W223" s="148"/>
      <c r="X223" s="148"/>
      <c r="Y223" s="156"/>
      <c r="Z223" s="156"/>
      <c r="AA223" s="156"/>
      <c r="AB223" s="156"/>
      <c r="AC223" s="156"/>
      <c r="AD223" s="158"/>
      <c r="AE223" s="158"/>
      <c r="AF223" s="158"/>
      <c r="AG223" s="158"/>
      <c r="AH223" s="158"/>
      <c r="AI223" s="126" t="str">
        <f t="shared" si="6"/>
        <v/>
      </c>
      <c r="AJ223" s="127" t="str">
        <f t="shared" si="7"/>
        <v/>
      </c>
      <c r="AK223" s="17"/>
    </row>
    <row r="224" spans="1:37" x14ac:dyDescent="0.55000000000000004">
      <c r="A224" s="41"/>
      <c r="B224" s="42"/>
      <c r="C224" s="41"/>
      <c r="D224" s="146"/>
      <c r="E224" s="152"/>
      <c r="F224" s="152"/>
      <c r="G224" s="152"/>
      <c r="H224" s="152"/>
      <c r="I224" s="152"/>
      <c r="J224" s="154"/>
      <c r="K224" s="154"/>
      <c r="L224" s="154"/>
      <c r="M224" s="154"/>
      <c r="N224" s="154"/>
      <c r="O224" s="150"/>
      <c r="P224" s="150"/>
      <c r="Q224" s="150"/>
      <c r="R224" s="150"/>
      <c r="S224" s="150"/>
      <c r="T224" s="148"/>
      <c r="U224" s="148"/>
      <c r="V224" s="148"/>
      <c r="W224" s="148"/>
      <c r="X224" s="148"/>
      <c r="Y224" s="156"/>
      <c r="Z224" s="156"/>
      <c r="AA224" s="156"/>
      <c r="AB224" s="156"/>
      <c r="AC224" s="156"/>
      <c r="AD224" s="158"/>
      <c r="AE224" s="158"/>
      <c r="AF224" s="158"/>
      <c r="AG224" s="158"/>
      <c r="AH224" s="158"/>
      <c r="AI224" s="126" t="str">
        <f t="shared" si="6"/>
        <v/>
      </c>
      <c r="AJ224" s="127" t="str">
        <f t="shared" si="7"/>
        <v/>
      </c>
      <c r="AK224" s="17"/>
    </row>
    <row r="225" spans="1:37" x14ac:dyDescent="0.55000000000000004">
      <c r="A225" s="41"/>
      <c r="B225" s="42"/>
      <c r="C225" s="41"/>
      <c r="D225" s="146"/>
      <c r="E225" s="152"/>
      <c r="F225" s="152"/>
      <c r="G225" s="152"/>
      <c r="H225" s="152"/>
      <c r="I225" s="152"/>
      <c r="J225" s="154"/>
      <c r="K225" s="154"/>
      <c r="L225" s="154"/>
      <c r="M225" s="154"/>
      <c r="N225" s="154"/>
      <c r="O225" s="150"/>
      <c r="P225" s="150"/>
      <c r="Q225" s="150"/>
      <c r="R225" s="150"/>
      <c r="S225" s="150"/>
      <c r="T225" s="148"/>
      <c r="U225" s="148"/>
      <c r="V225" s="148"/>
      <c r="W225" s="148"/>
      <c r="X225" s="148"/>
      <c r="Y225" s="156"/>
      <c r="Z225" s="156"/>
      <c r="AA225" s="156"/>
      <c r="AB225" s="156"/>
      <c r="AC225" s="156"/>
      <c r="AD225" s="158"/>
      <c r="AE225" s="158"/>
      <c r="AF225" s="158"/>
      <c r="AG225" s="158"/>
      <c r="AH225" s="158"/>
      <c r="AI225" s="126" t="str">
        <f t="shared" si="6"/>
        <v/>
      </c>
      <c r="AJ225" s="127" t="str">
        <f t="shared" si="7"/>
        <v/>
      </c>
      <c r="AK225" s="17"/>
    </row>
    <row r="226" spans="1:37" x14ac:dyDescent="0.55000000000000004">
      <c r="A226" s="41"/>
      <c r="B226" s="42"/>
      <c r="C226" s="41"/>
      <c r="D226" s="146"/>
      <c r="E226" s="152"/>
      <c r="F226" s="152"/>
      <c r="G226" s="152"/>
      <c r="H226" s="152"/>
      <c r="I226" s="152"/>
      <c r="J226" s="154"/>
      <c r="K226" s="154"/>
      <c r="L226" s="154"/>
      <c r="M226" s="154"/>
      <c r="N226" s="154"/>
      <c r="O226" s="150"/>
      <c r="P226" s="150"/>
      <c r="Q226" s="150"/>
      <c r="R226" s="150"/>
      <c r="S226" s="150"/>
      <c r="T226" s="148"/>
      <c r="U226" s="148"/>
      <c r="V226" s="148"/>
      <c r="W226" s="148"/>
      <c r="X226" s="148"/>
      <c r="Y226" s="156"/>
      <c r="Z226" s="156"/>
      <c r="AA226" s="156"/>
      <c r="AB226" s="156"/>
      <c r="AC226" s="156"/>
      <c r="AD226" s="158"/>
      <c r="AE226" s="158"/>
      <c r="AF226" s="158"/>
      <c r="AG226" s="158"/>
      <c r="AH226" s="158"/>
      <c r="AI226" s="126" t="str">
        <f t="shared" si="6"/>
        <v/>
      </c>
      <c r="AJ226" s="127" t="str">
        <f t="shared" si="7"/>
        <v/>
      </c>
      <c r="AK226" s="17"/>
    </row>
    <row r="227" spans="1:37" x14ac:dyDescent="0.55000000000000004">
      <c r="A227" s="41"/>
      <c r="B227" s="42"/>
      <c r="C227" s="41"/>
      <c r="D227" s="146"/>
      <c r="E227" s="152"/>
      <c r="F227" s="152"/>
      <c r="G227" s="152"/>
      <c r="H227" s="152"/>
      <c r="I227" s="152"/>
      <c r="J227" s="154"/>
      <c r="K227" s="154"/>
      <c r="L227" s="154"/>
      <c r="M227" s="154"/>
      <c r="N227" s="154"/>
      <c r="O227" s="150"/>
      <c r="P227" s="150"/>
      <c r="Q227" s="150"/>
      <c r="R227" s="150"/>
      <c r="S227" s="150"/>
      <c r="T227" s="148"/>
      <c r="U227" s="148"/>
      <c r="V227" s="148"/>
      <c r="W227" s="148"/>
      <c r="X227" s="148"/>
      <c r="Y227" s="156"/>
      <c r="Z227" s="156"/>
      <c r="AA227" s="156"/>
      <c r="AB227" s="156"/>
      <c r="AC227" s="156"/>
      <c r="AD227" s="158"/>
      <c r="AE227" s="158"/>
      <c r="AF227" s="158"/>
      <c r="AG227" s="158"/>
      <c r="AH227" s="158"/>
      <c r="AI227" s="126" t="str">
        <f t="shared" si="6"/>
        <v/>
      </c>
      <c r="AJ227" s="127" t="str">
        <f t="shared" si="7"/>
        <v/>
      </c>
      <c r="AK227" s="17"/>
    </row>
    <row r="228" spans="1:37" x14ac:dyDescent="0.55000000000000004">
      <c r="A228" s="41"/>
      <c r="B228" s="42"/>
      <c r="C228" s="41"/>
      <c r="D228" s="146"/>
      <c r="E228" s="152"/>
      <c r="F228" s="152"/>
      <c r="G228" s="152"/>
      <c r="H228" s="152"/>
      <c r="I228" s="152"/>
      <c r="J228" s="154"/>
      <c r="K228" s="154"/>
      <c r="L228" s="154"/>
      <c r="M228" s="154"/>
      <c r="N228" s="154"/>
      <c r="O228" s="150"/>
      <c r="P228" s="150"/>
      <c r="Q228" s="150"/>
      <c r="R228" s="150"/>
      <c r="S228" s="150"/>
      <c r="T228" s="148"/>
      <c r="U228" s="148"/>
      <c r="V228" s="148"/>
      <c r="W228" s="148"/>
      <c r="X228" s="148"/>
      <c r="Y228" s="156"/>
      <c r="Z228" s="156"/>
      <c r="AA228" s="156"/>
      <c r="AB228" s="156"/>
      <c r="AC228" s="156"/>
      <c r="AD228" s="158"/>
      <c r="AE228" s="158"/>
      <c r="AF228" s="158"/>
      <c r="AG228" s="158"/>
      <c r="AH228" s="158"/>
      <c r="AI228" s="126" t="str">
        <f t="shared" si="6"/>
        <v/>
      </c>
      <c r="AJ228" s="127" t="str">
        <f t="shared" si="7"/>
        <v/>
      </c>
      <c r="AK228" s="17"/>
    </row>
    <row r="229" spans="1:37" x14ac:dyDescent="0.55000000000000004">
      <c r="A229" s="41"/>
      <c r="B229" s="42"/>
      <c r="C229" s="41"/>
      <c r="D229" s="146"/>
      <c r="E229" s="152"/>
      <c r="F229" s="152"/>
      <c r="G229" s="152"/>
      <c r="H229" s="152"/>
      <c r="I229" s="152"/>
      <c r="J229" s="154"/>
      <c r="K229" s="154"/>
      <c r="L229" s="154"/>
      <c r="M229" s="154"/>
      <c r="N229" s="154"/>
      <c r="O229" s="150"/>
      <c r="P229" s="150"/>
      <c r="Q229" s="150"/>
      <c r="R229" s="150"/>
      <c r="S229" s="150"/>
      <c r="T229" s="148"/>
      <c r="U229" s="148"/>
      <c r="V229" s="148"/>
      <c r="W229" s="148"/>
      <c r="X229" s="148"/>
      <c r="Y229" s="156"/>
      <c r="Z229" s="156"/>
      <c r="AA229" s="156"/>
      <c r="AB229" s="156"/>
      <c r="AC229" s="156"/>
      <c r="AD229" s="158"/>
      <c r="AE229" s="158"/>
      <c r="AF229" s="158"/>
      <c r="AG229" s="158"/>
      <c r="AH229" s="158"/>
      <c r="AI229" s="126" t="str">
        <f t="shared" si="6"/>
        <v/>
      </c>
      <c r="AJ229" s="127" t="str">
        <f t="shared" si="7"/>
        <v/>
      </c>
      <c r="AK229" s="17"/>
    </row>
    <row r="230" spans="1:37" x14ac:dyDescent="0.55000000000000004">
      <c r="A230" s="41"/>
      <c r="B230" s="42"/>
      <c r="C230" s="41"/>
      <c r="D230" s="146"/>
      <c r="E230" s="152"/>
      <c r="F230" s="152"/>
      <c r="G230" s="152"/>
      <c r="H230" s="152"/>
      <c r="I230" s="152"/>
      <c r="J230" s="154"/>
      <c r="K230" s="154"/>
      <c r="L230" s="154"/>
      <c r="M230" s="154"/>
      <c r="N230" s="154"/>
      <c r="O230" s="150"/>
      <c r="P230" s="150"/>
      <c r="Q230" s="150"/>
      <c r="R230" s="150"/>
      <c r="S230" s="150"/>
      <c r="T230" s="148"/>
      <c r="U230" s="148"/>
      <c r="V230" s="148"/>
      <c r="W230" s="148"/>
      <c r="X230" s="148"/>
      <c r="Y230" s="156"/>
      <c r="Z230" s="156"/>
      <c r="AA230" s="156"/>
      <c r="AB230" s="156"/>
      <c r="AC230" s="156"/>
      <c r="AD230" s="158"/>
      <c r="AE230" s="158"/>
      <c r="AF230" s="158"/>
      <c r="AG230" s="158"/>
      <c r="AH230" s="158"/>
      <c r="AI230" s="126" t="str">
        <f t="shared" si="6"/>
        <v/>
      </c>
      <c r="AJ230" s="127" t="str">
        <f t="shared" si="7"/>
        <v/>
      </c>
      <c r="AK230" s="17"/>
    </row>
    <row r="231" spans="1:37" x14ac:dyDescent="0.55000000000000004">
      <c r="A231" s="41"/>
      <c r="B231" s="42"/>
      <c r="C231" s="41"/>
      <c r="D231" s="146"/>
      <c r="E231" s="152"/>
      <c r="F231" s="152"/>
      <c r="G231" s="152"/>
      <c r="H231" s="152"/>
      <c r="I231" s="152"/>
      <c r="J231" s="154"/>
      <c r="K231" s="154"/>
      <c r="L231" s="154"/>
      <c r="M231" s="154"/>
      <c r="N231" s="154"/>
      <c r="O231" s="150"/>
      <c r="P231" s="150"/>
      <c r="Q231" s="150"/>
      <c r="R231" s="150"/>
      <c r="S231" s="150"/>
      <c r="T231" s="148"/>
      <c r="U231" s="148"/>
      <c r="V231" s="148"/>
      <c r="W231" s="148"/>
      <c r="X231" s="148"/>
      <c r="Y231" s="156"/>
      <c r="Z231" s="156"/>
      <c r="AA231" s="156"/>
      <c r="AB231" s="156"/>
      <c r="AC231" s="156"/>
      <c r="AD231" s="158"/>
      <c r="AE231" s="158"/>
      <c r="AF231" s="158"/>
      <c r="AG231" s="158"/>
      <c r="AH231" s="158"/>
      <c r="AI231" s="126" t="str">
        <f t="shared" si="6"/>
        <v/>
      </c>
      <c r="AJ231" s="127" t="str">
        <f t="shared" si="7"/>
        <v/>
      </c>
      <c r="AK231" s="17"/>
    </row>
    <row r="232" spans="1:37" x14ac:dyDescent="0.55000000000000004">
      <c r="A232" s="41"/>
      <c r="B232" s="42"/>
      <c r="C232" s="41"/>
      <c r="D232" s="146"/>
      <c r="E232" s="152"/>
      <c r="F232" s="152"/>
      <c r="G232" s="152"/>
      <c r="H232" s="152"/>
      <c r="I232" s="152"/>
      <c r="J232" s="154"/>
      <c r="K232" s="154"/>
      <c r="L232" s="154"/>
      <c r="M232" s="154"/>
      <c r="N232" s="154"/>
      <c r="O232" s="150"/>
      <c r="P232" s="150"/>
      <c r="Q232" s="150"/>
      <c r="R232" s="150"/>
      <c r="S232" s="150"/>
      <c r="T232" s="148"/>
      <c r="U232" s="148"/>
      <c r="V232" s="148"/>
      <c r="W232" s="148"/>
      <c r="X232" s="148"/>
      <c r="Y232" s="156"/>
      <c r="Z232" s="156"/>
      <c r="AA232" s="156"/>
      <c r="AB232" s="156"/>
      <c r="AC232" s="156"/>
      <c r="AD232" s="158"/>
      <c r="AE232" s="158"/>
      <c r="AF232" s="158"/>
      <c r="AG232" s="158"/>
      <c r="AH232" s="158"/>
      <c r="AI232" s="126" t="str">
        <f t="shared" si="6"/>
        <v/>
      </c>
      <c r="AJ232" s="127" t="str">
        <f t="shared" si="7"/>
        <v/>
      </c>
      <c r="AK232" s="17"/>
    </row>
    <row r="233" spans="1:37" x14ac:dyDescent="0.55000000000000004">
      <c r="A233" s="41"/>
      <c r="B233" s="42"/>
      <c r="C233" s="41"/>
      <c r="D233" s="146"/>
      <c r="E233" s="152"/>
      <c r="F233" s="152"/>
      <c r="G233" s="152"/>
      <c r="H233" s="152"/>
      <c r="I233" s="152"/>
      <c r="J233" s="154"/>
      <c r="K233" s="154"/>
      <c r="L233" s="154"/>
      <c r="M233" s="154"/>
      <c r="N233" s="154"/>
      <c r="O233" s="150"/>
      <c r="P233" s="150"/>
      <c r="Q233" s="150"/>
      <c r="R233" s="150"/>
      <c r="S233" s="150"/>
      <c r="T233" s="148"/>
      <c r="U233" s="148"/>
      <c r="V233" s="148"/>
      <c r="W233" s="148"/>
      <c r="X233" s="148"/>
      <c r="Y233" s="156"/>
      <c r="Z233" s="156"/>
      <c r="AA233" s="156"/>
      <c r="AB233" s="156"/>
      <c r="AC233" s="156"/>
      <c r="AD233" s="158"/>
      <c r="AE233" s="158"/>
      <c r="AF233" s="158"/>
      <c r="AG233" s="158"/>
      <c r="AH233" s="158"/>
      <c r="AI233" s="126" t="str">
        <f t="shared" si="6"/>
        <v/>
      </c>
      <c r="AJ233" s="127" t="str">
        <f t="shared" si="7"/>
        <v/>
      </c>
      <c r="AK233" s="17"/>
    </row>
    <row r="234" spans="1:37" x14ac:dyDescent="0.55000000000000004">
      <c r="A234" s="41"/>
      <c r="B234" s="42"/>
      <c r="C234" s="41"/>
      <c r="D234" s="146"/>
      <c r="E234" s="152"/>
      <c r="F234" s="152"/>
      <c r="G234" s="152"/>
      <c r="H234" s="152"/>
      <c r="I234" s="152"/>
      <c r="J234" s="154"/>
      <c r="K234" s="154"/>
      <c r="L234" s="154"/>
      <c r="M234" s="154"/>
      <c r="N234" s="154"/>
      <c r="O234" s="150"/>
      <c r="P234" s="150"/>
      <c r="Q234" s="150"/>
      <c r="R234" s="150"/>
      <c r="S234" s="150"/>
      <c r="T234" s="148"/>
      <c r="U234" s="148"/>
      <c r="V234" s="148"/>
      <c r="W234" s="148"/>
      <c r="X234" s="148"/>
      <c r="Y234" s="156"/>
      <c r="Z234" s="156"/>
      <c r="AA234" s="156"/>
      <c r="AB234" s="156"/>
      <c r="AC234" s="156"/>
      <c r="AD234" s="158"/>
      <c r="AE234" s="158"/>
      <c r="AF234" s="158"/>
      <c r="AG234" s="158"/>
      <c r="AH234" s="158"/>
      <c r="AI234" s="126" t="str">
        <f t="shared" si="6"/>
        <v/>
      </c>
      <c r="AJ234" s="127" t="str">
        <f t="shared" si="7"/>
        <v/>
      </c>
      <c r="AK234" s="17"/>
    </row>
    <row r="235" spans="1:37" x14ac:dyDescent="0.55000000000000004">
      <c r="A235" s="41"/>
      <c r="B235" s="42"/>
      <c r="C235" s="41"/>
      <c r="D235" s="146"/>
      <c r="E235" s="152"/>
      <c r="F235" s="152"/>
      <c r="G235" s="152"/>
      <c r="H235" s="152"/>
      <c r="I235" s="152"/>
      <c r="J235" s="154"/>
      <c r="K235" s="154"/>
      <c r="L235" s="154"/>
      <c r="M235" s="154"/>
      <c r="N235" s="154"/>
      <c r="O235" s="150"/>
      <c r="P235" s="150"/>
      <c r="Q235" s="150"/>
      <c r="R235" s="150"/>
      <c r="S235" s="150"/>
      <c r="T235" s="148"/>
      <c r="U235" s="148"/>
      <c r="V235" s="148"/>
      <c r="W235" s="148"/>
      <c r="X235" s="148"/>
      <c r="Y235" s="156"/>
      <c r="Z235" s="156"/>
      <c r="AA235" s="156"/>
      <c r="AB235" s="156"/>
      <c r="AC235" s="156"/>
      <c r="AD235" s="158"/>
      <c r="AE235" s="158"/>
      <c r="AF235" s="158"/>
      <c r="AG235" s="158"/>
      <c r="AH235" s="158"/>
      <c r="AI235" s="126" t="str">
        <f t="shared" si="6"/>
        <v/>
      </c>
      <c r="AJ235" s="127" t="str">
        <f t="shared" si="7"/>
        <v/>
      </c>
      <c r="AK235" s="17"/>
    </row>
    <row r="236" spans="1:37" x14ac:dyDescent="0.55000000000000004">
      <c r="A236" s="41"/>
      <c r="B236" s="42"/>
      <c r="C236" s="41"/>
      <c r="D236" s="146"/>
      <c r="E236" s="152"/>
      <c r="F236" s="152"/>
      <c r="G236" s="152"/>
      <c r="H236" s="152"/>
      <c r="I236" s="152"/>
      <c r="J236" s="154"/>
      <c r="K236" s="154"/>
      <c r="L236" s="154"/>
      <c r="M236" s="154"/>
      <c r="N236" s="154"/>
      <c r="O236" s="150"/>
      <c r="P236" s="150"/>
      <c r="Q236" s="150"/>
      <c r="R236" s="150"/>
      <c r="S236" s="150"/>
      <c r="T236" s="148"/>
      <c r="U236" s="148"/>
      <c r="V236" s="148"/>
      <c r="W236" s="148"/>
      <c r="X236" s="148"/>
      <c r="Y236" s="156"/>
      <c r="Z236" s="156"/>
      <c r="AA236" s="156"/>
      <c r="AB236" s="156"/>
      <c r="AC236" s="156"/>
      <c r="AD236" s="158"/>
      <c r="AE236" s="158"/>
      <c r="AF236" s="158"/>
      <c r="AG236" s="158"/>
      <c r="AH236" s="158"/>
      <c r="AI236" s="126" t="str">
        <f t="shared" si="6"/>
        <v/>
      </c>
      <c r="AJ236" s="127" t="str">
        <f t="shared" si="7"/>
        <v/>
      </c>
      <c r="AK236" s="17"/>
    </row>
    <row r="237" spans="1:37" x14ac:dyDescent="0.55000000000000004">
      <c r="A237" s="41"/>
      <c r="B237" s="42"/>
      <c r="C237" s="41"/>
      <c r="D237" s="146"/>
      <c r="E237" s="152"/>
      <c r="F237" s="152"/>
      <c r="G237" s="152"/>
      <c r="H237" s="152"/>
      <c r="I237" s="152"/>
      <c r="J237" s="154"/>
      <c r="K237" s="154"/>
      <c r="L237" s="154"/>
      <c r="M237" s="154"/>
      <c r="N237" s="154"/>
      <c r="O237" s="150"/>
      <c r="P237" s="150"/>
      <c r="Q237" s="150"/>
      <c r="R237" s="150"/>
      <c r="S237" s="150"/>
      <c r="T237" s="148"/>
      <c r="U237" s="148"/>
      <c r="V237" s="148"/>
      <c r="W237" s="148"/>
      <c r="X237" s="148"/>
      <c r="Y237" s="156"/>
      <c r="Z237" s="156"/>
      <c r="AA237" s="156"/>
      <c r="AB237" s="156"/>
      <c r="AC237" s="156"/>
      <c r="AD237" s="158"/>
      <c r="AE237" s="158"/>
      <c r="AF237" s="158"/>
      <c r="AG237" s="158"/>
      <c r="AH237" s="158"/>
      <c r="AI237" s="126" t="str">
        <f t="shared" si="6"/>
        <v/>
      </c>
      <c r="AJ237" s="127" t="str">
        <f t="shared" si="7"/>
        <v/>
      </c>
      <c r="AK237" s="17"/>
    </row>
    <row r="238" spans="1:37" x14ac:dyDescent="0.55000000000000004">
      <c r="A238" s="41"/>
      <c r="B238" s="42"/>
      <c r="C238" s="41"/>
      <c r="D238" s="146"/>
      <c r="E238" s="152"/>
      <c r="F238" s="152"/>
      <c r="G238" s="152"/>
      <c r="H238" s="152"/>
      <c r="I238" s="152"/>
      <c r="J238" s="154"/>
      <c r="K238" s="154"/>
      <c r="L238" s="154"/>
      <c r="M238" s="154"/>
      <c r="N238" s="154"/>
      <c r="O238" s="150"/>
      <c r="P238" s="150"/>
      <c r="Q238" s="150"/>
      <c r="R238" s="150"/>
      <c r="S238" s="150"/>
      <c r="T238" s="148"/>
      <c r="U238" s="148"/>
      <c r="V238" s="148"/>
      <c r="W238" s="148"/>
      <c r="X238" s="148"/>
      <c r="Y238" s="156"/>
      <c r="Z238" s="156"/>
      <c r="AA238" s="156"/>
      <c r="AB238" s="156"/>
      <c r="AC238" s="156"/>
      <c r="AD238" s="158"/>
      <c r="AE238" s="158"/>
      <c r="AF238" s="158"/>
      <c r="AG238" s="158"/>
      <c r="AH238" s="158"/>
      <c r="AI238" s="126" t="str">
        <f t="shared" si="6"/>
        <v/>
      </c>
      <c r="AJ238" s="127" t="str">
        <f t="shared" si="7"/>
        <v/>
      </c>
      <c r="AK238" s="17"/>
    </row>
    <row r="239" spans="1:37" x14ac:dyDescent="0.55000000000000004">
      <c r="A239" s="41"/>
      <c r="B239" s="42"/>
      <c r="C239" s="41"/>
      <c r="D239" s="146"/>
      <c r="E239" s="152"/>
      <c r="F239" s="152"/>
      <c r="G239" s="152"/>
      <c r="H239" s="152"/>
      <c r="I239" s="152"/>
      <c r="J239" s="154"/>
      <c r="K239" s="154"/>
      <c r="L239" s="154"/>
      <c r="M239" s="154"/>
      <c r="N239" s="154"/>
      <c r="O239" s="150"/>
      <c r="P239" s="150"/>
      <c r="Q239" s="150"/>
      <c r="R239" s="150"/>
      <c r="S239" s="150"/>
      <c r="T239" s="148"/>
      <c r="U239" s="148"/>
      <c r="V239" s="148"/>
      <c r="W239" s="148"/>
      <c r="X239" s="148"/>
      <c r="Y239" s="156"/>
      <c r="Z239" s="156"/>
      <c r="AA239" s="156"/>
      <c r="AB239" s="156"/>
      <c r="AC239" s="156"/>
      <c r="AD239" s="158"/>
      <c r="AE239" s="158"/>
      <c r="AF239" s="158"/>
      <c r="AG239" s="158"/>
      <c r="AH239" s="158"/>
      <c r="AI239" s="126" t="str">
        <f t="shared" si="6"/>
        <v/>
      </c>
      <c r="AJ239" s="127" t="str">
        <f t="shared" si="7"/>
        <v/>
      </c>
      <c r="AK239" s="17"/>
    </row>
    <row r="240" spans="1:37" x14ac:dyDescent="0.55000000000000004">
      <c r="A240" s="41"/>
      <c r="B240" s="42"/>
      <c r="C240" s="41"/>
      <c r="D240" s="146"/>
      <c r="E240" s="152"/>
      <c r="F240" s="152"/>
      <c r="G240" s="152"/>
      <c r="H240" s="152"/>
      <c r="I240" s="152"/>
      <c r="J240" s="154"/>
      <c r="K240" s="154"/>
      <c r="L240" s="154"/>
      <c r="M240" s="154"/>
      <c r="N240" s="154"/>
      <c r="O240" s="150"/>
      <c r="P240" s="150"/>
      <c r="Q240" s="150"/>
      <c r="R240" s="150"/>
      <c r="S240" s="150"/>
      <c r="T240" s="148"/>
      <c r="U240" s="148"/>
      <c r="V240" s="148"/>
      <c r="W240" s="148"/>
      <c r="X240" s="148"/>
      <c r="Y240" s="156"/>
      <c r="Z240" s="156"/>
      <c r="AA240" s="156"/>
      <c r="AB240" s="156"/>
      <c r="AC240" s="156"/>
      <c r="AD240" s="158"/>
      <c r="AE240" s="158"/>
      <c r="AF240" s="158"/>
      <c r="AG240" s="158"/>
      <c r="AH240" s="158"/>
      <c r="AI240" s="126" t="str">
        <f t="shared" si="6"/>
        <v/>
      </c>
      <c r="AJ240" s="127" t="str">
        <f t="shared" si="7"/>
        <v/>
      </c>
      <c r="AK240" s="17"/>
    </row>
    <row r="241" spans="1:37" x14ac:dyDescent="0.55000000000000004">
      <c r="A241" s="41"/>
      <c r="B241" s="42"/>
      <c r="C241" s="41"/>
      <c r="D241" s="146"/>
      <c r="E241" s="152"/>
      <c r="F241" s="152"/>
      <c r="G241" s="152"/>
      <c r="H241" s="152"/>
      <c r="I241" s="152"/>
      <c r="J241" s="154"/>
      <c r="K241" s="154"/>
      <c r="L241" s="154"/>
      <c r="M241" s="154"/>
      <c r="N241" s="154"/>
      <c r="O241" s="150"/>
      <c r="P241" s="150"/>
      <c r="Q241" s="150"/>
      <c r="R241" s="150"/>
      <c r="S241" s="150"/>
      <c r="T241" s="148"/>
      <c r="U241" s="148"/>
      <c r="V241" s="148"/>
      <c r="W241" s="148"/>
      <c r="X241" s="148"/>
      <c r="Y241" s="156"/>
      <c r="Z241" s="156"/>
      <c r="AA241" s="156"/>
      <c r="AB241" s="156"/>
      <c r="AC241" s="156"/>
      <c r="AD241" s="158"/>
      <c r="AE241" s="158"/>
      <c r="AF241" s="158"/>
      <c r="AG241" s="158"/>
      <c r="AH241" s="158"/>
      <c r="AI241" s="126" t="str">
        <f t="shared" si="6"/>
        <v/>
      </c>
      <c r="AJ241" s="127" t="str">
        <f t="shared" si="7"/>
        <v/>
      </c>
      <c r="AK241" s="17"/>
    </row>
    <row r="242" spans="1:37" x14ac:dyDescent="0.55000000000000004">
      <c r="A242" s="41"/>
      <c r="B242" s="42"/>
      <c r="C242" s="41"/>
      <c r="D242" s="146"/>
      <c r="E242" s="152"/>
      <c r="F242" s="152"/>
      <c r="G242" s="152"/>
      <c r="H242" s="152"/>
      <c r="I242" s="152"/>
      <c r="J242" s="154"/>
      <c r="K242" s="154"/>
      <c r="L242" s="154"/>
      <c r="M242" s="154"/>
      <c r="N242" s="154"/>
      <c r="O242" s="150"/>
      <c r="P242" s="150"/>
      <c r="Q242" s="150"/>
      <c r="R242" s="150"/>
      <c r="S242" s="150"/>
      <c r="T242" s="148"/>
      <c r="U242" s="148"/>
      <c r="V242" s="148"/>
      <c r="W242" s="148"/>
      <c r="X242" s="148"/>
      <c r="Y242" s="156"/>
      <c r="Z242" s="156"/>
      <c r="AA242" s="156"/>
      <c r="AB242" s="156"/>
      <c r="AC242" s="156"/>
      <c r="AD242" s="158"/>
      <c r="AE242" s="158"/>
      <c r="AF242" s="158"/>
      <c r="AG242" s="158"/>
      <c r="AH242" s="158"/>
      <c r="AI242" s="126" t="str">
        <f t="shared" si="6"/>
        <v/>
      </c>
      <c r="AJ242" s="127" t="str">
        <f t="shared" si="7"/>
        <v/>
      </c>
      <c r="AK242" s="17"/>
    </row>
    <row r="243" spans="1:37" x14ac:dyDescent="0.55000000000000004">
      <c r="A243" s="41"/>
      <c r="B243" s="42"/>
      <c r="C243" s="41"/>
      <c r="D243" s="146"/>
      <c r="E243" s="152"/>
      <c r="F243" s="152"/>
      <c r="G243" s="152"/>
      <c r="H243" s="152"/>
      <c r="I243" s="152"/>
      <c r="J243" s="154"/>
      <c r="K243" s="154"/>
      <c r="L243" s="154"/>
      <c r="M243" s="154"/>
      <c r="N243" s="154"/>
      <c r="O243" s="150"/>
      <c r="P243" s="150"/>
      <c r="Q243" s="150"/>
      <c r="R243" s="150"/>
      <c r="S243" s="150"/>
      <c r="T243" s="148"/>
      <c r="U243" s="148"/>
      <c r="V243" s="148"/>
      <c r="W243" s="148"/>
      <c r="X243" s="148"/>
      <c r="Y243" s="156"/>
      <c r="Z243" s="156"/>
      <c r="AA243" s="156"/>
      <c r="AB243" s="156"/>
      <c r="AC243" s="156"/>
      <c r="AD243" s="158"/>
      <c r="AE243" s="158"/>
      <c r="AF243" s="158"/>
      <c r="AG243" s="158"/>
      <c r="AH243" s="158"/>
      <c r="AI243" s="126" t="str">
        <f t="shared" si="6"/>
        <v/>
      </c>
      <c r="AJ243" s="127" t="str">
        <f t="shared" si="7"/>
        <v/>
      </c>
      <c r="AK243" s="17"/>
    </row>
    <row r="244" spans="1:37" x14ac:dyDescent="0.55000000000000004">
      <c r="A244" s="41"/>
      <c r="B244" s="42"/>
      <c r="C244" s="41"/>
      <c r="D244" s="146"/>
      <c r="E244" s="152"/>
      <c r="F244" s="152"/>
      <c r="G244" s="152"/>
      <c r="H244" s="152"/>
      <c r="I244" s="152"/>
      <c r="J244" s="154"/>
      <c r="K244" s="154"/>
      <c r="L244" s="154"/>
      <c r="M244" s="154"/>
      <c r="N244" s="154"/>
      <c r="O244" s="150"/>
      <c r="P244" s="150"/>
      <c r="Q244" s="150"/>
      <c r="R244" s="150"/>
      <c r="S244" s="150"/>
      <c r="T244" s="148"/>
      <c r="U244" s="148"/>
      <c r="V244" s="148"/>
      <c r="W244" s="148"/>
      <c r="X244" s="148"/>
      <c r="Y244" s="156"/>
      <c r="Z244" s="156"/>
      <c r="AA244" s="156"/>
      <c r="AB244" s="156"/>
      <c r="AC244" s="156"/>
      <c r="AD244" s="158"/>
      <c r="AE244" s="158"/>
      <c r="AF244" s="158"/>
      <c r="AG244" s="158"/>
      <c r="AH244" s="158"/>
      <c r="AI244" s="126" t="str">
        <f t="shared" si="6"/>
        <v/>
      </c>
      <c r="AJ244" s="127" t="str">
        <f t="shared" si="7"/>
        <v/>
      </c>
      <c r="AK244" s="17"/>
    </row>
    <row r="245" spans="1:37" x14ac:dyDescent="0.55000000000000004">
      <c r="A245" s="41"/>
      <c r="B245" s="42"/>
      <c r="C245" s="41"/>
      <c r="D245" s="146"/>
      <c r="E245" s="152"/>
      <c r="F245" s="152"/>
      <c r="G245" s="152"/>
      <c r="H245" s="152"/>
      <c r="I245" s="152"/>
      <c r="J245" s="154"/>
      <c r="K245" s="154"/>
      <c r="L245" s="154"/>
      <c r="M245" s="154"/>
      <c r="N245" s="154"/>
      <c r="O245" s="150"/>
      <c r="P245" s="150"/>
      <c r="Q245" s="150"/>
      <c r="R245" s="150"/>
      <c r="S245" s="150"/>
      <c r="T245" s="148"/>
      <c r="U245" s="148"/>
      <c r="V245" s="148"/>
      <c r="W245" s="148"/>
      <c r="X245" s="148"/>
      <c r="Y245" s="156"/>
      <c r="Z245" s="156"/>
      <c r="AA245" s="156"/>
      <c r="AB245" s="156"/>
      <c r="AC245" s="156"/>
      <c r="AD245" s="158"/>
      <c r="AE245" s="158"/>
      <c r="AF245" s="158"/>
      <c r="AG245" s="158"/>
      <c r="AH245" s="158"/>
      <c r="AI245" s="126" t="str">
        <f t="shared" si="6"/>
        <v/>
      </c>
      <c r="AJ245" s="127" t="str">
        <f t="shared" si="7"/>
        <v/>
      </c>
      <c r="AK245" s="17"/>
    </row>
    <row r="246" spans="1:37" x14ac:dyDescent="0.55000000000000004">
      <c r="A246" s="41"/>
      <c r="B246" s="42"/>
      <c r="C246" s="41"/>
      <c r="D246" s="146"/>
      <c r="E246" s="152"/>
      <c r="F246" s="152"/>
      <c r="G246" s="152"/>
      <c r="H246" s="152"/>
      <c r="I246" s="152"/>
      <c r="J246" s="154"/>
      <c r="K246" s="154"/>
      <c r="L246" s="154"/>
      <c r="M246" s="154"/>
      <c r="N246" s="154"/>
      <c r="O246" s="150"/>
      <c r="P246" s="150"/>
      <c r="Q246" s="150"/>
      <c r="R246" s="150"/>
      <c r="S246" s="150"/>
      <c r="T246" s="148"/>
      <c r="U246" s="148"/>
      <c r="V246" s="148"/>
      <c r="W246" s="148"/>
      <c r="X246" s="148"/>
      <c r="Y246" s="156"/>
      <c r="Z246" s="156"/>
      <c r="AA246" s="156"/>
      <c r="AB246" s="156"/>
      <c r="AC246" s="156"/>
      <c r="AD246" s="158"/>
      <c r="AE246" s="158"/>
      <c r="AF246" s="158"/>
      <c r="AG246" s="158"/>
      <c r="AH246" s="158"/>
      <c r="AI246" s="126" t="str">
        <f t="shared" si="6"/>
        <v/>
      </c>
      <c r="AJ246" s="127" t="str">
        <f t="shared" si="7"/>
        <v/>
      </c>
      <c r="AK246" s="17"/>
    </row>
    <row r="247" spans="1:37" x14ac:dyDescent="0.55000000000000004">
      <c r="A247" s="41"/>
      <c r="B247" s="42"/>
      <c r="C247" s="41"/>
      <c r="D247" s="146"/>
      <c r="E247" s="152"/>
      <c r="F247" s="152"/>
      <c r="G247" s="152"/>
      <c r="H247" s="152"/>
      <c r="I247" s="152"/>
      <c r="J247" s="154"/>
      <c r="K247" s="154"/>
      <c r="L247" s="154"/>
      <c r="M247" s="154"/>
      <c r="N247" s="154"/>
      <c r="O247" s="150"/>
      <c r="P247" s="150"/>
      <c r="Q247" s="150"/>
      <c r="R247" s="150"/>
      <c r="S247" s="150"/>
      <c r="T247" s="148"/>
      <c r="U247" s="148"/>
      <c r="V247" s="148"/>
      <c r="W247" s="148"/>
      <c r="X247" s="148"/>
      <c r="Y247" s="156"/>
      <c r="Z247" s="156"/>
      <c r="AA247" s="156"/>
      <c r="AB247" s="156"/>
      <c r="AC247" s="156"/>
      <c r="AD247" s="158"/>
      <c r="AE247" s="158"/>
      <c r="AF247" s="158"/>
      <c r="AG247" s="158"/>
      <c r="AH247" s="158"/>
      <c r="AI247" s="126" t="str">
        <f t="shared" si="6"/>
        <v/>
      </c>
      <c r="AJ247" s="127" t="str">
        <f t="shared" si="7"/>
        <v/>
      </c>
      <c r="AK247" s="17"/>
    </row>
    <row r="248" spans="1:37" x14ac:dyDescent="0.55000000000000004">
      <c r="A248" s="41"/>
      <c r="B248" s="42"/>
      <c r="C248" s="41"/>
      <c r="D248" s="146"/>
      <c r="E248" s="152"/>
      <c r="F248" s="152"/>
      <c r="G248" s="152"/>
      <c r="H248" s="152"/>
      <c r="I248" s="152"/>
      <c r="J248" s="154"/>
      <c r="K248" s="154"/>
      <c r="L248" s="154"/>
      <c r="M248" s="154"/>
      <c r="N248" s="154"/>
      <c r="O248" s="150"/>
      <c r="P248" s="150"/>
      <c r="Q248" s="150"/>
      <c r="R248" s="150"/>
      <c r="S248" s="150"/>
      <c r="T248" s="148"/>
      <c r="U248" s="148"/>
      <c r="V248" s="148"/>
      <c r="W248" s="148"/>
      <c r="X248" s="148"/>
      <c r="Y248" s="156"/>
      <c r="Z248" s="156"/>
      <c r="AA248" s="156"/>
      <c r="AB248" s="156"/>
      <c r="AC248" s="156"/>
      <c r="AD248" s="158"/>
      <c r="AE248" s="158"/>
      <c r="AF248" s="158"/>
      <c r="AG248" s="158"/>
      <c r="AH248" s="158"/>
      <c r="AI248" s="126" t="str">
        <f t="shared" si="6"/>
        <v/>
      </c>
      <c r="AJ248" s="127" t="str">
        <f t="shared" si="7"/>
        <v/>
      </c>
      <c r="AK248" s="17"/>
    </row>
    <row r="249" spans="1:37" x14ac:dyDescent="0.55000000000000004">
      <c r="A249" s="41"/>
      <c r="B249" s="42"/>
      <c r="C249" s="41"/>
      <c r="D249" s="146"/>
      <c r="E249" s="152"/>
      <c r="F249" s="152"/>
      <c r="G249" s="152"/>
      <c r="H249" s="152"/>
      <c r="I249" s="152"/>
      <c r="J249" s="154"/>
      <c r="K249" s="154"/>
      <c r="L249" s="154"/>
      <c r="M249" s="154"/>
      <c r="N249" s="154"/>
      <c r="O249" s="150"/>
      <c r="P249" s="150"/>
      <c r="Q249" s="150"/>
      <c r="R249" s="150"/>
      <c r="S249" s="150"/>
      <c r="T249" s="148"/>
      <c r="U249" s="148"/>
      <c r="V249" s="148"/>
      <c r="W249" s="148"/>
      <c r="X249" s="148"/>
      <c r="Y249" s="156"/>
      <c r="Z249" s="156"/>
      <c r="AA249" s="156"/>
      <c r="AB249" s="156"/>
      <c r="AC249" s="156"/>
      <c r="AD249" s="158"/>
      <c r="AE249" s="158"/>
      <c r="AF249" s="158"/>
      <c r="AG249" s="158"/>
      <c r="AH249" s="158"/>
      <c r="AI249" s="126" t="str">
        <f t="shared" si="6"/>
        <v/>
      </c>
      <c r="AJ249" s="127" t="str">
        <f t="shared" si="7"/>
        <v/>
      </c>
      <c r="AK249" s="17"/>
    </row>
    <row r="250" spans="1:37" x14ac:dyDescent="0.55000000000000004">
      <c r="A250" s="41"/>
      <c r="B250" s="42"/>
      <c r="C250" s="41"/>
      <c r="D250" s="146"/>
      <c r="E250" s="152"/>
      <c r="F250" s="152"/>
      <c r="G250" s="152"/>
      <c r="H250" s="152"/>
      <c r="I250" s="152"/>
      <c r="J250" s="154"/>
      <c r="K250" s="154"/>
      <c r="L250" s="154"/>
      <c r="M250" s="154"/>
      <c r="N250" s="154"/>
      <c r="O250" s="150"/>
      <c r="P250" s="150"/>
      <c r="Q250" s="150"/>
      <c r="R250" s="150"/>
      <c r="S250" s="150"/>
      <c r="T250" s="148"/>
      <c r="U250" s="148"/>
      <c r="V250" s="148"/>
      <c r="W250" s="148"/>
      <c r="X250" s="148"/>
      <c r="Y250" s="156"/>
      <c r="Z250" s="156"/>
      <c r="AA250" s="156"/>
      <c r="AB250" s="156"/>
      <c r="AC250" s="156"/>
      <c r="AD250" s="158"/>
      <c r="AE250" s="158"/>
      <c r="AF250" s="158"/>
      <c r="AG250" s="158"/>
      <c r="AH250" s="158"/>
      <c r="AI250" s="126" t="str">
        <f t="shared" si="6"/>
        <v/>
      </c>
      <c r="AJ250" s="127" t="str">
        <f t="shared" si="7"/>
        <v/>
      </c>
      <c r="AK250" s="17"/>
    </row>
    <row r="251" spans="1:37" x14ac:dyDescent="0.55000000000000004">
      <c r="A251" s="41"/>
      <c r="B251" s="42"/>
      <c r="C251" s="41"/>
      <c r="D251" s="146"/>
      <c r="E251" s="152"/>
      <c r="F251" s="152"/>
      <c r="G251" s="152"/>
      <c r="H251" s="152"/>
      <c r="I251" s="152"/>
      <c r="J251" s="154"/>
      <c r="K251" s="154"/>
      <c r="L251" s="154"/>
      <c r="M251" s="154"/>
      <c r="N251" s="154"/>
      <c r="O251" s="150"/>
      <c r="P251" s="150"/>
      <c r="Q251" s="150"/>
      <c r="R251" s="150"/>
      <c r="S251" s="150"/>
      <c r="T251" s="148"/>
      <c r="U251" s="148"/>
      <c r="V251" s="148"/>
      <c r="W251" s="148"/>
      <c r="X251" s="148"/>
      <c r="Y251" s="156"/>
      <c r="Z251" s="156"/>
      <c r="AA251" s="156"/>
      <c r="AB251" s="156"/>
      <c r="AC251" s="156"/>
      <c r="AD251" s="158"/>
      <c r="AE251" s="158"/>
      <c r="AF251" s="158"/>
      <c r="AG251" s="158"/>
      <c r="AH251" s="158"/>
      <c r="AI251" s="126" t="str">
        <f t="shared" si="6"/>
        <v/>
      </c>
      <c r="AJ251" s="127" t="str">
        <f t="shared" si="7"/>
        <v/>
      </c>
      <c r="AK251" s="17"/>
    </row>
    <row r="252" spans="1:37" x14ac:dyDescent="0.55000000000000004">
      <c r="A252" s="41"/>
      <c r="B252" s="42"/>
      <c r="C252" s="41"/>
      <c r="D252" s="146"/>
      <c r="E252" s="152"/>
      <c r="F252" s="152"/>
      <c r="G252" s="152"/>
      <c r="H252" s="152"/>
      <c r="I252" s="152"/>
      <c r="J252" s="154"/>
      <c r="K252" s="154"/>
      <c r="L252" s="154"/>
      <c r="M252" s="154"/>
      <c r="N252" s="154"/>
      <c r="O252" s="150"/>
      <c r="P252" s="150"/>
      <c r="Q252" s="150"/>
      <c r="R252" s="150"/>
      <c r="S252" s="150"/>
      <c r="T252" s="148"/>
      <c r="U252" s="148"/>
      <c r="V252" s="148"/>
      <c r="W252" s="148"/>
      <c r="X252" s="148"/>
      <c r="Y252" s="156"/>
      <c r="Z252" s="156"/>
      <c r="AA252" s="156"/>
      <c r="AB252" s="156"/>
      <c r="AC252" s="156"/>
      <c r="AD252" s="158"/>
      <c r="AE252" s="158"/>
      <c r="AF252" s="158"/>
      <c r="AG252" s="158"/>
      <c r="AH252" s="158"/>
      <c r="AI252" s="126" t="str">
        <f t="shared" si="6"/>
        <v/>
      </c>
      <c r="AJ252" s="127" t="str">
        <f t="shared" si="7"/>
        <v/>
      </c>
      <c r="AK252" s="17"/>
    </row>
    <row r="253" spans="1:37" x14ac:dyDescent="0.55000000000000004">
      <c r="A253" s="41"/>
      <c r="B253" s="42"/>
      <c r="C253" s="41"/>
      <c r="D253" s="146"/>
      <c r="E253" s="152"/>
      <c r="F253" s="152"/>
      <c r="G253" s="152"/>
      <c r="H253" s="152"/>
      <c r="I253" s="152"/>
      <c r="J253" s="154"/>
      <c r="K253" s="154"/>
      <c r="L253" s="154"/>
      <c r="M253" s="154"/>
      <c r="N253" s="154"/>
      <c r="O253" s="150"/>
      <c r="P253" s="150"/>
      <c r="Q253" s="150"/>
      <c r="R253" s="150"/>
      <c r="S253" s="150"/>
      <c r="T253" s="148"/>
      <c r="U253" s="148"/>
      <c r="V253" s="148"/>
      <c r="W253" s="148"/>
      <c r="X253" s="148"/>
      <c r="Y253" s="156"/>
      <c r="Z253" s="156"/>
      <c r="AA253" s="156"/>
      <c r="AB253" s="156"/>
      <c r="AC253" s="156"/>
      <c r="AD253" s="158"/>
      <c r="AE253" s="158"/>
      <c r="AF253" s="158"/>
      <c r="AG253" s="158"/>
      <c r="AH253" s="158"/>
      <c r="AI253" s="126" t="str">
        <f t="shared" si="6"/>
        <v/>
      </c>
      <c r="AJ253" s="127" t="str">
        <f t="shared" si="7"/>
        <v/>
      </c>
      <c r="AK253" s="17"/>
    </row>
    <row r="254" spans="1:37" x14ac:dyDescent="0.55000000000000004">
      <c r="A254" s="41"/>
      <c r="B254" s="42"/>
      <c r="C254" s="41"/>
      <c r="D254" s="146"/>
      <c r="E254" s="152"/>
      <c r="F254" s="152"/>
      <c r="G254" s="152"/>
      <c r="H254" s="152"/>
      <c r="I254" s="152"/>
      <c r="J254" s="154"/>
      <c r="K254" s="154"/>
      <c r="L254" s="154"/>
      <c r="M254" s="154"/>
      <c r="N254" s="154"/>
      <c r="O254" s="150"/>
      <c r="P254" s="150"/>
      <c r="Q254" s="150"/>
      <c r="R254" s="150"/>
      <c r="S254" s="150"/>
      <c r="T254" s="148"/>
      <c r="U254" s="148"/>
      <c r="V254" s="148"/>
      <c r="W254" s="148"/>
      <c r="X254" s="148"/>
      <c r="Y254" s="156"/>
      <c r="Z254" s="156"/>
      <c r="AA254" s="156"/>
      <c r="AB254" s="156"/>
      <c r="AC254" s="156"/>
      <c r="AD254" s="158"/>
      <c r="AE254" s="158"/>
      <c r="AF254" s="158"/>
      <c r="AG254" s="158"/>
      <c r="AH254" s="158"/>
      <c r="AI254" s="126" t="str">
        <f t="shared" si="6"/>
        <v/>
      </c>
      <c r="AJ254" s="127" t="str">
        <f t="shared" si="7"/>
        <v/>
      </c>
      <c r="AK254" s="17"/>
    </row>
    <row r="255" spans="1:37" x14ac:dyDescent="0.55000000000000004">
      <c r="A255" s="41"/>
      <c r="B255" s="42"/>
      <c r="C255" s="41"/>
      <c r="D255" s="146"/>
      <c r="E255" s="152"/>
      <c r="F255" s="152"/>
      <c r="G255" s="152"/>
      <c r="H255" s="152"/>
      <c r="I255" s="152"/>
      <c r="J255" s="154"/>
      <c r="K255" s="154"/>
      <c r="L255" s="154"/>
      <c r="M255" s="154"/>
      <c r="N255" s="154"/>
      <c r="O255" s="150"/>
      <c r="P255" s="150"/>
      <c r="Q255" s="150"/>
      <c r="R255" s="150"/>
      <c r="S255" s="150"/>
      <c r="T255" s="148"/>
      <c r="U255" s="148"/>
      <c r="V255" s="148"/>
      <c r="W255" s="148"/>
      <c r="X255" s="148"/>
      <c r="Y255" s="156"/>
      <c r="Z255" s="156"/>
      <c r="AA255" s="156"/>
      <c r="AB255" s="156"/>
      <c r="AC255" s="156"/>
      <c r="AD255" s="158"/>
      <c r="AE255" s="158"/>
      <c r="AF255" s="158"/>
      <c r="AG255" s="158"/>
      <c r="AH255" s="158"/>
      <c r="AI255" s="126" t="str">
        <f t="shared" si="6"/>
        <v/>
      </c>
      <c r="AJ255" s="127" t="str">
        <f t="shared" si="7"/>
        <v/>
      </c>
      <c r="AK255" s="17"/>
    </row>
    <row r="256" spans="1:37" x14ac:dyDescent="0.55000000000000004">
      <c r="A256" s="41"/>
      <c r="B256" s="42"/>
      <c r="C256" s="41"/>
      <c r="D256" s="146"/>
      <c r="E256" s="152"/>
      <c r="F256" s="152"/>
      <c r="G256" s="152"/>
      <c r="H256" s="152"/>
      <c r="I256" s="152"/>
      <c r="J256" s="154"/>
      <c r="K256" s="154"/>
      <c r="L256" s="154"/>
      <c r="M256" s="154"/>
      <c r="N256" s="154"/>
      <c r="O256" s="150"/>
      <c r="P256" s="150"/>
      <c r="Q256" s="150"/>
      <c r="R256" s="150"/>
      <c r="S256" s="150"/>
      <c r="T256" s="148"/>
      <c r="U256" s="148"/>
      <c r="V256" s="148"/>
      <c r="W256" s="148"/>
      <c r="X256" s="148"/>
      <c r="Y256" s="156"/>
      <c r="Z256" s="156"/>
      <c r="AA256" s="156"/>
      <c r="AB256" s="156"/>
      <c r="AC256" s="156"/>
      <c r="AD256" s="158"/>
      <c r="AE256" s="158"/>
      <c r="AF256" s="158"/>
      <c r="AG256" s="158"/>
      <c r="AH256" s="158"/>
      <c r="AI256" s="126" t="str">
        <f t="shared" si="6"/>
        <v/>
      </c>
      <c r="AJ256" s="127" t="str">
        <f t="shared" si="7"/>
        <v/>
      </c>
      <c r="AK256" s="17"/>
    </row>
    <row r="257" spans="1:37" x14ac:dyDescent="0.55000000000000004">
      <c r="A257" s="41"/>
      <c r="B257" s="42"/>
      <c r="C257" s="41"/>
      <c r="D257" s="146"/>
      <c r="E257" s="152"/>
      <c r="F257" s="152"/>
      <c r="G257" s="152"/>
      <c r="H257" s="152"/>
      <c r="I257" s="152"/>
      <c r="J257" s="154"/>
      <c r="K257" s="154"/>
      <c r="L257" s="154"/>
      <c r="M257" s="154"/>
      <c r="N257" s="154"/>
      <c r="O257" s="150"/>
      <c r="P257" s="150"/>
      <c r="Q257" s="150"/>
      <c r="R257" s="150"/>
      <c r="S257" s="150"/>
      <c r="T257" s="148"/>
      <c r="U257" s="148"/>
      <c r="V257" s="148"/>
      <c r="W257" s="148"/>
      <c r="X257" s="148"/>
      <c r="Y257" s="156"/>
      <c r="Z257" s="156"/>
      <c r="AA257" s="156"/>
      <c r="AB257" s="156"/>
      <c r="AC257" s="156"/>
      <c r="AD257" s="158"/>
      <c r="AE257" s="158"/>
      <c r="AF257" s="158"/>
      <c r="AG257" s="158"/>
      <c r="AH257" s="158"/>
      <c r="AI257" s="126" t="str">
        <f t="shared" si="6"/>
        <v/>
      </c>
      <c r="AJ257" s="127" t="str">
        <f t="shared" si="7"/>
        <v/>
      </c>
      <c r="AK257" s="17"/>
    </row>
    <row r="258" spans="1:37" x14ac:dyDescent="0.55000000000000004">
      <c r="A258" s="41"/>
      <c r="B258" s="42"/>
      <c r="C258" s="41"/>
      <c r="D258" s="146"/>
      <c r="E258" s="152"/>
      <c r="F258" s="152"/>
      <c r="G258" s="152"/>
      <c r="H258" s="152"/>
      <c r="I258" s="152"/>
      <c r="J258" s="154"/>
      <c r="K258" s="154"/>
      <c r="L258" s="154"/>
      <c r="M258" s="154"/>
      <c r="N258" s="154"/>
      <c r="O258" s="150"/>
      <c r="P258" s="150"/>
      <c r="Q258" s="150"/>
      <c r="R258" s="150"/>
      <c r="S258" s="150"/>
      <c r="T258" s="148"/>
      <c r="U258" s="148"/>
      <c r="V258" s="148"/>
      <c r="W258" s="148"/>
      <c r="X258" s="148"/>
      <c r="Y258" s="156"/>
      <c r="Z258" s="156"/>
      <c r="AA258" s="156"/>
      <c r="AB258" s="156"/>
      <c r="AC258" s="156"/>
      <c r="AD258" s="158"/>
      <c r="AE258" s="158"/>
      <c r="AF258" s="158"/>
      <c r="AG258" s="158"/>
      <c r="AH258" s="158"/>
      <c r="AI258" s="126" t="str">
        <f t="shared" si="6"/>
        <v/>
      </c>
      <c r="AJ258" s="127" t="str">
        <f t="shared" si="7"/>
        <v/>
      </c>
      <c r="AK258" s="17"/>
    </row>
    <row r="259" spans="1:37" x14ac:dyDescent="0.55000000000000004">
      <c r="A259" s="41"/>
      <c r="B259" s="42"/>
      <c r="C259" s="41"/>
      <c r="D259" s="146"/>
      <c r="E259" s="152"/>
      <c r="F259" s="152"/>
      <c r="G259" s="152"/>
      <c r="H259" s="152"/>
      <c r="I259" s="152"/>
      <c r="J259" s="154"/>
      <c r="K259" s="154"/>
      <c r="L259" s="154"/>
      <c r="M259" s="154"/>
      <c r="N259" s="154"/>
      <c r="O259" s="150"/>
      <c r="P259" s="150"/>
      <c r="Q259" s="150"/>
      <c r="R259" s="150"/>
      <c r="S259" s="150"/>
      <c r="T259" s="148"/>
      <c r="U259" s="148"/>
      <c r="V259" s="148"/>
      <c r="W259" s="148"/>
      <c r="X259" s="148"/>
      <c r="Y259" s="156"/>
      <c r="Z259" s="156"/>
      <c r="AA259" s="156"/>
      <c r="AB259" s="156"/>
      <c r="AC259" s="156"/>
      <c r="AD259" s="158"/>
      <c r="AE259" s="158"/>
      <c r="AF259" s="158"/>
      <c r="AG259" s="158"/>
      <c r="AH259" s="158"/>
      <c r="AI259" s="126" t="str">
        <f t="shared" si="6"/>
        <v/>
      </c>
      <c r="AJ259" s="127" t="str">
        <f t="shared" si="7"/>
        <v/>
      </c>
      <c r="AK259" s="17"/>
    </row>
    <row r="260" spans="1:37" x14ac:dyDescent="0.55000000000000004">
      <c r="A260" s="41"/>
      <c r="B260" s="42"/>
      <c r="C260" s="41"/>
      <c r="D260" s="146"/>
      <c r="E260" s="152"/>
      <c r="F260" s="152"/>
      <c r="G260" s="152"/>
      <c r="H260" s="152"/>
      <c r="I260" s="152"/>
      <c r="J260" s="154"/>
      <c r="K260" s="154"/>
      <c r="L260" s="154"/>
      <c r="M260" s="154"/>
      <c r="N260" s="154"/>
      <c r="O260" s="150"/>
      <c r="P260" s="150"/>
      <c r="Q260" s="150"/>
      <c r="R260" s="150"/>
      <c r="S260" s="150"/>
      <c r="T260" s="148"/>
      <c r="U260" s="148"/>
      <c r="V260" s="148"/>
      <c r="W260" s="148"/>
      <c r="X260" s="148"/>
      <c r="Y260" s="156"/>
      <c r="Z260" s="156"/>
      <c r="AA260" s="156"/>
      <c r="AB260" s="156"/>
      <c r="AC260" s="156"/>
      <c r="AD260" s="158"/>
      <c r="AE260" s="158"/>
      <c r="AF260" s="158"/>
      <c r="AG260" s="158"/>
      <c r="AH260" s="158"/>
      <c r="AI260" s="126" t="str">
        <f t="shared" si="6"/>
        <v/>
      </c>
      <c r="AJ260" s="127" t="str">
        <f t="shared" si="7"/>
        <v/>
      </c>
      <c r="AK260" s="17"/>
    </row>
    <row r="261" spans="1:37" x14ac:dyDescent="0.55000000000000004">
      <c r="A261" s="41"/>
      <c r="B261" s="42"/>
      <c r="C261" s="41"/>
      <c r="D261" s="146"/>
      <c r="E261" s="152"/>
      <c r="F261" s="152"/>
      <c r="G261" s="152"/>
      <c r="H261" s="152"/>
      <c r="I261" s="152"/>
      <c r="J261" s="154"/>
      <c r="K261" s="154"/>
      <c r="L261" s="154"/>
      <c r="M261" s="154"/>
      <c r="N261" s="154"/>
      <c r="O261" s="150"/>
      <c r="P261" s="150"/>
      <c r="Q261" s="150"/>
      <c r="R261" s="150"/>
      <c r="S261" s="150"/>
      <c r="T261" s="148"/>
      <c r="U261" s="148"/>
      <c r="V261" s="148"/>
      <c r="W261" s="148"/>
      <c r="X261" s="148"/>
      <c r="Y261" s="156"/>
      <c r="Z261" s="156"/>
      <c r="AA261" s="156"/>
      <c r="AB261" s="156"/>
      <c r="AC261" s="156"/>
      <c r="AD261" s="158"/>
      <c r="AE261" s="158"/>
      <c r="AF261" s="158"/>
      <c r="AG261" s="158"/>
      <c r="AH261" s="158"/>
      <c r="AI261" s="126" t="str">
        <f t="shared" si="6"/>
        <v/>
      </c>
      <c r="AJ261" s="127" t="str">
        <f t="shared" si="7"/>
        <v/>
      </c>
      <c r="AK261" s="17"/>
    </row>
    <row r="262" spans="1:37" x14ac:dyDescent="0.55000000000000004">
      <c r="A262" s="41"/>
      <c r="B262" s="42"/>
      <c r="C262" s="41"/>
      <c r="D262" s="146"/>
      <c r="E262" s="152"/>
      <c r="F262" s="152"/>
      <c r="G262" s="152"/>
      <c r="H262" s="152"/>
      <c r="I262" s="152"/>
      <c r="J262" s="154"/>
      <c r="K262" s="154"/>
      <c r="L262" s="154"/>
      <c r="M262" s="154"/>
      <c r="N262" s="154"/>
      <c r="O262" s="150"/>
      <c r="P262" s="150"/>
      <c r="Q262" s="150"/>
      <c r="R262" s="150"/>
      <c r="S262" s="150"/>
      <c r="T262" s="148"/>
      <c r="U262" s="148"/>
      <c r="V262" s="148"/>
      <c r="W262" s="148"/>
      <c r="X262" s="148"/>
      <c r="Y262" s="156"/>
      <c r="Z262" s="156"/>
      <c r="AA262" s="156"/>
      <c r="AB262" s="156"/>
      <c r="AC262" s="156"/>
      <c r="AD262" s="158"/>
      <c r="AE262" s="158"/>
      <c r="AF262" s="158"/>
      <c r="AG262" s="158"/>
      <c r="AH262" s="158"/>
      <c r="AI262" s="126" t="str">
        <f t="shared" si="6"/>
        <v/>
      </c>
      <c r="AJ262" s="127" t="str">
        <f t="shared" si="7"/>
        <v/>
      </c>
      <c r="AK262" s="17"/>
    </row>
    <row r="263" spans="1:37" x14ac:dyDescent="0.55000000000000004">
      <c r="A263" s="41"/>
      <c r="B263" s="42"/>
      <c r="C263" s="41"/>
      <c r="D263" s="146"/>
      <c r="E263" s="152"/>
      <c r="F263" s="152"/>
      <c r="G263" s="152"/>
      <c r="H263" s="152"/>
      <c r="I263" s="152"/>
      <c r="J263" s="154"/>
      <c r="K263" s="154"/>
      <c r="L263" s="154"/>
      <c r="M263" s="154"/>
      <c r="N263" s="154"/>
      <c r="O263" s="150"/>
      <c r="P263" s="150"/>
      <c r="Q263" s="150"/>
      <c r="R263" s="150"/>
      <c r="S263" s="150"/>
      <c r="T263" s="148"/>
      <c r="U263" s="148"/>
      <c r="V263" s="148"/>
      <c r="W263" s="148"/>
      <c r="X263" s="148"/>
      <c r="Y263" s="156"/>
      <c r="Z263" s="156"/>
      <c r="AA263" s="156"/>
      <c r="AB263" s="156"/>
      <c r="AC263" s="156"/>
      <c r="AD263" s="158"/>
      <c r="AE263" s="158"/>
      <c r="AF263" s="158"/>
      <c r="AG263" s="158"/>
      <c r="AH263" s="158"/>
      <c r="AI263" s="126" t="str">
        <f t="shared" si="6"/>
        <v/>
      </c>
      <c r="AJ263" s="127" t="str">
        <f t="shared" si="7"/>
        <v/>
      </c>
      <c r="AK263" s="17"/>
    </row>
    <row r="264" spans="1:37" x14ac:dyDescent="0.55000000000000004">
      <c r="A264" s="41"/>
      <c r="B264" s="42"/>
      <c r="C264" s="41"/>
      <c r="D264" s="146"/>
      <c r="E264" s="152"/>
      <c r="F264" s="152"/>
      <c r="G264" s="152"/>
      <c r="H264" s="152"/>
      <c r="I264" s="152"/>
      <c r="J264" s="154"/>
      <c r="K264" s="154"/>
      <c r="L264" s="154"/>
      <c r="M264" s="154"/>
      <c r="N264" s="154"/>
      <c r="O264" s="150"/>
      <c r="P264" s="150"/>
      <c r="Q264" s="150"/>
      <c r="R264" s="150"/>
      <c r="S264" s="150"/>
      <c r="T264" s="148"/>
      <c r="U264" s="148"/>
      <c r="V264" s="148"/>
      <c r="W264" s="148"/>
      <c r="X264" s="148"/>
      <c r="Y264" s="156"/>
      <c r="Z264" s="156"/>
      <c r="AA264" s="156"/>
      <c r="AB264" s="156"/>
      <c r="AC264" s="156"/>
      <c r="AD264" s="158"/>
      <c r="AE264" s="158"/>
      <c r="AF264" s="158"/>
      <c r="AG264" s="158"/>
      <c r="AH264" s="158"/>
      <c r="AI264" s="126" t="str">
        <f t="shared" si="6"/>
        <v/>
      </c>
      <c r="AJ264" s="127" t="str">
        <f t="shared" si="7"/>
        <v/>
      </c>
      <c r="AK264" s="17"/>
    </row>
    <row r="265" spans="1:37" x14ac:dyDescent="0.55000000000000004">
      <c r="A265" s="41"/>
      <c r="B265" s="42"/>
      <c r="C265" s="41"/>
      <c r="D265" s="146"/>
      <c r="E265" s="152"/>
      <c r="F265" s="152"/>
      <c r="G265" s="152"/>
      <c r="H265" s="152"/>
      <c r="I265" s="152"/>
      <c r="J265" s="154"/>
      <c r="K265" s="154"/>
      <c r="L265" s="154"/>
      <c r="M265" s="154"/>
      <c r="N265" s="154"/>
      <c r="O265" s="150"/>
      <c r="P265" s="150"/>
      <c r="Q265" s="150"/>
      <c r="R265" s="150"/>
      <c r="S265" s="150"/>
      <c r="T265" s="148"/>
      <c r="U265" s="148"/>
      <c r="V265" s="148"/>
      <c r="W265" s="148"/>
      <c r="X265" s="148"/>
      <c r="Y265" s="156"/>
      <c r="Z265" s="156"/>
      <c r="AA265" s="156"/>
      <c r="AB265" s="156"/>
      <c r="AC265" s="156"/>
      <c r="AD265" s="158"/>
      <c r="AE265" s="158"/>
      <c r="AF265" s="158"/>
      <c r="AG265" s="158"/>
      <c r="AH265" s="158"/>
      <c r="AI265" s="126" t="str">
        <f t="shared" ref="AI265:AI328" si="8">IF(AND(ISBLANK(E265),ISBLANK(F265),ISBLANK(G265),ISBLANK(H265),ISBLANK(I265),ISBLANK(J265),ISBLANK(K265),ISBLANK(L265),ISBLANK(M265),ISBLANK(N265),ISBLANK(O265),ISBLANK(P265),ISBLANK(Q265),ISBLANK(R265),ISBLANK(S265),ISBLANK(T265),ISBLANK(U265),ISBLANK(V265),ISBLANK(W265),ISBLANK(AG265),ISBLANK(AH265)),"",SUM(E265:AH265))</f>
        <v/>
      </c>
      <c r="AJ265" s="127" t="str">
        <f t="shared" ref="AJ265:AJ328" si="9">IF(AI265&lt;&gt;"",IF(AI265&gt;=36,"ดีมาก",IF(AI265&gt;=24,"ดี",IF(AI265&gt;=12,"พอใช้",IF(AI265&lt;=11,"ปรับปรุง")))),"")</f>
        <v/>
      </c>
      <c r="AK265" s="17"/>
    </row>
    <row r="266" spans="1:37" x14ac:dyDescent="0.55000000000000004">
      <c r="A266" s="41"/>
      <c r="B266" s="42"/>
      <c r="C266" s="41"/>
      <c r="D266" s="146"/>
      <c r="E266" s="152"/>
      <c r="F266" s="152"/>
      <c r="G266" s="152"/>
      <c r="H266" s="152"/>
      <c r="I266" s="152"/>
      <c r="J266" s="154"/>
      <c r="K266" s="154"/>
      <c r="L266" s="154"/>
      <c r="M266" s="154"/>
      <c r="N266" s="154"/>
      <c r="O266" s="150"/>
      <c r="P266" s="150"/>
      <c r="Q266" s="150"/>
      <c r="R266" s="150"/>
      <c r="S266" s="150"/>
      <c r="T266" s="148"/>
      <c r="U266" s="148"/>
      <c r="V266" s="148"/>
      <c r="W266" s="148"/>
      <c r="X266" s="148"/>
      <c r="Y266" s="156"/>
      <c r="Z266" s="156"/>
      <c r="AA266" s="156"/>
      <c r="AB266" s="156"/>
      <c r="AC266" s="156"/>
      <c r="AD266" s="158"/>
      <c r="AE266" s="158"/>
      <c r="AF266" s="158"/>
      <c r="AG266" s="158"/>
      <c r="AH266" s="158"/>
      <c r="AI266" s="126" t="str">
        <f t="shared" si="8"/>
        <v/>
      </c>
      <c r="AJ266" s="127" t="str">
        <f t="shared" si="9"/>
        <v/>
      </c>
      <c r="AK266" s="17"/>
    </row>
    <row r="267" spans="1:37" x14ac:dyDescent="0.55000000000000004">
      <c r="A267" s="41"/>
      <c r="B267" s="42"/>
      <c r="C267" s="41"/>
      <c r="D267" s="146"/>
      <c r="E267" s="152"/>
      <c r="F267" s="152"/>
      <c r="G267" s="152"/>
      <c r="H267" s="152"/>
      <c r="I267" s="152"/>
      <c r="J267" s="154"/>
      <c r="K267" s="154"/>
      <c r="L267" s="154"/>
      <c r="M267" s="154"/>
      <c r="N267" s="154"/>
      <c r="O267" s="150"/>
      <c r="P267" s="150"/>
      <c r="Q267" s="150"/>
      <c r="R267" s="150"/>
      <c r="S267" s="150"/>
      <c r="T267" s="148"/>
      <c r="U267" s="148"/>
      <c r="V267" s="148"/>
      <c r="W267" s="148"/>
      <c r="X267" s="148"/>
      <c r="Y267" s="156"/>
      <c r="Z267" s="156"/>
      <c r="AA267" s="156"/>
      <c r="AB267" s="156"/>
      <c r="AC267" s="156"/>
      <c r="AD267" s="158"/>
      <c r="AE267" s="158"/>
      <c r="AF267" s="158"/>
      <c r="AG267" s="158"/>
      <c r="AH267" s="158"/>
      <c r="AI267" s="126" t="str">
        <f t="shared" si="8"/>
        <v/>
      </c>
      <c r="AJ267" s="127" t="str">
        <f t="shared" si="9"/>
        <v/>
      </c>
      <c r="AK267" s="17"/>
    </row>
    <row r="268" spans="1:37" x14ac:dyDescent="0.55000000000000004">
      <c r="A268" s="41"/>
      <c r="B268" s="42"/>
      <c r="C268" s="41"/>
      <c r="D268" s="146"/>
      <c r="E268" s="152"/>
      <c r="F268" s="152"/>
      <c r="G268" s="152"/>
      <c r="H268" s="152"/>
      <c r="I268" s="152"/>
      <c r="J268" s="154"/>
      <c r="K268" s="154"/>
      <c r="L268" s="154"/>
      <c r="M268" s="154"/>
      <c r="N268" s="154"/>
      <c r="O268" s="150"/>
      <c r="P268" s="150"/>
      <c r="Q268" s="150"/>
      <c r="R268" s="150"/>
      <c r="S268" s="150"/>
      <c r="T268" s="148"/>
      <c r="U268" s="148"/>
      <c r="V268" s="148"/>
      <c r="W268" s="148"/>
      <c r="X268" s="148"/>
      <c r="Y268" s="156"/>
      <c r="Z268" s="156"/>
      <c r="AA268" s="156"/>
      <c r="AB268" s="156"/>
      <c r="AC268" s="156"/>
      <c r="AD268" s="158"/>
      <c r="AE268" s="158"/>
      <c r="AF268" s="158"/>
      <c r="AG268" s="158"/>
      <c r="AH268" s="158"/>
      <c r="AI268" s="126" t="str">
        <f t="shared" si="8"/>
        <v/>
      </c>
      <c r="AJ268" s="127" t="str">
        <f t="shared" si="9"/>
        <v/>
      </c>
      <c r="AK268" s="17"/>
    </row>
    <row r="269" spans="1:37" x14ac:dyDescent="0.55000000000000004">
      <c r="A269" s="41"/>
      <c r="B269" s="42"/>
      <c r="C269" s="41"/>
      <c r="D269" s="146"/>
      <c r="E269" s="152"/>
      <c r="F269" s="152"/>
      <c r="G269" s="152"/>
      <c r="H269" s="152"/>
      <c r="I269" s="152"/>
      <c r="J269" s="154"/>
      <c r="K269" s="154"/>
      <c r="L269" s="154"/>
      <c r="M269" s="154"/>
      <c r="N269" s="154"/>
      <c r="O269" s="150"/>
      <c r="P269" s="150"/>
      <c r="Q269" s="150"/>
      <c r="R269" s="150"/>
      <c r="S269" s="150"/>
      <c r="T269" s="148"/>
      <c r="U269" s="148"/>
      <c r="V269" s="148"/>
      <c r="W269" s="148"/>
      <c r="X269" s="148"/>
      <c r="Y269" s="156"/>
      <c r="Z269" s="156"/>
      <c r="AA269" s="156"/>
      <c r="AB269" s="156"/>
      <c r="AC269" s="156"/>
      <c r="AD269" s="158"/>
      <c r="AE269" s="158"/>
      <c r="AF269" s="158"/>
      <c r="AG269" s="158"/>
      <c r="AH269" s="158"/>
      <c r="AI269" s="126" t="str">
        <f t="shared" si="8"/>
        <v/>
      </c>
      <c r="AJ269" s="127" t="str">
        <f t="shared" si="9"/>
        <v/>
      </c>
      <c r="AK269" s="17"/>
    </row>
    <row r="270" spans="1:37" x14ac:dyDescent="0.55000000000000004">
      <c r="A270" s="41"/>
      <c r="B270" s="42"/>
      <c r="C270" s="41"/>
      <c r="D270" s="146"/>
      <c r="E270" s="152"/>
      <c r="F270" s="152"/>
      <c r="G270" s="152"/>
      <c r="H270" s="152"/>
      <c r="I270" s="152"/>
      <c r="J270" s="154"/>
      <c r="K270" s="154"/>
      <c r="L270" s="154"/>
      <c r="M270" s="154"/>
      <c r="N270" s="154"/>
      <c r="O270" s="150"/>
      <c r="P270" s="150"/>
      <c r="Q270" s="150"/>
      <c r="R270" s="150"/>
      <c r="S270" s="150"/>
      <c r="T270" s="148"/>
      <c r="U270" s="148"/>
      <c r="V270" s="148"/>
      <c r="W270" s="148"/>
      <c r="X270" s="148"/>
      <c r="Y270" s="156"/>
      <c r="Z270" s="156"/>
      <c r="AA270" s="156"/>
      <c r="AB270" s="156"/>
      <c r="AC270" s="156"/>
      <c r="AD270" s="158"/>
      <c r="AE270" s="158"/>
      <c r="AF270" s="158"/>
      <c r="AG270" s="158"/>
      <c r="AH270" s="158"/>
      <c r="AI270" s="126" t="str">
        <f t="shared" si="8"/>
        <v/>
      </c>
      <c r="AJ270" s="127" t="str">
        <f t="shared" si="9"/>
        <v/>
      </c>
      <c r="AK270" s="17"/>
    </row>
    <row r="271" spans="1:37" x14ac:dyDescent="0.55000000000000004">
      <c r="A271" s="41"/>
      <c r="B271" s="42"/>
      <c r="C271" s="41"/>
      <c r="D271" s="146"/>
      <c r="E271" s="152"/>
      <c r="F271" s="152"/>
      <c r="G271" s="152"/>
      <c r="H271" s="152"/>
      <c r="I271" s="152"/>
      <c r="J271" s="154"/>
      <c r="K271" s="154"/>
      <c r="L271" s="154"/>
      <c r="M271" s="154"/>
      <c r="N271" s="154"/>
      <c r="O271" s="150"/>
      <c r="P271" s="150"/>
      <c r="Q271" s="150"/>
      <c r="R271" s="150"/>
      <c r="S271" s="150"/>
      <c r="T271" s="148"/>
      <c r="U271" s="148"/>
      <c r="V271" s="148"/>
      <c r="W271" s="148"/>
      <c r="X271" s="148"/>
      <c r="Y271" s="156"/>
      <c r="Z271" s="156"/>
      <c r="AA271" s="156"/>
      <c r="AB271" s="156"/>
      <c r="AC271" s="156"/>
      <c r="AD271" s="158"/>
      <c r="AE271" s="158"/>
      <c r="AF271" s="158"/>
      <c r="AG271" s="158"/>
      <c r="AH271" s="158"/>
      <c r="AI271" s="126" t="str">
        <f t="shared" si="8"/>
        <v/>
      </c>
      <c r="AJ271" s="127" t="str">
        <f t="shared" si="9"/>
        <v/>
      </c>
      <c r="AK271" s="17"/>
    </row>
    <row r="272" spans="1:37" x14ac:dyDescent="0.55000000000000004">
      <c r="A272" s="41"/>
      <c r="B272" s="42"/>
      <c r="C272" s="41"/>
      <c r="D272" s="146"/>
      <c r="E272" s="152"/>
      <c r="F272" s="152"/>
      <c r="G272" s="152"/>
      <c r="H272" s="152"/>
      <c r="I272" s="152"/>
      <c r="J272" s="154"/>
      <c r="K272" s="154"/>
      <c r="L272" s="154"/>
      <c r="M272" s="154"/>
      <c r="N272" s="154"/>
      <c r="O272" s="150"/>
      <c r="P272" s="150"/>
      <c r="Q272" s="150"/>
      <c r="R272" s="150"/>
      <c r="S272" s="150"/>
      <c r="T272" s="148"/>
      <c r="U272" s="148"/>
      <c r="V272" s="148"/>
      <c r="W272" s="148"/>
      <c r="X272" s="148"/>
      <c r="Y272" s="156"/>
      <c r="Z272" s="156"/>
      <c r="AA272" s="156"/>
      <c r="AB272" s="156"/>
      <c r="AC272" s="156"/>
      <c r="AD272" s="158"/>
      <c r="AE272" s="158"/>
      <c r="AF272" s="158"/>
      <c r="AG272" s="158"/>
      <c r="AH272" s="158"/>
      <c r="AI272" s="126" t="str">
        <f t="shared" si="8"/>
        <v/>
      </c>
      <c r="AJ272" s="127" t="str">
        <f t="shared" si="9"/>
        <v/>
      </c>
      <c r="AK272" s="17"/>
    </row>
    <row r="273" spans="1:37" x14ac:dyDescent="0.55000000000000004">
      <c r="A273" s="41"/>
      <c r="B273" s="42"/>
      <c r="C273" s="41"/>
      <c r="D273" s="146"/>
      <c r="E273" s="152"/>
      <c r="F273" s="152"/>
      <c r="G273" s="152"/>
      <c r="H273" s="152"/>
      <c r="I273" s="152"/>
      <c r="J273" s="154"/>
      <c r="K273" s="154"/>
      <c r="L273" s="154"/>
      <c r="M273" s="154"/>
      <c r="N273" s="154"/>
      <c r="O273" s="150"/>
      <c r="P273" s="150"/>
      <c r="Q273" s="150"/>
      <c r="R273" s="150"/>
      <c r="S273" s="150"/>
      <c r="T273" s="148"/>
      <c r="U273" s="148"/>
      <c r="V273" s="148"/>
      <c r="W273" s="148"/>
      <c r="X273" s="148"/>
      <c r="Y273" s="156"/>
      <c r="Z273" s="156"/>
      <c r="AA273" s="156"/>
      <c r="AB273" s="156"/>
      <c r="AC273" s="156"/>
      <c r="AD273" s="158"/>
      <c r="AE273" s="158"/>
      <c r="AF273" s="158"/>
      <c r="AG273" s="158"/>
      <c r="AH273" s="158"/>
      <c r="AI273" s="126" t="str">
        <f t="shared" si="8"/>
        <v/>
      </c>
      <c r="AJ273" s="127" t="str">
        <f t="shared" si="9"/>
        <v/>
      </c>
      <c r="AK273" s="17"/>
    </row>
    <row r="274" spans="1:37" x14ac:dyDescent="0.55000000000000004">
      <c r="A274" s="41"/>
      <c r="B274" s="42"/>
      <c r="C274" s="41"/>
      <c r="D274" s="146"/>
      <c r="E274" s="152"/>
      <c r="F274" s="152"/>
      <c r="G274" s="152"/>
      <c r="H274" s="152"/>
      <c r="I274" s="152"/>
      <c r="J274" s="154"/>
      <c r="K274" s="154"/>
      <c r="L274" s="154"/>
      <c r="M274" s="154"/>
      <c r="N274" s="154"/>
      <c r="O274" s="150"/>
      <c r="P274" s="150"/>
      <c r="Q274" s="150"/>
      <c r="R274" s="150"/>
      <c r="S274" s="150"/>
      <c r="T274" s="148"/>
      <c r="U274" s="148"/>
      <c r="V274" s="148"/>
      <c r="W274" s="148"/>
      <c r="X274" s="148"/>
      <c r="Y274" s="156"/>
      <c r="Z274" s="156"/>
      <c r="AA274" s="156"/>
      <c r="AB274" s="156"/>
      <c r="AC274" s="156"/>
      <c r="AD274" s="158"/>
      <c r="AE274" s="158"/>
      <c r="AF274" s="158"/>
      <c r="AG274" s="158"/>
      <c r="AH274" s="158"/>
      <c r="AI274" s="126" t="str">
        <f t="shared" si="8"/>
        <v/>
      </c>
      <c r="AJ274" s="127" t="str">
        <f t="shared" si="9"/>
        <v/>
      </c>
      <c r="AK274" s="17"/>
    </row>
    <row r="275" spans="1:37" x14ac:dyDescent="0.55000000000000004">
      <c r="A275" s="41"/>
      <c r="B275" s="42"/>
      <c r="C275" s="41"/>
      <c r="D275" s="146"/>
      <c r="E275" s="152"/>
      <c r="F275" s="152"/>
      <c r="G275" s="152"/>
      <c r="H275" s="152"/>
      <c r="I275" s="152"/>
      <c r="J275" s="154"/>
      <c r="K275" s="154"/>
      <c r="L275" s="154"/>
      <c r="M275" s="154"/>
      <c r="N275" s="154"/>
      <c r="O275" s="150"/>
      <c r="P275" s="150"/>
      <c r="Q275" s="150"/>
      <c r="R275" s="150"/>
      <c r="S275" s="150"/>
      <c r="T275" s="148"/>
      <c r="U275" s="148"/>
      <c r="V275" s="148"/>
      <c r="W275" s="148"/>
      <c r="X275" s="148"/>
      <c r="Y275" s="156"/>
      <c r="Z275" s="156"/>
      <c r="AA275" s="156"/>
      <c r="AB275" s="156"/>
      <c r="AC275" s="156"/>
      <c r="AD275" s="158"/>
      <c r="AE275" s="158"/>
      <c r="AF275" s="158"/>
      <c r="AG275" s="158"/>
      <c r="AH275" s="158"/>
      <c r="AI275" s="126" t="str">
        <f t="shared" si="8"/>
        <v/>
      </c>
      <c r="AJ275" s="127" t="str">
        <f t="shared" si="9"/>
        <v/>
      </c>
      <c r="AK275" s="17"/>
    </row>
    <row r="276" spans="1:37" x14ac:dyDescent="0.55000000000000004">
      <c r="A276" s="41"/>
      <c r="B276" s="42"/>
      <c r="C276" s="41"/>
      <c r="D276" s="146"/>
      <c r="E276" s="152"/>
      <c r="F276" s="152"/>
      <c r="G276" s="152"/>
      <c r="H276" s="152"/>
      <c r="I276" s="152"/>
      <c r="J276" s="154"/>
      <c r="K276" s="154"/>
      <c r="L276" s="154"/>
      <c r="M276" s="154"/>
      <c r="N276" s="154"/>
      <c r="O276" s="150"/>
      <c r="P276" s="150"/>
      <c r="Q276" s="150"/>
      <c r="R276" s="150"/>
      <c r="S276" s="150"/>
      <c r="T276" s="148"/>
      <c r="U276" s="148"/>
      <c r="V276" s="148"/>
      <c r="W276" s="148"/>
      <c r="X276" s="148"/>
      <c r="Y276" s="156"/>
      <c r="Z276" s="156"/>
      <c r="AA276" s="156"/>
      <c r="AB276" s="156"/>
      <c r="AC276" s="156"/>
      <c r="AD276" s="158"/>
      <c r="AE276" s="158"/>
      <c r="AF276" s="158"/>
      <c r="AG276" s="158"/>
      <c r="AH276" s="158"/>
      <c r="AI276" s="126" t="str">
        <f t="shared" si="8"/>
        <v/>
      </c>
      <c r="AJ276" s="127" t="str">
        <f t="shared" si="9"/>
        <v/>
      </c>
      <c r="AK276" s="17"/>
    </row>
    <row r="277" spans="1:37" x14ac:dyDescent="0.55000000000000004">
      <c r="A277" s="41"/>
      <c r="B277" s="42"/>
      <c r="C277" s="41"/>
      <c r="D277" s="146"/>
      <c r="E277" s="152"/>
      <c r="F277" s="152"/>
      <c r="G277" s="152"/>
      <c r="H277" s="152"/>
      <c r="I277" s="152"/>
      <c r="J277" s="154"/>
      <c r="K277" s="154"/>
      <c r="L277" s="154"/>
      <c r="M277" s="154"/>
      <c r="N277" s="154"/>
      <c r="O277" s="150"/>
      <c r="P277" s="150"/>
      <c r="Q277" s="150"/>
      <c r="R277" s="150"/>
      <c r="S277" s="150"/>
      <c r="T277" s="148"/>
      <c r="U277" s="148"/>
      <c r="V277" s="148"/>
      <c r="W277" s="148"/>
      <c r="X277" s="148"/>
      <c r="Y277" s="156"/>
      <c r="Z277" s="156"/>
      <c r="AA277" s="156"/>
      <c r="AB277" s="156"/>
      <c r="AC277" s="156"/>
      <c r="AD277" s="158"/>
      <c r="AE277" s="158"/>
      <c r="AF277" s="158"/>
      <c r="AG277" s="158"/>
      <c r="AH277" s="158"/>
      <c r="AI277" s="126" t="str">
        <f t="shared" si="8"/>
        <v/>
      </c>
      <c r="AJ277" s="127" t="str">
        <f t="shared" si="9"/>
        <v/>
      </c>
      <c r="AK277" s="17"/>
    </row>
    <row r="278" spans="1:37" x14ac:dyDescent="0.55000000000000004">
      <c r="A278" s="41"/>
      <c r="B278" s="42"/>
      <c r="C278" s="41"/>
      <c r="D278" s="146"/>
      <c r="E278" s="152"/>
      <c r="F278" s="152"/>
      <c r="G278" s="152"/>
      <c r="H278" s="152"/>
      <c r="I278" s="152"/>
      <c r="J278" s="154"/>
      <c r="K278" s="154"/>
      <c r="L278" s="154"/>
      <c r="M278" s="154"/>
      <c r="N278" s="154"/>
      <c r="O278" s="150"/>
      <c r="P278" s="150"/>
      <c r="Q278" s="150"/>
      <c r="R278" s="150"/>
      <c r="S278" s="150"/>
      <c r="T278" s="148"/>
      <c r="U278" s="148"/>
      <c r="V278" s="148"/>
      <c r="W278" s="148"/>
      <c r="X278" s="148"/>
      <c r="Y278" s="156"/>
      <c r="Z278" s="156"/>
      <c r="AA278" s="156"/>
      <c r="AB278" s="156"/>
      <c r="AC278" s="156"/>
      <c r="AD278" s="158"/>
      <c r="AE278" s="158"/>
      <c r="AF278" s="158"/>
      <c r="AG278" s="158"/>
      <c r="AH278" s="158"/>
      <c r="AI278" s="126" t="str">
        <f t="shared" si="8"/>
        <v/>
      </c>
      <c r="AJ278" s="127" t="str">
        <f t="shared" si="9"/>
        <v/>
      </c>
      <c r="AK278" s="17"/>
    </row>
    <row r="279" spans="1:37" x14ac:dyDescent="0.55000000000000004">
      <c r="A279" s="41"/>
      <c r="B279" s="42"/>
      <c r="C279" s="41"/>
      <c r="D279" s="146"/>
      <c r="E279" s="152"/>
      <c r="F279" s="152"/>
      <c r="G279" s="152"/>
      <c r="H279" s="152"/>
      <c r="I279" s="152"/>
      <c r="J279" s="154"/>
      <c r="K279" s="154"/>
      <c r="L279" s="154"/>
      <c r="M279" s="154"/>
      <c r="N279" s="154"/>
      <c r="O279" s="150"/>
      <c r="P279" s="150"/>
      <c r="Q279" s="150"/>
      <c r="R279" s="150"/>
      <c r="S279" s="150"/>
      <c r="T279" s="148"/>
      <c r="U279" s="148"/>
      <c r="V279" s="148"/>
      <c r="W279" s="148"/>
      <c r="X279" s="148"/>
      <c r="Y279" s="156"/>
      <c r="Z279" s="156"/>
      <c r="AA279" s="156"/>
      <c r="AB279" s="156"/>
      <c r="AC279" s="156"/>
      <c r="AD279" s="158"/>
      <c r="AE279" s="158"/>
      <c r="AF279" s="158"/>
      <c r="AG279" s="158"/>
      <c r="AH279" s="158"/>
      <c r="AI279" s="126" t="str">
        <f t="shared" si="8"/>
        <v/>
      </c>
      <c r="AJ279" s="127" t="str">
        <f t="shared" si="9"/>
        <v/>
      </c>
      <c r="AK279" s="17"/>
    </row>
    <row r="280" spans="1:37" x14ac:dyDescent="0.55000000000000004">
      <c r="A280" s="41"/>
      <c r="B280" s="42"/>
      <c r="C280" s="41"/>
      <c r="D280" s="146"/>
      <c r="E280" s="152"/>
      <c r="F280" s="152"/>
      <c r="G280" s="152"/>
      <c r="H280" s="152"/>
      <c r="I280" s="152"/>
      <c r="J280" s="154"/>
      <c r="K280" s="154"/>
      <c r="L280" s="154"/>
      <c r="M280" s="154"/>
      <c r="N280" s="154"/>
      <c r="O280" s="150"/>
      <c r="P280" s="150"/>
      <c r="Q280" s="150"/>
      <c r="R280" s="150"/>
      <c r="S280" s="150"/>
      <c r="T280" s="148"/>
      <c r="U280" s="148"/>
      <c r="V280" s="148"/>
      <c r="W280" s="148"/>
      <c r="X280" s="148"/>
      <c r="Y280" s="156"/>
      <c r="Z280" s="156"/>
      <c r="AA280" s="156"/>
      <c r="AB280" s="156"/>
      <c r="AC280" s="156"/>
      <c r="AD280" s="158"/>
      <c r="AE280" s="158"/>
      <c r="AF280" s="158"/>
      <c r="AG280" s="158"/>
      <c r="AH280" s="158"/>
      <c r="AI280" s="126" t="str">
        <f t="shared" si="8"/>
        <v/>
      </c>
      <c r="AJ280" s="127" t="str">
        <f t="shared" si="9"/>
        <v/>
      </c>
      <c r="AK280" s="17"/>
    </row>
    <row r="281" spans="1:37" x14ac:dyDescent="0.55000000000000004">
      <c r="A281" s="41"/>
      <c r="B281" s="42"/>
      <c r="C281" s="41"/>
      <c r="D281" s="146"/>
      <c r="E281" s="152"/>
      <c r="F281" s="152"/>
      <c r="G281" s="152"/>
      <c r="H281" s="152"/>
      <c r="I281" s="152"/>
      <c r="J281" s="154"/>
      <c r="K281" s="154"/>
      <c r="L281" s="154"/>
      <c r="M281" s="154"/>
      <c r="N281" s="154"/>
      <c r="O281" s="150"/>
      <c r="P281" s="150"/>
      <c r="Q281" s="150"/>
      <c r="R281" s="150"/>
      <c r="S281" s="150"/>
      <c r="T281" s="148"/>
      <c r="U281" s="148"/>
      <c r="V281" s="148"/>
      <c r="W281" s="148"/>
      <c r="X281" s="148"/>
      <c r="Y281" s="156"/>
      <c r="Z281" s="156"/>
      <c r="AA281" s="156"/>
      <c r="AB281" s="156"/>
      <c r="AC281" s="156"/>
      <c r="AD281" s="158"/>
      <c r="AE281" s="158"/>
      <c r="AF281" s="158"/>
      <c r="AG281" s="158"/>
      <c r="AH281" s="158"/>
      <c r="AI281" s="126" t="str">
        <f t="shared" si="8"/>
        <v/>
      </c>
      <c r="AJ281" s="127" t="str">
        <f t="shared" si="9"/>
        <v/>
      </c>
      <c r="AK281" s="17"/>
    </row>
    <row r="282" spans="1:37" x14ac:dyDescent="0.55000000000000004">
      <c r="A282" s="41"/>
      <c r="B282" s="42"/>
      <c r="C282" s="41"/>
      <c r="D282" s="146"/>
      <c r="E282" s="152"/>
      <c r="F282" s="152"/>
      <c r="G282" s="152"/>
      <c r="H282" s="152"/>
      <c r="I282" s="152"/>
      <c r="J282" s="154"/>
      <c r="K282" s="154"/>
      <c r="L282" s="154"/>
      <c r="M282" s="154"/>
      <c r="N282" s="154"/>
      <c r="O282" s="150"/>
      <c r="P282" s="150"/>
      <c r="Q282" s="150"/>
      <c r="R282" s="150"/>
      <c r="S282" s="150"/>
      <c r="T282" s="148"/>
      <c r="U282" s="148"/>
      <c r="V282" s="148"/>
      <c r="W282" s="148"/>
      <c r="X282" s="148"/>
      <c r="Y282" s="156"/>
      <c r="Z282" s="156"/>
      <c r="AA282" s="156"/>
      <c r="AB282" s="156"/>
      <c r="AC282" s="156"/>
      <c r="AD282" s="158"/>
      <c r="AE282" s="158"/>
      <c r="AF282" s="158"/>
      <c r="AG282" s="158"/>
      <c r="AH282" s="158"/>
      <c r="AI282" s="126" t="str">
        <f t="shared" si="8"/>
        <v/>
      </c>
      <c r="AJ282" s="127" t="str">
        <f t="shared" si="9"/>
        <v/>
      </c>
      <c r="AK282" s="17"/>
    </row>
    <row r="283" spans="1:37" x14ac:dyDescent="0.55000000000000004">
      <c r="A283" s="41"/>
      <c r="B283" s="42"/>
      <c r="C283" s="41"/>
      <c r="D283" s="146"/>
      <c r="E283" s="152"/>
      <c r="F283" s="152"/>
      <c r="G283" s="152"/>
      <c r="H283" s="152"/>
      <c r="I283" s="152"/>
      <c r="J283" s="154"/>
      <c r="K283" s="154"/>
      <c r="L283" s="154"/>
      <c r="M283" s="154"/>
      <c r="N283" s="154"/>
      <c r="O283" s="150"/>
      <c r="P283" s="150"/>
      <c r="Q283" s="150"/>
      <c r="R283" s="150"/>
      <c r="S283" s="150"/>
      <c r="T283" s="148"/>
      <c r="U283" s="148"/>
      <c r="V283" s="148"/>
      <c r="W283" s="148"/>
      <c r="X283" s="148"/>
      <c r="Y283" s="156"/>
      <c r="Z283" s="156"/>
      <c r="AA283" s="156"/>
      <c r="AB283" s="156"/>
      <c r="AC283" s="156"/>
      <c r="AD283" s="158"/>
      <c r="AE283" s="158"/>
      <c r="AF283" s="158"/>
      <c r="AG283" s="158"/>
      <c r="AH283" s="158"/>
      <c r="AI283" s="126" t="str">
        <f t="shared" si="8"/>
        <v/>
      </c>
      <c r="AJ283" s="127" t="str">
        <f t="shared" si="9"/>
        <v/>
      </c>
      <c r="AK283" s="17"/>
    </row>
    <row r="284" spans="1:37" x14ac:dyDescent="0.55000000000000004">
      <c r="A284" s="41"/>
      <c r="B284" s="42"/>
      <c r="C284" s="41"/>
      <c r="D284" s="146"/>
      <c r="E284" s="152"/>
      <c r="F284" s="152"/>
      <c r="G284" s="152"/>
      <c r="H284" s="152"/>
      <c r="I284" s="152"/>
      <c r="J284" s="154"/>
      <c r="K284" s="154"/>
      <c r="L284" s="154"/>
      <c r="M284" s="154"/>
      <c r="N284" s="154"/>
      <c r="O284" s="150"/>
      <c r="P284" s="150"/>
      <c r="Q284" s="150"/>
      <c r="R284" s="150"/>
      <c r="S284" s="150"/>
      <c r="T284" s="148"/>
      <c r="U284" s="148"/>
      <c r="V284" s="148"/>
      <c r="W284" s="148"/>
      <c r="X284" s="148"/>
      <c r="Y284" s="156"/>
      <c r="Z284" s="156"/>
      <c r="AA284" s="156"/>
      <c r="AB284" s="156"/>
      <c r="AC284" s="156"/>
      <c r="AD284" s="158"/>
      <c r="AE284" s="158"/>
      <c r="AF284" s="158"/>
      <c r="AG284" s="158"/>
      <c r="AH284" s="158"/>
      <c r="AI284" s="126" t="str">
        <f t="shared" si="8"/>
        <v/>
      </c>
      <c r="AJ284" s="127" t="str">
        <f t="shared" si="9"/>
        <v/>
      </c>
      <c r="AK284" s="17"/>
    </row>
    <row r="285" spans="1:37" x14ac:dyDescent="0.55000000000000004">
      <c r="A285" s="41"/>
      <c r="B285" s="42"/>
      <c r="C285" s="41"/>
      <c r="D285" s="146"/>
      <c r="E285" s="152"/>
      <c r="F285" s="152"/>
      <c r="G285" s="152"/>
      <c r="H285" s="152"/>
      <c r="I285" s="152"/>
      <c r="J285" s="154"/>
      <c r="K285" s="154"/>
      <c r="L285" s="154"/>
      <c r="M285" s="154"/>
      <c r="N285" s="154"/>
      <c r="O285" s="150"/>
      <c r="P285" s="150"/>
      <c r="Q285" s="150"/>
      <c r="R285" s="150"/>
      <c r="S285" s="150"/>
      <c r="T285" s="148"/>
      <c r="U285" s="148"/>
      <c r="V285" s="148"/>
      <c r="W285" s="148"/>
      <c r="X285" s="148"/>
      <c r="Y285" s="156"/>
      <c r="Z285" s="156"/>
      <c r="AA285" s="156"/>
      <c r="AB285" s="156"/>
      <c r="AC285" s="156"/>
      <c r="AD285" s="158"/>
      <c r="AE285" s="158"/>
      <c r="AF285" s="158"/>
      <c r="AG285" s="158"/>
      <c r="AH285" s="158"/>
      <c r="AI285" s="126" t="str">
        <f t="shared" si="8"/>
        <v/>
      </c>
      <c r="AJ285" s="127" t="str">
        <f t="shared" si="9"/>
        <v/>
      </c>
      <c r="AK285" s="17"/>
    </row>
    <row r="286" spans="1:37" x14ac:dyDescent="0.55000000000000004">
      <c r="A286" s="41"/>
      <c r="B286" s="42"/>
      <c r="C286" s="41"/>
      <c r="D286" s="146"/>
      <c r="E286" s="152"/>
      <c r="F286" s="152"/>
      <c r="G286" s="152"/>
      <c r="H286" s="152"/>
      <c r="I286" s="152"/>
      <c r="J286" s="154"/>
      <c r="K286" s="154"/>
      <c r="L286" s="154"/>
      <c r="M286" s="154"/>
      <c r="N286" s="154"/>
      <c r="O286" s="150"/>
      <c r="P286" s="150"/>
      <c r="Q286" s="150"/>
      <c r="R286" s="150"/>
      <c r="S286" s="150"/>
      <c r="T286" s="148"/>
      <c r="U286" s="148"/>
      <c r="V286" s="148"/>
      <c r="W286" s="148"/>
      <c r="X286" s="148"/>
      <c r="Y286" s="156"/>
      <c r="Z286" s="156"/>
      <c r="AA286" s="156"/>
      <c r="AB286" s="156"/>
      <c r="AC286" s="156"/>
      <c r="AD286" s="158"/>
      <c r="AE286" s="158"/>
      <c r="AF286" s="158"/>
      <c r="AG286" s="158"/>
      <c r="AH286" s="158"/>
      <c r="AI286" s="126" t="str">
        <f t="shared" si="8"/>
        <v/>
      </c>
      <c r="AJ286" s="127" t="str">
        <f t="shared" si="9"/>
        <v/>
      </c>
      <c r="AK286" s="17"/>
    </row>
    <row r="287" spans="1:37" x14ac:dyDescent="0.55000000000000004">
      <c r="A287" s="41"/>
      <c r="B287" s="42"/>
      <c r="C287" s="41"/>
      <c r="D287" s="146"/>
      <c r="E287" s="152"/>
      <c r="F287" s="152"/>
      <c r="G287" s="152"/>
      <c r="H287" s="152"/>
      <c r="I287" s="152"/>
      <c r="J287" s="154"/>
      <c r="K287" s="154"/>
      <c r="L287" s="154"/>
      <c r="M287" s="154"/>
      <c r="N287" s="154"/>
      <c r="O287" s="150"/>
      <c r="P287" s="150"/>
      <c r="Q287" s="150"/>
      <c r="R287" s="150"/>
      <c r="S287" s="150"/>
      <c r="T287" s="148"/>
      <c r="U287" s="148"/>
      <c r="V287" s="148"/>
      <c r="W287" s="148"/>
      <c r="X287" s="148"/>
      <c r="Y287" s="156"/>
      <c r="Z287" s="156"/>
      <c r="AA287" s="156"/>
      <c r="AB287" s="156"/>
      <c r="AC287" s="156"/>
      <c r="AD287" s="158"/>
      <c r="AE287" s="158"/>
      <c r="AF287" s="158"/>
      <c r="AG287" s="158"/>
      <c r="AH287" s="158"/>
      <c r="AI287" s="126" t="str">
        <f t="shared" si="8"/>
        <v/>
      </c>
      <c r="AJ287" s="127" t="str">
        <f t="shared" si="9"/>
        <v/>
      </c>
      <c r="AK287" s="17"/>
    </row>
    <row r="288" spans="1:37" x14ac:dyDescent="0.55000000000000004">
      <c r="A288" s="41"/>
      <c r="B288" s="42"/>
      <c r="C288" s="41"/>
      <c r="D288" s="146"/>
      <c r="E288" s="152"/>
      <c r="F288" s="152"/>
      <c r="G288" s="152"/>
      <c r="H288" s="152"/>
      <c r="I288" s="152"/>
      <c r="J288" s="154"/>
      <c r="K288" s="154"/>
      <c r="L288" s="154"/>
      <c r="M288" s="154"/>
      <c r="N288" s="154"/>
      <c r="O288" s="150"/>
      <c r="P288" s="150"/>
      <c r="Q288" s="150"/>
      <c r="R288" s="150"/>
      <c r="S288" s="150"/>
      <c r="T288" s="148"/>
      <c r="U288" s="148"/>
      <c r="V288" s="148"/>
      <c r="W288" s="148"/>
      <c r="X288" s="148"/>
      <c r="Y288" s="156"/>
      <c r="Z288" s="156"/>
      <c r="AA288" s="156"/>
      <c r="AB288" s="156"/>
      <c r="AC288" s="156"/>
      <c r="AD288" s="158"/>
      <c r="AE288" s="158"/>
      <c r="AF288" s="158"/>
      <c r="AG288" s="158"/>
      <c r="AH288" s="158"/>
      <c r="AI288" s="126" t="str">
        <f t="shared" si="8"/>
        <v/>
      </c>
      <c r="AJ288" s="127" t="str">
        <f t="shared" si="9"/>
        <v/>
      </c>
      <c r="AK288" s="17"/>
    </row>
    <row r="289" spans="1:37" x14ac:dyDescent="0.55000000000000004">
      <c r="A289" s="41"/>
      <c r="B289" s="42"/>
      <c r="C289" s="41"/>
      <c r="D289" s="146"/>
      <c r="E289" s="152"/>
      <c r="F289" s="152"/>
      <c r="G289" s="152"/>
      <c r="H289" s="152"/>
      <c r="I289" s="152"/>
      <c r="J289" s="154"/>
      <c r="K289" s="154"/>
      <c r="L289" s="154"/>
      <c r="M289" s="154"/>
      <c r="N289" s="154"/>
      <c r="O289" s="150"/>
      <c r="P289" s="150"/>
      <c r="Q289" s="150"/>
      <c r="R289" s="150"/>
      <c r="S289" s="150"/>
      <c r="T289" s="148"/>
      <c r="U289" s="148"/>
      <c r="V289" s="148"/>
      <c r="W289" s="148"/>
      <c r="X289" s="148"/>
      <c r="Y289" s="156"/>
      <c r="Z289" s="156"/>
      <c r="AA289" s="156"/>
      <c r="AB289" s="156"/>
      <c r="AC289" s="156"/>
      <c r="AD289" s="158"/>
      <c r="AE289" s="158"/>
      <c r="AF289" s="158"/>
      <c r="AG289" s="158"/>
      <c r="AH289" s="158"/>
      <c r="AI289" s="126" t="str">
        <f t="shared" si="8"/>
        <v/>
      </c>
      <c r="AJ289" s="127" t="str">
        <f t="shared" si="9"/>
        <v/>
      </c>
      <c r="AK289" s="17"/>
    </row>
    <row r="290" spans="1:37" x14ac:dyDescent="0.55000000000000004">
      <c r="A290" s="41"/>
      <c r="B290" s="42"/>
      <c r="C290" s="41"/>
      <c r="D290" s="146"/>
      <c r="E290" s="152"/>
      <c r="F290" s="152"/>
      <c r="G290" s="152"/>
      <c r="H290" s="152"/>
      <c r="I290" s="152"/>
      <c r="J290" s="154"/>
      <c r="K290" s="154"/>
      <c r="L290" s="154"/>
      <c r="M290" s="154"/>
      <c r="N290" s="154"/>
      <c r="O290" s="150"/>
      <c r="P290" s="150"/>
      <c r="Q290" s="150"/>
      <c r="R290" s="150"/>
      <c r="S290" s="150"/>
      <c r="T290" s="148"/>
      <c r="U290" s="148"/>
      <c r="V290" s="148"/>
      <c r="W290" s="148"/>
      <c r="X290" s="148"/>
      <c r="Y290" s="156"/>
      <c r="Z290" s="156"/>
      <c r="AA290" s="156"/>
      <c r="AB290" s="156"/>
      <c r="AC290" s="156"/>
      <c r="AD290" s="158"/>
      <c r="AE290" s="158"/>
      <c r="AF290" s="158"/>
      <c r="AG290" s="158"/>
      <c r="AH290" s="158"/>
      <c r="AI290" s="126" t="str">
        <f t="shared" si="8"/>
        <v/>
      </c>
      <c r="AJ290" s="127" t="str">
        <f t="shared" si="9"/>
        <v/>
      </c>
      <c r="AK290" s="17"/>
    </row>
    <row r="291" spans="1:37" x14ac:dyDescent="0.55000000000000004">
      <c r="A291" s="41"/>
      <c r="B291" s="42"/>
      <c r="C291" s="41"/>
      <c r="D291" s="146"/>
      <c r="E291" s="152"/>
      <c r="F291" s="152"/>
      <c r="G291" s="152"/>
      <c r="H291" s="152"/>
      <c r="I291" s="152"/>
      <c r="J291" s="154"/>
      <c r="K291" s="154"/>
      <c r="L291" s="154"/>
      <c r="M291" s="154"/>
      <c r="N291" s="154"/>
      <c r="O291" s="150"/>
      <c r="P291" s="150"/>
      <c r="Q291" s="150"/>
      <c r="R291" s="150"/>
      <c r="S291" s="150"/>
      <c r="T291" s="148"/>
      <c r="U291" s="148"/>
      <c r="V291" s="148"/>
      <c r="W291" s="148"/>
      <c r="X291" s="148"/>
      <c r="Y291" s="156"/>
      <c r="Z291" s="156"/>
      <c r="AA291" s="156"/>
      <c r="AB291" s="156"/>
      <c r="AC291" s="156"/>
      <c r="AD291" s="158"/>
      <c r="AE291" s="158"/>
      <c r="AF291" s="158"/>
      <c r="AG291" s="158"/>
      <c r="AH291" s="158"/>
      <c r="AI291" s="126" t="str">
        <f t="shared" si="8"/>
        <v/>
      </c>
      <c r="AJ291" s="127" t="str">
        <f t="shared" si="9"/>
        <v/>
      </c>
      <c r="AK291" s="17"/>
    </row>
    <row r="292" spans="1:37" x14ac:dyDescent="0.55000000000000004">
      <c r="A292" s="41"/>
      <c r="B292" s="42"/>
      <c r="C292" s="41"/>
      <c r="D292" s="146"/>
      <c r="E292" s="152"/>
      <c r="F292" s="152"/>
      <c r="G292" s="152"/>
      <c r="H292" s="152"/>
      <c r="I292" s="152"/>
      <c r="J292" s="154"/>
      <c r="K292" s="154"/>
      <c r="L292" s="154"/>
      <c r="M292" s="154"/>
      <c r="N292" s="154"/>
      <c r="O292" s="150"/>
      <c r="P292" s="150"/>
      <c r="Q292" s="150"/>
      <c r="R292" s="150"/>
      <c r="S292" s="150"/>
      <c r="T292" s="148"/>
      <c r="U292" s="148"/>
      <c r="V292" s="148"/>
      <c r="W292" s="148"/>
      <c r="X292" s="148"/>
      <c r="Y292" s="156"/>
      <c r="Z292" s="156"/>
      <c r="AA292" s="156"/>
      <c r="AB292" s="156"/>
      <c r="AC292" s="156"/>
      <c r="AD292" s="158"/>
      <c r="AE292" s="158"/>
      <c r="AF292" s="158"/>
      <c r="AG292" s="158"/>
      <c r="AH292" s="158"/>
      <c r="AI292" s="126" t="str">
        <f t="shared" si="8"/>
        <v/>
      </c>
      <c r="AJ292" s="127" t="str">
        <f t="shared" si="9"/>
        <v/>
      </c>
      <c r="AK292" s="17"/>
    </row>
    <row r="293" spans="1:37" x14ac:dyDescent="0.55000000000000004">
      <c r="A293" s="41"/>
      <c r="B293" s="42"/>
      <c r="C293" s="41"/>
      <c r="D293" s="146"/>
      <c r="E293" s="152"/>
      <c r="F293" s="152"/>
      <c r="G293" s="152"/>
      <c r="H293" s="152"/>
      <c r="I293" s="152"/>
      <c r="J293" s="154"/>
      <c r="K293" s="154"/>
      <c r="L293" s="154"/>
      <c r="M293" s="154"/>
      <c r="N293" s="154"/>
      <c r="O293" s="150"/>
      <c r="P293" s="150"/>
      <c r="Q293" s="150"/>
      <c r="R293" s="150"/>
      <c r="S293" s="150"/>
      <c r="T293" s="148"/>
      <c r="U293" s="148"/>
      <c r="V293" s="148"/>
      <c r="W293" s="148"/>
      <c r="X293" s="148"/>
      <c r="Y293" s="156"/>
      <c r="Z293" s="156"/>
      <c r="AA293" s="156"/>
      <c r="AB293" s="156"/>
      <c r="AC293" s="156"/>
      <c r="AD293" s="158"/>
      <c r="AE293" s="158"/>
      <c r="AF293" s="158"/>
      <c r="AG293" s="158"/>
      <c r="AH293" s="158"/>
      <c r="AI293" s="126" t="str">
        <f t="shared" si="8"/>
        <v/>
      </c>
      <c r="AJ293" s="127" t="str">
        <f t="shared" si="9"/>
        <v/>
      </c>
      <c r="AK293" s="17"/>
    </row>
    <row r="294" spans="1:37" x14ac:dyDescent="0.55000000000000004">
      <c r="A294" s="41"/>
      <c r="B294" s="42"/>
      <c r="C294" s="41"/>
      <c r="D294" s="146"/>
      <c r="E294" s="152"/>
      <c r="F294" s="152"/>
      <c r="G294" s="152"/>
      <c r="H294" s="152"/>
      <c r="I294" s="152"/>
      <c r="J294" s="154"/>
      <c r="K294" s="154"/>
      <c r="L294" s="154"/>
      <c r="M294" s="154"/>
      <c r="N294" s="154"/>
      <c r="O294" s="150"/>
      <c r="P294" s="150"/>
      <c r="Q294" s="150"/>
      <c r="R294" s="150"/>
      <c r="S294" s="150"/>
      <c r="T294" s="148"/>
      <c r="U294" s="148"/>
      <c r="V294" s="148"/>
      <c r="W294" s="148"/>
      <c r="X294" s="148"/>
      <c r="Y294" s="156"/>
      <c r="Z294" s="156"/>
      <c r="AA294" s="156"/>
      <c r="AB294" s="156"/>
      <c r="AC294" s="156"/>
      <c r="AD294" s="158"/>
      <c r="AE294" s="158"/>
      <c r="AF294" s="158"/>
      <c r="AG294" s="158"/>
      <c r="AH294" s="158"/>
      <c r="AI294" s="126" t="str">
        <f t="shared" si="8"/>
        <v/>
      </c>
      <c r="AJ294" s="127" t="str">
        <f t="shared" si="9"/>
        <v/>
      </c>
      <c r="AK294" s="17"/>
    </row>
    <row r="295" spans="1:37" x14ac:dyDescent="0.55000000000000004">
      <c r="A295" s="41"/>
      <c r="B295" s="42"/>
      <c r="C295" s="41"/>
      <c r="D295" s="146"/>
      <c r="E295" s="152"/>
      <c r="F295" s="152"/>
      <c r="G295" s="152"/>
      <c r="H295" s="152"/>
      <c r="I295" s="152"/>
      <c r="J295" s="154"/>
      <c r="K295" s="154"/>
      <c r="L295" s="154"/>
      <c r="M295" s="154"/>
      <c r="N295" s="154"/>
      <c r="O295" s="150"/>
      <c r="P295" s="150"/>
      <c r="Q295" s="150"/>
      <c r="R295" s="150"/>
      <c r="S295" s="150"/>
      <c r="T295" s="148"/>
      <c r="U295" s="148"/>
      <c r="V295" s="148"/>
      <c r="W295" s="148"/>
      <c r="X295" s="148"/>
      <c r="Y295" s="156"/>
      <c r="Z295" s="156"/>
      <c r="AA295" s="156"/>
      <c r="AB295" s="156"/>
      <c r="AC295" s="156"/>
      <c r="AD295" s="158"/>
      <c r="AE295" s="158"/>
      <c r="AF295" s="158"/>
      <c r="AG295" s="158"/>
      <c r="AH295" s="158"/>
      <c r="AI295" s="126" t="str">
        <f t="shared" si="8"/>
        <v/>
      </c>
      <c r="AJ295" s="127" t="str">
        <f t="shared" si="9"/>
        <v/>
      </c>
      <c r="AK295" s="17"/>
    </row>
    <row r="296" spans="1:37" x14ac:dyDescent="0.55000000000000004">
      <c r="A296" s="41"/>
      <c r="B296" s="42"/>
      <c r="C296" s="41"/>
      <c r="D296" s="146"/>
      <c r="E296" s="152"/>
      <c r="F296" s="152"/>
      <c r="G296" s="152"/>
      <c r="H296" s="152"/>
      <c r="I296" s="152"/>
      <c r="J296" s="154"/>
      <c r="K296" s="154"/>
      <c r="L296" s="154"/>
      <c r="M296" s="154"/>
      <c r="N296" s="154"/>
      <c r="O296" s="150"/>
      <c r="P296" s="150"/>
      <c r="Q296" s="150"/>
      <c r="R296" s="150"/>
      <c r="S296" s="150"/>
      <c r="T296" s="148"/>
      <c r="U296" s="148"/>
      <c r="V296" s="148"/>
      <c r="W296" s="148"/>
      <c r="X296" s="148"/>
      <c r="Y296" s="156"/>
      <c r="Z296" s="156"/>
      <c r="AA296" s="156"/>
      <c r="AB296" s="156"/>
      <c r="AC296" s="156"/>
      <c r="AD296" s="158"/>
      <c r="AE296" s="158"/>
      <c r="AF296" s="158"/>
      <c r="AG296" s="158"/>
      <c r="AH296" s="158"/>
      <c r="AI296" s="126" t="str">
        <f t="shared" si="8"/>
        <v/>
      </c>
      <c r="AJ296" s="127" t="str">
        <f t="shared" si="9"/>
        <v/>
      </c>
      <c r="AK296" s="17"/>
    </row>
    <row r="297" spans="1:37" x14ac:dyDescent="0.55000000000000004">
      <c r="A297" s="41"/>
      <c r="B297" s="42"/>
      <c r="C297" s="41"/>
      <c r="D297" s="146"/>
      <c r="E297" s="152"/>
      <c r="F297" s="152"/>
      <c r="G297" s="152"/>
      <c r="H297" s="152"/>
      <c r="I297" s="152"/>
      <c r="J297" s="154"/>
      <c r="K297" s="154"/>
      <c r="L297" s="154"/>
      <c r="M297" s="154"/>
      <c r="N297" s="154"/>
      <c r="O297" s="150"/>
      <c r="P297" s="150"/>
      <c r="Q297" s="150"/>
      <c r="R297" s="150"/>
      <c r="S297" s="150"/>
      <c r="T297" s="148"/>
      <c r="U297" s="148"/>
      <c r="V297" s="148"/>
      <c r="W297" s="148"/>
      <c r="X297" s="148"/>
      <c r="Y297" s="156"/>
      <c r="Z297" s="156"/>
      <c r="AA297" s="156"/>
      <c r="AB297" s="156"/>
      <c r="AC297" s="156"/>
      <c r="AD297" s="158"/>
      <c r="AE297" s="158"/>
      <c r="AF297" s="158"/>
      <c r="AG297" s="158"/>
      <c r="AH297" s="158"/>
      <c r="AI297" s="126" t="str">
        <f t="shared" si="8"/>
        <v/>
      </c>
      <c r="AJ297" s="127" t="str">
        <f t="shared" si="9"/>
        <v/>
      </c>
      <c r="AK297" s="17"/>
    </row>
    <row r="298" spans="1:37" x14ac:dyDescent="0.55000000000000004">
      <c r="A298" s="41"/>
      <c r="B298" s="42"/>
      <c r="C298" s="41"/>
      <c r="D298" s="146"/>
      <c r="E298" s="152"/>
      <c r="F298" s="152"/>
      <c r="G298" s="152"/>
      <c r="H298" s="152"/>
      <c r="I298" s="152"/>
      <c r="J298" s="154"/>
      <c r="K298" s="154"/>
      <c r="L298" s="154"/>
      <c r="M298" s="154"/>
      <c r="N298" s="154"/>
      <c r="O298" s="150"/>
      <c r="P298" s="150"/>
      <c r="Q298" s="150"/>
      <c r="R298" s="150"/>
      <c r="S298" s="150"/>
      <c r="T298" s="148"/>
      <c r="U298" s="148"/>
      <c r="V298" s="148"/>
      <c r="W298" s="148"/>
      <c r="X298" s="148"/>
      <c r="Y298" s="156"/>
      <c r="Z298" s="156"/>
      <c r="AA298" s="156"/>
      <c r="AB298" s="156"/>
      <c r="AC298" s="156"/>
      <c r="AD298" s="158"/>
      <c r="AE298" s="158"/>
      <c r="AF298" s="158"/>
      <c r="AG298" s="158"/>
      <c r="AH298" s="158"/>
      <c r="AI298" s="126" t="str">
        <f t="shared" si="8"/>
        <v/>
      </c>
      <c r="AJ298" s="127" t="str">
        <f t="shared" si="9"/>
        <v/>
      </c>
      <c r="AK298" s="17"/>
    </row>
    <row r="299" spans="1:37" x14ac:dyDescent="0.55000000000000004">
      <c r="A299" s="41"/>
      <c r="B299" s="42"/>
      <c r="C299" s="41"/>
      <c r="D299" s="146"/>
      <c r="E299" s="152"/>
      <c r="F299" s="152"/>
      <c r="G299" s="152"/>
      <c r="H299" s="152"/>
      <c r="I299" s="152"/>
      <c r="J299" s="154"/>
      <c r="K299" s="154"/>
      <c r="L299" s="154"/>
      <c r="M299" s="154"/>
      <c r="N299" s="154"/>
      <c r="O299" s="150"/>
      <c r="P299" s="150"/>
      <c r="Q299" s="150"/>
      <c r="R299" s="150"/>
      <c r="S299" s="150"/>
      <c r="T299" s="148"/>
      <c r="U299" s="148"/>
      <c r="V299" s="148"/>
      <c r="W299" s="148"/>
      <c r="X299" s="148"/>
      <c r="Y299" s="156"/>
      <c r="Z299" s="156"/>
      <c r="AA299" s="156"/>
      <c r="AB299" s="156"/>
      <c r="AC299" s="156"/>
      <c r="AD299" s="158"/>
      <c r="AE299" s="158"/>
      <c r="AF299" s="158"/>
      <c r="AG299" s="158"/>
      <c r="AH299" s="158"/>
      <c r="AI299" s="126" t="str">
        <f t="shared" si="8"/>
        <v/>
      </c>
      <c r="AJ299" s="127" t="str">
        <f t="shared" si="9"/>
        <v/>
      </c>
      <c r="AK299" s="17"/>
    </row>
    <row r="300" spans="1:37" x14ac:dyDescent="0.55000000000000004">
      <c r="A300" s="41"/>
      <c r="B300" s="42"/>
      <c r="C300" s="41"/>
      <c r="D300" s="146"/>
      <c r="E300" s="152"/>
      <c r="F300" s="152"/>
      <c r="G300" s="152"/>
      <c r="H300" s="152"/>
      <c r="I300" s="152"/>
      <c r="J300" s="154"/>
      <c r="K300" s="154"/>
      <c r="L300" s="154"/>
      <c r="M300" s="154"/>
      <c r="N300" s="154"/>
      <c r="O300" s="150"/>
      <c r="P300" s="150"/>
      <c r="Q300" s="150"/>
      <c r="R300" s="150"/>
      <c r="S300" s="150"/>
      <c r="T300" s="148"/>
      <c r="U300" s="148"/>
      <c r="V300" s="148"/>
      <c r="W300" s="148"/>
      <c r="X300" s="148"/>
      <c r="Y300" s="156"/>
      <c r="Z300" s="156"/>
      <c r="AA300" s="156"/>
      <c r="AB300" s="156"/>
      <c r="AC300" s="156"/>
      <c r="AD300" s="158"/>
      <c r="AE300" s="158"/>
      <c r="AF300" s="158"/>
      <c r="AG300" s="158"/>
      <c r="AH300" s="158"/>
      <c r="AI300" s="126" t="str">
        <f t="shared" si="8"/>
        <v/>
      </c>
      <c r="AJ300" s="127" t="str">
        <f t="shared" si="9"/>
        <v/>
      </c>
      <c r="AK300" s="17"/>
    </row>
    <row r="301" spans="1:37" x14ac:dyDescent="0.55000000000000004">
      <c r="A301" s="41"/>
      <c r="B301" s="42"/>
      <c r="C301" s="41"/>
      <c r="D301" s="146"/>
      <c r="E301" s="152"/>
      <c r="F301" s="152"/>
      <c r="G301" s="152"/>
      <c r="H301" s="152"/>
      <c r="I301" s="152"/>
      <c r="J301" s="154"/>
      <c r="K301" s="154"/>
      <c r="L301" s="154"/>
      <c r="M301" s="154"/>
      <c r="N301" s="154"/>
      <c r="O301" s="150"/>
      <c r="P301" s="150"/>
      <c r="Q301" s="150"/>
      <c r="R301" s="150"/>
      <c r="S301" s="150"/>
      <c r="T301" s="148"/>
      <c r="U301" s="148"/>
      <c r="V301" s="148"/>
      <c r="W301" s="148"/>
      <c r="X301" s="148"/>
      <c r="Y301" s="156"/>
      <c r="Z301" s="156"/>
      <c r="AA301" s="156"/>
      <c r="AB301" s="156"/>
      <c r="AC301" s="156"/>
      <c r="AD301" s="158"/>
      <c r="AE301" s="158"/>
      <c r="AF301" s="158"/>
      <c r="AG301" s="158"/>
      <c r="AH301" s="158"/>
      <c r="AI301" s="126" t="str">
        <f t="shared" si="8"/>
        <v/>
      </c>
      <c r="AJ301" s="127" t="str">
        <f t="shared" si="9"/>
        <v/>
      </c>
      <c r="AK301" s="17"/>
    </row>
    <row r="302" spans="1:37" x14ac:dyDescent="0.55000000000000004">
      <c r="A302" s="41"/>
      <c r="B302" s="42"/>
      <c r="C302" s="41"/>
      <c r="D302" s="146"/>
      <c r="E302" s="152"/>
      <c r="F302" s="152"/>
      <c r="G302" s="152"/>
      <c r="H302" s="152"/>
      <c r="I302" s="152"/>
      <c r="J302" s="154"/>
      <c r="K302" s="154"/>
      <c r="L302" s="154"/>
      <c r="M302" s="154"/>
      <c r="N302" s="154"/>
      <c r="O302" s="150"/>
      <c r="P302" s="150"/>
      <c r="Q302" s="150"/>
      <c r="R302" s="150"/>
      <c r="S302" s="150"/>
      <c r="T302" s="148"/>
      <c r="U302" s="148"/>
      <c r="V302" s="148"/>
      <c r="W302" s="148"/>
      <c r="X302" s="148"/>
      <c r="Y302" s="156"/>
      <c r="Z302" s="156"/>
      <c r="AA302" s="156"/>
      <c r="AB302" s="156"/>
      <c r="AC302" s="156"/>
      <c r="AD302" s="158"/>
      <c r="AE302" s="158"/>
      <c r="AF302" s="158"/>
      <c r="AG302" s="158"/>
      <c r="AH302" s="158"/>
      <c r="AI302" s="126" t="str">
        <f t="shared" si="8"/>
        <v/>
      </c>
      <c r="AJ302" s="127" t="str">
        <f t="shared" si="9"/>
        <v/>
      </c>
      <c r="AK302" s="17"/>
    </row>
    <row r="303" spans="1:37" x14ac:dyDescent="0.55000000000000004">
      <c r="A303" s="41"/>
      <c r="B303" s="42"/>
      <c r="C303" s="41"/>
      <c r="D303" s="146"/>
      <c r="E303" s="152"/>
      <c r="F303" s="152"/>
      <c r="G303" s="152"/>
      <c r="H303" s="152"/>
      <c r="I303" s="152"/>
      <c r="J303" s="154"/>
      <c r="K303" s="154"/>
      <c r="L303" s="154"/>
      <c r="M303" s="154"/>
      <c r="N303" s="154"/>
      <c r="O303" s="150"/>
      <c r="P303" s="150"/>
      <c r="Q303" s="150"/>
      <c r="R303" s="150"/>
      <c r="S303" s="150"/>
      <c r="T303" s="148"/>
      <c r="U303" s="148"/>
      <c r="V303" s="148"/>
      <c r="W303" s="148"/>
      <c r="X303" s="148"/>
      <c r="Y303" s="156"/>
      <c r="Z303" s="156"/>
      <c r="AA303" s="156"/>
      <c r="AB303" s="156"/>
      <c r="AC303" s="156"/>
      <c r="AD303" s="158"/>
      <c r="AE303" s="158"/>
      <c r="AF303" s="158"/>
      <c r="AG303" s="158"/>
      <c r="AH303" s="158"/>
      <c r="AI303" s="126" t="str">
        <f t="shared" si="8"/>
        <v/>
      </c>
      <c r="AJ303" s="127" t="str">
        <f t="shared" si="9"/>
        <v/>
      </c>
      <c r="AK303" s="17"/>
    </row>
    <row r="304" spans="1:37" x14ac:dyDescent="0.55000000000000004">
      <c r="A304" s="41"/>
      <c r="B304" s="42"/>
      <c r="C304" s="41"/>
      <c r="D304" s="146"/>
      <c r="E304" s="152"/>
      <c r="F304" s="152"/>
      <c r="G304" s="152"/>
      <c r="H304" s="152"/>
      <c r="I304" s="152"/>
      <c r="J304" s="154"/>
      <c r="K304" s="154"/>
      <c r="L304" s="154"/>
      <c r="M304" s="154"/>
      <c r="N304" s="154"/>
      <c r="O304" s="150"/>
      <c r="P304" s="150"/>
      <c r="Q304" s="150"/>
      <c r="R304" s="150"/>
      <c r="S304" s="150"/>
      <c r="T304" s="148"/>
      <c r="U304" s="148"/>
      <c r="V304" s="148"/>
      <c r="W304" s="148"/>
      <c r="X304" s="148"/>
      <c r="Y304" s="156"/>
      <c r="Z304" s="156"/>
      <c r="AA304" s="156"/>
      <c r="AB304" s="156"/>
      <c r="AC304" s="156"/>
      <c r="AD304" s="158"/>
      <c r="AE304" s="158"/>
      <c r="AF304" s="158"/>
      <c r="AG304" s="158"/>
      <c r="AH304" s="158"/>
      <c r="AI304" s="126" t="str">
        <f t="shared" si="8"/>
        <v/>
      </c>
      <c r="AJ304" s="127" t="str">
        <f t="shared" si="9"/>
        <v/>
      </c>
      <c r="AK304" s="17"/>
    </row>
    <row r="305" spans="1:37" x14ac:dyDescent="0.55000000000000004">
      <c r="A305" s="41"/>
      <c r="B305" s="42"/>
      <c r="C305" s="41"/>
      <c r="D305" s="146"/>
      <c r="E305" s="152"/>
      <c r="F305" s="152"/>
      <c r="G305" s="152"/>
      <c r="H305" s="152"/>
      <c r="I305" s="152"/>
      <c r="J305" s="154"/>
      <c r="K305" s="154"/>
      <c r="L305" s="154"/>
      <c r="M305" s="154"/>
      <c r="N305" s="154"/>
      <c r="O305" s="150"/>
      <c r="P305" s="150"/>
      <c r="Q305" s="150"/>
      <c r="R305" s="150"/>
      <c r="S305" s="150"/>
      <c r="T305" s="148"/>
      <c r="U305" s="148"/>
      <c r="V305" s="148"/>
      <c r="W305" s="148"/>
      <c r="X305" s="148"/>
      <c r="Y305" s="156"/>
      <c r="Z305" s="156"/>
      <c r="AA305" s="156"/>
      <c r="AB305" s="156"/>
      <c r="AC305" s="156"/>
      <c r="AD305" s="158"/>
      <c r="AE305" s="158"/>
      <c r="AF305" s="158"/>
      <c r="AG305" s="158"/>
      <c r="AH305" s="158"/>
      <c r="AI305" s="126" t="str">
        <f t="shared" si="8"/>
        <v/>
      </c>
      <c r="AJ305" s="127" t="str">
        <f t="shared" si="9"/>
        <v/>
      </c>
      <c r="AK305" s="17"/>
    </row>
    <row r="306" spans="1:37" x14ac:dyDescent="0.55000000000000004">
      <c r="A306" s="41"/>
      <c r="B306" s="42"/>
      <c r="C306" s="41"/>
      <c r="D306" s="146"/>
      <c r="E306" s="152"/>
      <c r="F306" s="152"/>
      <c r="G306" s="152"/>
      <c r="H306" s="152"/>
      <c r="I306" s="152"/>
      <c r="J306" s="154"/>
      <c r="K306" s="154"/>
      <c r="L306" s="154"/>
      <c r="M306" s="154"/>
      <c r="N306" s="154"/>
      <c r="O306" s="150"/>
      <c r="P306" s="150"/>
      <c r="Q306" s="150"/>
      <c r="R306" s="150"/>
      <c r="S306" s="150"/>
      <c r="T306" s="148"/>
      <c r="U306" s="148"/>
      <c r="V306" s="148"/>
      <c r="W306" s="148"/>
      <c r="X306" s="148"/>
      <c r="Y306" s="156"/>
      <c r="Z306" s="156"/>
      <c r="AA306" s="156"/>
      <c r="AB306" s="156"/>
      <c r="AC306" s="156"/>
      <c r="AD306" s="158"/>
      <c r="AE306" s="158"/>
      <c r="AF306" s="158"/>
      <c r="AG306" s="158"/>
      <c r="AH306" s="158"/>
      <c r="AI306" s="126" t="str">
        <f t="shared" si="8"/>
        <v/>
      </c>
      <c r="AJ306" s="127" t="str">
        <f t="shared" si="9"/>
        <v/>
      </c>
      <c r="AK306" s="17"/>
    </row>
    <row r="307" spans="1:37" x14ac:dyDescent="0.55000000000000004">
      <c r="A307" s="41"/>
      <c r="B307" s="42"/>
      <c r="C307" s="41"/>
      <c r="D307" s="146"/>
      <c r="E307" s="152"/>
      <c r="F307" s="152"/>
      <c r="G307" s="152"/>
      <c r="H307" s="152"/>
      <c r="I307" s="152"/>
      <c r="J307" s="154"/>
      <c r="K307" s="154"/>
      <c r="L307" s="154"/>
      <c r="M307" s="154"/>
      <c r="N307" s="154"/>
      <c r="O307" s="150"/>
      <c r="P307" s="150"/>
      <c r="Q307" s="150"/>
      <c r="R307" s="150"/>
      <c r="S307" s="150"/>
      <c r="T307" s="148"/>
      <c r="U307" s="148"/>
      <c r="V307" s="148"/>
      <c r="W307" s="148"/>
      <c r="X307" s="148"/>
      <c r="Y307" s="156"/>
      <c r="Z307" s="156"/>
      <c r="AA307" s="156"/>
      <c r="AB307" s="156"/>
      <c r="AC307" s="156"/>
      <c r="AD307" s="158"/>
      <c r="AE307" s="158"/>
      <c r="AF307" s="158"/>
      <c r="AG307" s="158"/>
      <c r="AH307" s="158"/>
      <c r="AI307" s="126" t="str">
        <f t="shared" si="8"/>
        <v/>
      </c>
      <c r="AJ307" s="127" t="str">
        <f t="shared" si="9"/>
        <v/>
      </c>
      <c r="AK307" s="17"/>
    </row>
    <row r="308" spans="1:37" x14ac:dyDescent="0.55000000000000004">
      <c r="A308" s="41"/>
      <c r="B308" s="42"/>
      <c r="C308" s="41"/>
      <c r="D308" s="146"/>
      <c r="E308" s="152"/>
      <c r="F308" s="152"/>
      <c r="G308" s="152"/>
      <c r="H308" s="152"/>
      <c r="I308" s="152"/>
      <c r="J308" s="154"/>
      <c r="K308" s="154"/>
      <c r="L308" s="154"/>
      <c r="M308" s="154"/>
      <c r="N308" s="154"/>
      <c r="O308" s="150"/>
      <c r="P308" s="150"/>
      <c r="Q308" s="150"/>
      <c r="R308" s="150"/>
      <c r="S308" s="150"/>
      <c r="T308" s="148"/>
      <c r="U308" s="148"/>
      <c r="V308" s="148"/>
      <c r="W308" s="148"/>
      <c r="X308" s="148"/>
      <c r="Y308" s="156"/>
      <c r="Z308" s="156"/>
      <c r="AA308" s="156"/>
      <c r="AB308" s="156"/>
      <c r="AC308" s="156"/>
      <c r="AD308" s="158"/>
      <c r="AE308" s="158"/>
      <c r="AF308" s="158"/>
      <c r="AG308" s="158"/>
      <c r="AH308" s="158"/>
      <c r="AI308" s="126" t="str">
        <f t="shared" si="8"/>
        <v/>
      </c>
      <c r="AJ308" s="127" t="str">
        <f t="shared" si="9"/>
        <v/>
      </c>
      <c r="AK308" s="17"/>
    </row>
    <row r="309" spans="1:37" x14ac:dyDescent="0.55000000000000004">
      <c r="A309" s="41"/>
      <c r="B309" s="42"/>
      <c r="C309" s="41"/>
      <c r="D309" s="146"/>
      <c r="E309" s="152"/>
      <c r="F309" s="152"/>
      <c r="G309" s="152"/>
      <c r="H309" s="152"/>
      <c r="I309" s="152"/>
      <c r="J309" s="154"/>
      <c r="K309" s="154"/>
      <c r="L309" s="154"/>
      <c r="M309" s="154"/>
      <c r="N309" s="154"/>
      <c r="O309" s="150"/>
      <c r="P309" s="150"/>
      <c r="Q309" s="150"/>
      <c r="R309" s="150"/>
      <c r="S309" s="150"/>
      <c r="T309" s="148"/>
      <c r="U309" s="148"/>
      <c r="V309" s="148"/>
      <c r="W309" s="148"/>
      <c r="X309" s="148"/>
      <c r="Y309" s="156"/>
      <c r="Z309" s="156"/>
      <c r="AA309" s="156"/>
      <c r="AB309" s="156"/>
      <c r="AC309" s="156"/>
      <c r="AD309" s="158"/>
      <c r="AE309" s="158"/>
      <c r="AF309" s="158"/>
      <c r="AG309" s="158"/>
      <c r="AH309" s="158"/>
      <c r="AI309" s="126" t="str">
        <f t="shared" si="8"/>
        <v/>
      </c>
      <c r="AJ309" s="127" t="str">
        <f t="shared" si="9"/>
        <v/>
      </c>
      <c r="AK309" s="17"/>
    </row>
    <row r="310" spans="1:37" x14ac:dyDescent="0.55000000000000004">
      <c r="A310" s="41"/>
      <c r="B310" s="42"/>
      <c r="C310" s="41"/>
      <c r="D310" s="146"/>
      <c r="E310" s="152"/>
      <c r="F310" s="152"/>
      <c r="G310" s="152"/>
      <c r="H310" s="152"/>
      <c r="I310" s="152"/>
      <c r="J310" s="154"/>
      <c r="K310" s="154"/>
      <c r="L310" s="154"/>
      <c r="M310" s="154"/>
      <c r="N310" s="154"/>
      <c r="O310" s="150"/>
      <c r="P310" s="150"/>
      <c r="Q310" s="150"/>
      <c r="R310" s="150"/>
      <c r="S310" s="150"/>
      <c r="T310" s="148"/>
      <c r="U310" s="148"/>
      <c r="V310" s="148"/>
      <c r="W310" s="148"/>
      <c r="X310" s="148"/>
      <c r="Y310" s="156"/>
      <c r="Z310" s="156"/>
      <c r="AA310" s="156"/>
      <c r="AB310" s="156"/>
      <c r="AC310" s="156"/>
      <c r="AD310" s="158"/>
      <c r="AE310" s="158"/>
      <c r="AF310" s="158"/>
      <c r="AG310" s="158"/>
      <c r="AH310" s="158"/>
      <c r="AI310" s="126" t="str">
        <f t="shared" si="8"/>
        <v/>
      </c>
      <c r="AJ310" s="127" t="str">
        <f t="shared" si="9"/>
        <v/>
      </c>
      <c r="AK310" s="17"/>
    </row>
    <row r="311" spans="1:37" x14ac:dyDescent="0.55000000000000004">
      <c r="A311" s="41"/>
      <c r="B311" s="42"/>
      <c r="C311" s="41"/>
      <c r="D311" s="146"/>
      <c r="E311" s="152"/>
      <c r="F311" s="152"/>
      <c r="G311" s="152"/>
      <c r="H311" s="152"/>
      <c r="I311" s="152"/>
      <c r="J311" s="154"/>
      <c r="K311" s="154"/>
      <c r="L311" s="154"/>
      <c r="M311" s="154"/>
      <c r="N311" s="154"/>
      <c r="O311" s="150"/>
      <c r="P311" s="150"/>
      <c r="Q311" s="150"/>
      <c r="R311" s="150"/>
      <c r="S311" s="150"/>
      <c r="T311" s="148"/>
      <c r="U311" s="148"/>
      <c r="V311" s="148"/>
      <c r="W311" s="148"/>
      <c r="X311" s="148"/>
      <c r="Y311" s="156"/>
      <c r="Z311" s="156"/>
      <c r="AA311" s="156"/>
      <c r="AB311" s="156"/>
      <c r="AC311" s="156"/>
      <c r="AD311" s="158"/>
      <c r="AE311" s="158"/>
      <c r="AF311" s="158"/>
      <c r="AG311" s="158"/>
      <c r="AH311" s="158"/>
      <c r="AI311" s="126" t="str">
        <f t="shared" si="8"/>
        <v/>
      </c>
      <c r="AJ311" s="127" t="str">
        <f t="shared" si="9"/>
        <v/>
      </c>
      <c r="AK311" s="17"/>
    </row>
    <row r="312" spans="1:37" x14ac:dyDescent="0.55000000000000004">
      <c r="A312" s="41"/>
      <c r="B312" s="42"/>
      <c r="C312" s="41"/>
      <c r="D312" s="146"/>
      <c r="E312" s="152"/>
      <c r="F312" s="152"/>
      <c r="G312" s="152"/>
      <c r="H312" s="152"/>
      <c r="I312" s="152"/>
      <c r="J312" s="154"/>
      <c r="K312" s="154"/>
      <c r="L312" s="154"/>
      <c r="M312" s="154"/>
      <c r="N312" s="154"/>
      <c r="O312" s="150"/>
      <c r="P312" s="150"/>
      <c r="Q312" s="150"/>
      <c r="R312" s="150"/>
      <c r="S312" s="150"/>
      <c r="T312" s="148"/>
      <c r="U312" s="148"/>
      <c r="V312" s="148"/>
      <c r="W312" s="148"/>
      <c r="X312" s="148"/>
      <c r="Y312" s="156"/>
      <c r="Z312" s="156"/>
      <c r="AA312" s="156"/>
      <c r="AB312" s="156"/>
      <c r="AC312" s="156"/>
      <c r="AD312" s="158"/>
      <c r="AE312" s="158"/>
      <c r="AF312" s="158"/>
      <c r="AG312" s="158"/>
      <c r="AH312" s="158"/>
      <c r="AI312" s="126" t="str">
        <f t="shared" si="8"/>
        <v/>
      </c>
      <c r="AJ312" s="127" t="str">
        <f t="shared" si="9"/>
        <v/>
      </c>
      <c r="AK312" s="17"/>
    </row>
    <row r="313" spans="1:37" x14ac:dyDescent="0.55000000000000004">
      <c r="A313" s="41"/>
      <c r="B313" s="42"/>
      <c r="C313" s="41"/>
      <c r="D313" s="146"/>
      <c r="E313" s="152"/>
      <c r="F313" s="152"/>
      <c r="G313" s="152"/>
      <c r="H313" s="152"/>
      <c r="I313" s="152"/>
      <c r="J313" s="154"/>
      <c r="K313" s="154"/>
      <c r="L313" s="154"/>
      <c r="M313" s="154"/>
      <c r="N313" s="154"/>
      <c r="O313" s="150"/>
      <c r="P313" s="150"/>
      <c r="Q313" s="150"/>
      <c r="R313" s="150"/>
      <c r="S313" s="150"/>
      <c r="T313" s="148"/>
      <c r="U313" s="148"/>
      <c r="V313" s="148"/>
      <c r="W313" s="148"/>
      <c r="X313" s="148"/>
      <c r="Y313" s="156"/>
      <c r="Z313" s="156"/>
      <c r="AA313" s="156"/>
      <c r="AB313" s="156"/>
      <c r="AC313" s="156"/>
      <c r="AD313" s="158"/>
      <c r="AE313" s="158"/>
      <c r="AF313" s="158"/>
      <c r="AG313" s="158"/>
      <c r="AH313" s="158"/>
      <c r="AI313" s="126" t="str">
        <f t="shared" si="8"/>
        <v/>
      </c>
      <c r="AJ313" s="127" t="str">
        <f t="shared" si="9"/>
        <v/>
      </c>
      <c r="AK313" s="17"/>
    </row>
    <row r="314" spans="1:37" x14ac:dyDescent="0.55000000000000004">
      <c r="A314" s="41"/>
      <c r="B314" s="42"/>
      <c r="C314" s="41"/>
      <c r="D314" s="146"/>
      <c r="E314" s="152"/>
      <c r="F314" s="152"/>
      <c r="G314" s="152"/>
      <c r="H314" s="152"/>
      <c r="I314" s="152"/>
      <c r="J314" s="154"/>
      <c r="K314" s="154"/>
      <c r="L314" s="154"/>
      <c r="M314" s="154"/>
      <c r="N314" s="154"/>
      <c r="O314" s="150"/>
      <c r="P314" s="150"/>
      <c r="Q314" s="150"/>
      <c r="R314" s="150"/>
      <c r="S314" s="150"/>
      <c r="T314" s="148"/>
      <c r="U314" s="148"/>
      <c r="V314" s="148"/>
      <c r="W314" s="148"/>
      <c r="X314" s="148"/>
      <c r="Y314" s="156"/>
      <c r="Z314" s="156"/>
      <c r="AA314" s="156"/>
      <c r="AB314" s="156"/>
      <c r="AC314" s="156"/>
      <c r="AD314" s="158"/>
      <c r="AE314" s="158"/>
      <c r="AF314" s="158"/>
      <c r="AG314" s="158"/>
      <c r="AH314" s="158"/>
      <c r="AI314" s="126" t="str">
        <f t="shared" si="8"/>
        <v/>
      </c>
      <c r="AJ314" s="127" t="str">
        <f t="shared" si="9"/>
        <v/>
      </c>
      <c r="AK314" s="17"/>
    </row>
    <row r="315" spans="1:37" x14ac:dyDescent="0.55000000000000004">
      <c r="A315" s="41"/>
      <c r="B315" s="42"/>
      <c r="C315" s="41"/>
      <c r="D315" s="146"/>
      <c r="E315" s="152"/>
      <c r="F315" s="152"/>
      <c r="G315" s="152"/>
      <c r="H315" s="152"/>
      <c r="I315" s="152"/>
      <c r="J315" s="154"/>
      <c r="K315" s="154"/>
      <c r="L315" s="154"/>
      <c r="M315" s="154"/>
      <c r="N315" s="154"/>
      <c r="O315" s="150"/>
      <c r="P315" s="150"/>
      <c r="Q315" s="150"/>
      <c r="R315" s="150"/>
      <c r="S315" s="150"/>
      <c r="T315" s="148"/>
      <c r="U315" s="148"/>
      <c r="V315" s="148"/>
      <c r="W315" s="148"/>
      <c r="X315" s="148"/>
      <c r="Y315" s="156"/>
      <c r="Z315" s="156"/>
      <c r="AA315" s="156"/>
      <c r="AB315" s="156"/>
      <c r="AC315" s="156"/>
      <c r="AD315" s="158"/>
      <c r="AE315" s="158"/>
      <c r="AF315" s="158"/>
      <c r="AG315" s="158"/>
      <c r="AH315" s="158"/>
      <c r="AI315" s="126" t="str">
        <f t="shared" si="8"/>
        <v/>
      </c>
      <c r="AJ315" s="127" t="str">
        <f t="shared" si="9"/>
        <v/>
      </c>
      <c r="AK315" s="17"/>
    </row>
    <row r="316" spans="1:37" x14ac:dyDescent="0.55000000000000004">
      <c r="A316" s="41"/>
      <c r="B316" s="42"/>
      <c r="C316" s="41"/>
      <c r="D316" s="146"/>
      <c r="E316" s="152"/>
      <c r="F316" s="152"/>
      <c r="G316" s="152"/>
      <c r="H316" s="152"/>
      <c r="I316" s="152"/>
      <c r="J316" s="154"/>
      <c r="K316" s="154"/>
      <c r="L316" s="154"/>
      <c r="M316" s="154"/>
      <c r="N316" s="154"/>
      <c r="O316" s="150"/>
      <c r="P316" s="150"/>
      <c r="Q316" s="150"/>
      <c r="R316" s="150"/>
      <c r="S316" s="150"/>
      <c r="T316" s="148"/>
      <c r="U316" s="148"/>
      <c r="V316" s="148"/>
      <c r="W316" s="148"/>
      <c r="X316" s="148"/>
      <c r="Y316" s="156"/>
      <c r="Z316" s="156"/>
      <c r="AA316" s="156"/>
      <c r="AB316" s="156"/>
      <c r="AC316" s="156"/>
      <c r="AD316" s="158"/>
      <c r="AE316" s="158"/>
      <c r="AF316" s="158"/>
      <c r="AG316" s="158"/>
      <c r="AH316" s="158"/>
      <c r="AI316" s="126" t="str">
        <f t="shared" si="8"/>
        <v/>
      </c>
      <c r="AJ316" s="127" t="str">
        <f t="shared" si="9"/>
        <v/>
      </c>
      <c r="AK316" s="17"/>
    </row>
    <row r="317" spans="1:37" x14ac:dyDescent="0.55000000000000004">
      <c r="A317" s="41"/>
      <c r="B317" s="42"/>
      <c r="C317" s="41"/>
      <c r="D317" s="146"/>
      <c r="E317" s="152"/>
      <c r="F317" s="152"/>
      <c r="G317" s="152"/>
      <c r="H317" s="152"/>
      <c r="I317" s="152"/>
      <c r="J317" s="154"/>
      <c r="K317" s="154"/>
      <c r="L317" s="154"/>
      <c r="M317" s="154"/>
      <c r="N317" s="154"/>
      <c r="O317" s="150"/>
      <c r="P317" s="150"/>
      <c r="Q317" s="150"/>
      <c r="R317" s="150"/>
      <c r="S317" s="150"/>
      <c r="T317" s="148"/>
      <c r="U317" s="148"/>
      <c r="V317" s="148"/>
      <c r="W317" s="148"/>
      <c r="X317" s="148"/>
      <c r="Y317" s="156"/>
      <c r="Z317" s="156"/>
      <c r="AA317" s="156"/>
      <c r="AB317" s="156"/>
      <c r="AC317" s="156"/>
      <c r="AD317" s="158"/>
      <c r="AE317" s="158"/>
      <c r="AF317" s="158"/>
      <c r="AG317" s="158"/>
      <c r="AH317" s="158"/>
      <c r="AI317" s="126" t="str">
        <f t="shared" si="8"/>
        <v/>
      </c>
      <c r="AJ317" s="127" t="str">
        <f t="shared" si="9"/>
        <v/>
      </c>
      <c r="AK317" s="17"/>
    </row>
    <row r="318" spans="1:37" x14ac:dyDescent="0.55000000000000004">
      <c r="A318" s="41"/>
      <c r="B318" s="42"/>
      <c r="C318" s="41"/>
      <c r="D318" s="146"/>
      <c r="E318" s="152"/>
      <c r="F318" s="152"/>
      <c r="G318" s="152"/>
      <c r="H318" s="152"/>
      <c r="I318" s="152"/>
      <c r="J318" s="154"/>
      <c r="K318" s="154"/>
      <c r="L318" s="154"/>
      <c r="M318" s="154"/>
      <c r="N318" s="154"/>
      <c r="O318" s="150"/>
      <c r="P318" s="150"/>
      <c r="Q318" s="150"/>
      <c r="R318" s="150"/>
      <c r="S318" s="150"/>
      <c r="T318" s="148"/>
      <c r="U318" s="148"/>
      <c r="V318" s="148"/>
      <c r="W318" s="148"/>
      <c r="X318" s="148"/>
      <c r="Y318" s="156"/>
      <c r="Z318" s="156"/>
      <c r="AA318" s="156"/>
      <c r="AB318" s="156"/>
      <c r="AC318" s="156"/>
      <c r="AD318" s="158"/>
      <c r="AE318" s="158"/>
      <c r="AF318" s="158"/>
      <c r="AG318" s="158"/>
      <c r="AH318" s="158"/>
      <c r="AI318" s="126" t="str">
        <f t="shared" si="8"/>
        <v/>
      </c>
      <c r="AJ318" s="127" t="str">
        <f t="shared" si="9"/>
        <v/>
      </c>
      <c r="AK318" s="17"/>
    </row>
    <row r="319" spans="1:37" x14ac:dyDescent="0.55000000000000004">
      <c r="A319" s="41"/>
      <c r="B319" s="42"/>
      <c r="C319" s="41"/>
      <c r="D319" s="146"/>
      <c r="E319" s="152"/>
      <c r="F319" s="152"/>
      <c r="G319" s="152"/>
      <c r="H319" s="152"/>
      <c r="I319" s="152"/>
      <c r="J319" s="154"/>
      <c r="K319" s="154"/>
      <c r="L319" s="154"/>
      <c r="M319" s="154"/>
      <c r="N319" s="154"/>
      <c r="O319" s="150"/>
      <c r="P319" s="150"/>
      <c r="Q319" s="150"/>
      <c r="R319" s="150"/>
      <c r="S319" s="150"/>
      <c r="T319" s="148"/>
      <c r="U319" s="148"/>
      <c r="V319" s="148"/>
      <c r="W319" s="148"/>
      <c r="X319" s="148"/>
      <c r="Y319" s="156"/>
      <c r="Z319" s="156"/>
      <c r="AA319" s="156"/>
      <c r="AB319" s="156"/>
      <c r="AC319" s="156"/>
      <c r="AD319" s="158"/>
      <c r="AE319" s="158"/>
      <c r="AF319" s="158"/>
      <c r="AG319" s="158"/>
      <c r="AH319" s="158"/>
      <c r="AI319" s="126" t="str">
        <f t="shared" si="8"/>
        <v/>
      </c>
      <c r="AJ319" s="127" t="str">
        <f t="shared" si="9"/>
        <v/>
      </c>
      <c r="AK319" s="17"/>
    </row>
    <row r="320" spans="1:37" x14ac:dyDescent="0.55000000000000004">
      <c r="A320" s="41"/>
      <c r="B320" s="42"/>
      <c r="C320" s="41"/>
      <c r="D320" s="146"/>
      <c r="E320" s="152"/>
      <c r="F320" s="152"/>
      <c r="G320" s="152"/>
      <c r="H320" s="152"/>
      <c r="I320" s="152"/>
      <c r="J320" s="154"/>
      <c r="K320" s="154"/>
      <c r="L320" s="154"/>
      <c r="M320" s="154"/>
      <c r="N320" s="154"/>
      <c r="O320" s="150"/>
      <c r="P320" s="150"/>
      <c r="Q320" s="150"/>
      <c r="R320" s="150"/>
      <c r="S320" s="150"/>
      <c r="T320" s="148"/>
      <c r="U320" s="148"/>
      <c r="V320" s="148"/>
      <c r="W320" s="148"/>
      <c r="X320" s="148"/>
      <c r="Y320" s="156"/>
      <c r="Z320" s="156"/>
      <c r="AA320" s="156"/>
      <c r="AB320" s="156"/>
      <c r="AC320" s="156"/>
      <c r="AD320" s="158"/>
      <c r="AE320" s="158"/>
      <c r="AF320" s="158"/>
      <c r="AG320" s="158"/>
      <c r="AH320" s="158"/>
      <c r="AI320" s="126" t="str">
        <f t="shared" si="8"/>
        <v/>
      </c>
      <c r="AJ320" s="127" t="str">
        <f t="shared" si="9"/>
        <v/>
      </c>
      <c r="AK320" s="17"/>
    </row>
    <row r="321" spans="1:37" x14ac:dyDescent="0.55000000000000004">
      <c r="A321" s="41"/>
      <c r="B321" s="42"/>
      <c r="C321" s="41"/>
      <c r="D321" s="146"/>
      <c r="E321" s="152"/>
      <c r="F321" s="152"/>
      <c r="G321" s="152"/>
      <c r="H321" s="152"/>
      <c r="I321" s="152"/>
      <c r="J321" s="154"/>
      <c r="K321" s="154"/>
      <c r="L321" s="154"/>
      <c r="M321" s="154"/>
      <c r="N321" s="154"/>
      <c r="O321" s="150"/>
      <c r="P321" s="150"/>
      <c r="Q321" s="150"/>
      <c r="R321" s="150"/>
      <c r="S321" s="150"/>
      <c r="T321" s="148"/>
      <c r="U321" s="148"/>
      <c r="V321" s="148"/>
      <c r="W321" s="148"/>
      <c r="X321" s="148"/>
      <c r="Y321" s="156"/>
      <c r="Z321" s="156"/>
      <c r="AA321" s="156"/>
      <c r="AB321" s="156"/>
      <c r="AC321" s="156"/>
      <c r="AD321" s="158"/>
      <c r="AE321" s="158"/>
      <c r="AF321" s="158"/>
      <c r="AG321" s="158"/>
      <c r="AH321" s="158"/>
      <c r="AI321" s="126" t="str">
        <f t="shared" si="8"/>
        <v/>
      </c>
      <c r="AJ321" s="127" t="str">
        <f t="shared" si="9"/>
        <v/>
      </c>
      <c r="AK321" s="17"/>
    </row>
    <row r="322" spans="1:37" x14ac:dyDescent="0.55000000000000004">
      <c r="A322" s="41"/>
      <c r="B322" s="42"/>
      <c r="C322" s="41"/>
      <c r="D322" s="146"/>
      <c r="E322" s="152"/>
      <c r="F322" s="152"/>
      <c r="G322" s="152"/>
      <c r="H322" s="152"/>
      <c r="I322" s="152"/>
      <c r="J322" s="154"/>
      <c r="K322" s="154"/>
      <c r="L322" s="154"/>
      <c r="M322" s="154"/>
      <c r="N322" s="154"/>
      <c r="O322" s="150"/>
      <c r="P322" s="150"/>
      <c r="Q322" s="150"/>
      <c r="R322" s="150"/>
      <c r="S322" s="150"/>
      <c r="T322" s="148"/>
      <c r="U322" s="148"/>
      <c r="V322" s="148"/>
      <c r="W322" s="148"/>
      <c r="X322" s="148"/>
      <c r="Y322" s="156"/>
      <c r="Z322" s="156"/>
      <c r="AA322" s="156"/>
      <c r="AB322" s="156"/>
      <c r="AC322" s="156"/>
      <c r="AD322" s="158"/>
      <c r="AE322" s="158"/>
      <c r="AF322" s="158"/>
      <c r="AG322" s="158"/>
      <c r="AH322" s="158"/>
      <c r="AI322" s="126" t="str">
        <f t="shared" si="8"/>
        <v/>
      </c>
      <c r="AJ322" s="127" t="str">
        <f t="shared" si="9"/>
        <v/>
      </c>
      <c r="AK322" s="17"/>
    </row>
    <row r="323" spans="1:37" x14ac:dyDescent="0.55000000000000004">
      <c r="A323" s="41"/>
      <c r="B323" s="42"/>
      <c r="C323" s="41"/>
      <c r="D323" s="146"/>
      <c r="E323" s="152"/>
      <c r="F323" s="152"/>
      <c r="G323" s="152"/>
      <c r="H323" s="152"/>
      <c r="I323" s="152"/>
      <c r="J323" s="154"/>
      <c r="K323" s="154"/>
      <c r="L323" s="154"/>
      <c r="M323" s="154"/>
      <c r="N323" s="154"/>
      <c r="O323" s="150"/>
      <c r="P323" s="150"/>
      <c r="Q323" s="150"/>
      <c r="R323" s="150"/>
      <c r="S323" s="150"/>
      <c r="T323" s="148"/>
      <c r="U323" s="148"/>
      <c r="V323" s="148"/>
      <c r="W323" s="148"/>
      <c r="X323" s="148"/>
      <c r="Y323" s="156"/>
      <c r="Z323" s="156"/>
      <c r="AA323" s="156"/>
      <c r="AB323" s="156"/>
      <c r="AC323" s="156"/>
      <c r="AD323" s="158"/>
      <c r="AE323" s="158"/>
      <c r="AF323" s="158"/>
      <c r="AG323" s="158"/>
      <c r="AH323" s="158"/>
      <c r="AI323" s="126" t="str">
        <f t="shared" si="8"/>
        <v/>
      </c>
      <c r="AJ323" s="127" t="str">
        <f t="shared" si="9"/>
        <v/>
      </c>
      <c r="AK323" s="17"/>
    </row>
    <row r="324" spans="1:37" x14ac:dyDescent="0.55000000000000004">
      <c r="A324" s="41"/>
      <c r="B324" s="42"/>
      <c r="C324" s="41"/>
      <c r="D324" s="146"/>
      <c r="E324" s="152"/>
      <c r="F324" s="152"/>
      <c r="G324" s="152"/>
      <c r="H324" s="152"/>
      <c r="I324" s="152"/>
      <c r="J324" s="154"/>
      <c r="K324" s="154"/>
      <c r="L324" s="154"/>
      <c r="M324" s="154"/>
      <c r="N324" s="154"/>
      <c r="O324" s="150"/>
      <c r="P324" s="150"/>
      <c r="Q324" s="150"/>
      <c r="R324" s="150"/>
      <c r="S324" s="150"/>
      <c r="T324" s="148"/>
      <c r="U324" s="148"/>
      <c r="V324" s="148"/>
      <c r="W324" s="148"/>
      <c r="X324" s="148"/>
      <c r="Y324" s="156"/>
      <c r="Z324" s="156"/>
      <c r="AA324" s="156"/>
      <c r="AB324" s="156"/>
      <c r="AC324" s="156"/>
      <c r="AD324" s="158"/>
      <c r="AE324" s="158"/>
      <c r="AF324" s="158"/>
      <c r="AG324" s="158"/>
      <c r="AH324" s="158"/>
      <c r="AI324" s="126" t="str">
        <f t="shared" si="8"/>
        <v/>
      </c>
      <c r="AJ324" s="127" t="str">
        <f t="shared" si="9"/>
        <v/>
      </c>
      <c r="AK324" s="17"/>
    </row>
    <row r="325" spans="1:37" x14ac:dyDescent="0.55000000000000004">
      <c r="A325" s="41"/>
      <c r="B325" s="42"/>
      <c r="C325" s="41"/>
      <c r="D325" s="146"/>
      <c r="E325" s="152"/>
      <c r="F325" s="152"/>
      <c r="G325" s="152"/>
      <c r="H325" s="152"/>
      <c r="I325" s="152"/>
      <c r="J325" s="154"/>
      <c r="K325" s="154"/>
      <c r="L325" s="154"/>
      <c r="M325" s="154"/>
      <c r="N325" s="154"/>
      <c r="O325" s="150"/>
      <c r="P325" s="150"/>
      <c r="Q325" s="150"/>
      <c r="R325" s="150"/>
      <c r="S325" s="150"/>
      <c r="T325" s="148"/>
      <c r="U325" s="148"/>
      <c r="V325" s="148"/>
      <c r="W325" s="148"/>
      <c r="X325" s="148"/>
      <c r="Y325" s="156"/>
      <c r="Z325" s="156"/>
      <c r="AA325" s="156"/>
      <c r="AB325" s="156"/>
      <c r="AC325" s="156"/>
      <c r="AD325" s="158"/>
      <c r="AE325" s="158"/>
      <c r="AF325" s="158"/>
      <c r="AG325" s="158"/>
      <c r="AH325" s="158"/>
      <c r="AI325" s="126" t="str">
        <f t="shared" si="8"/>
        <v/>
      </c>
      <c r="AJ325" s="127" t="str">
        <f t="shared" si="9"/>
        <v/>
      </c>
      <c r="AK325" s="17"/>
    </row>
    <row r="326" spans="1:37" x14ac:dyDescent="0.55000000000000004">
      <c r="A326" s="41"/>
      <c r="B326" s="42"/>
      <c r="C326" s="41"/>
      <c r="D326" s="146"/>
      <c r="E326" s="152"/>
      <c r="F326" s="152"/>
      <c r="G326" s="152"/>
      <c r="H326" s="152"/>
      <c r="I326" s="152"/>
      <c r="J326" s="154"/>
      <c r="K326" s="154"/>
      <c r="L326" s="154"/>
      <c r="M326" s="154"/>
      <c r="N326" s="154"/>
      <c r="O326" s="150"/>
      <c r="P326" s="150"/>
      <c r="Q326" s="150"/>
      <c r="R326" s="150"/>
      <c r="S326" s="150"/>
      <c r="T326" s="148"/>
      <c r="U326" s="148"/>
      <c r="V326" s="148"/>
      <c r="W326" s="148"/>
      <c r="X326" s="148"/>
      <c r="Y326" s="156"/>
      <c r="Z326" s="156"/>
      <c r="AA326" s="156"/>
      <c r="AB326" s="156"/>
      <c r="AC326" s="156"/>
      <c r="AD326" s="158"/>
      <c r="AE326" s="158"/>
      <c r="AF326" s="158"/>
      <c r="AG326" s="158"/>
      <c r="AH326" s="158"/>
      <c r="AI326" s="126" t="str">
        <f t="shared" si="8"/>
        <v/>
      </c>
      <c r="AJ326" s="127" t="str">
        <f t="shared" si="9"/>
        <v/>
      </c>
      <c r="AK326" s="17"/>
    </row>
    <row r="327" spans="1:37" x14ac:dyDescent="0.55000000000000004">
      <c r="A327" s="41"/>
      <c r="B327" s="42"/>
      <c r="C327" s="41"/>
      <c r="D327" s="146"/>
      <c r="E327" s="152"/>
      <c r="F327" s="152"/>
      <c r="G327" s="152"/>
      <c r="H327" s="152"/>
      <c r="I327" s="152"/>
      <c r="J327" s="154"/>
      <c r="K327" s="154"/>
      <c r="L327" s="154"/>
      <c r="M327" s="154"/>
      <c r="N327" s="154"/>
      <c r="O327" s="150"/>
      <c r="P327" s="150"/>
      <c r="Q327" s="150"/>
      <c r="R327" s="150"/>
      <c r="S327" s="150"/>
      <c r="T327" s="148"/>
      <c r="U327" s="148"/>
      <c r="V327" s="148"/>
      <c r="W327" s="148"/>
      <c r="X327" s="148"/>
      <c r="Y327" s="156"/>
      <c r="Z327" s="156"/>
      <c r="AA327" s="156"/>
      <c r="AB327" s="156"/>
      <c r="AC327" s="156"/>
      <c r="AD327" s="158"/>
      <c r="AE327" s="158"/>
      <c r="AF327" s="158"/>
      <c r="AG327" s="158"/>
      <c r="AH327" s="158"/>
      <c r="AI327" s="126" t="str">
        <f t="shared" si="8"/>
        <v/>
      </c>
      <c r="AJ327" s="127" t="str">
        <f t="shared" si="9"/>
        <v/>
      </c>
      <c r="AK327" s="17"/>
    </row>
    <row r="328" spans="1:37" x14ac:dyDescent="0.55000000000000004">
      <c r="A328" s="41"/>
      <c r="B328" s="42"/>
      <c r="C328" s="41"/>
      <c r="D328" s="146"/>
      <c r="E328" s="152"/>
      <c r="F328" s="152"/>
      <c r="G328" s="152"/>
      <c r="H328" s="152"/>
      <c r="I328" s="152"/>
      <c r="J328" s="154"/>
      <c r="K328" s="154"/>
      <c r="L328" s="154"/>
      <c r="M328" s="154"/>
      <c r="N328" s="154"/>
      <c r="O328" s="150"/>
      <c r="P328" s="150"/>
      <c r="Q328" s="150"/>
      <c r="R328" s="150"/>
      <c r="S328" s="150"/>
      <c r="T328" s="148"/>
      <c r="U328" s="148"/>
      <c r="V328" s="148"/>
      <c r="W328" s="148"/>
      <c r="X328" s="148"/>
      <c r="Y328" s="156"/>
      <c r="Z328" s="156"/>
      <c r="AA328" s="156"/>
      <c r="AB328" s="156"/>
      <c r="AC328" s="156"/>
      <c r="AD328" s="158"/>
      <c r="AE328" s="158"/>
      <c r="AF328" s="158"/>
      <c r="AG328" s="158"/>
      <c r="AH328" s="158"/>
      <c r="AI328" s="126" t="str">
        <f t="shared" si="8"/>
        <v/>
      </c>
      <c r="AJ328" s="127" t="str">
        <f t="shared" si="9"/>
        <v/>
      </c>
      <c r="AK328" s="17"/>
    </row>
    <row r="329" spans="1:37" x14ac:dyDescent="0.55000000000000004">
      <c r="A329" s="41"/>
      <c r="B329" s="42"/>
      <c r="C329" s="41"/>
      <c r="D329" s="146"/>
      <c r="E329" s="152"/>
      <c r="F329" s="152"/>
      <c r="G329" s="152"/>
      <c r="H329" s="152"/>
      <c r="I329" s="152"/>
      <c r="J329" s="154"/>
      <c r="K329" s="154"/>
      <c r="L329" s="154"/>
      <c r="M329" s="154"/>
      <c r="N329" s="154"/>
      <c r="O329" s="150"/>
      <c r="P329" s="150"/>
      <c r="Q329" s="150"/>
      <c r="R329" s="150"/>
      <c r="S329" s="150"/>
      <c r="T329" s="148"/>
      <c r="U329" s="148"/>
      <c r="V329" s="148"/>
      <c r="W329" s="148"/>
      <c r="X329" s="148"/>
      <c r="Y329" s="156"/>
      <c r="Z329" s="156"/>
      <c r="AA329" s="156"/>
      <c r="AB329" s="156"/>
      <c r="AC329" s="156"/>
      <c r="AD329" s="158"/>
      <c r="AE329" s="158"/>
      <c r="AF329" s="158"/>
      <c r="AG329" s="158"/>
      <c r="AH329" s="158"/>
      <c r="AI329" s="126" t="str">
        <f t="shared" ref="AI329:AI357" si="10">IF(AND(ISBLANK(E329),ISBLANK(F329),ISBLANK(G329),ISBLANK(H329),ISBLANK(I329),ISBLANK(J329),ISBLANK(K329),ISBLANK(L329),ISBLANK(M329),ISBLANK(N329),ISBLANK(O329),ISBLANK(P329),ISBLANK(Q329),ISBLANK(R329),ISBLANK(S329),ISBLANK(T329),ISBLANK(U329),ISBLANK(V329),ISBLANK(W329),ISBLANK(AG329),ISBLANK(AH329)),"",SUM(E329:AH329))</f>
        <v/>
      </c>
      <c r="AJ329" s="127" t="str">
        <f t="shared" ref="AJ329:AJ357" si="11">IF(AI329&lt;&gt;"",IF(AI329&gt;=36,"ดีมาก",IF(AI329&gt;=24,"ดี",IF(AI329&gt;=12,"พอใช้",IF(AI329&lt;=11,"ปรับปรุง")))),"")</f>
        <v/>
      </c>
      <c r="AK329" s="17"/>
    </row>
    <row r="330" spans="1:37" x14ac:dyDescent="0.55000000000000004">
      <c r="A330" s="41"/>
      <c r="B330" s="42"/>
      <c r="C330" s="41"/>
      <c r="D330" s="146"/>
      <c r="E330" s="152"/>
      <c r="F330" s="152"/>
      <c r="G330" s="152"/>
      <c r="H330" s="152"/>
      <c r="I330" s="152"/>
      <c r="J330" s="154"/>
      <c r="K330" s="154"/>
      <c r="L330" s="154"/>
      <c r="M330" s="154"/>
      <c r="N330" s="154"/>
      <c r="O330" s="150"/>
      <c r="P330" s="150"/>
      <c r="Q330" s="150"/>
      <c r="R330" s="150"/>
      <c r="S330" s="150"/>
      <c r="T330" s="148"/>
      <c r="U330" s="148"/>
      <c r="V330" s="148"/>
      <c r="W330" s="148"/>
      <c r="X330" s="148"/>
      <c r="Y330" s="156"/>
      <c r="Z330" s="156"/>
      <c r="AA330" s="156"/>
      <c r="AB330" s="156"/>
      <c r="AC330" s="156"/>
      <c r="AD330" s="158"/>
      <c r="AE330" s="158"/>
      <c r="AF330" s="158"/>
      <c r="AG330" s="158"/>
      <c r="AH330" s="158"/>
      <c r="AI330" s="126" t="str">
        <f t="shared" si="10"/>
        <v/>
      </c>
      <c r="AJ330" s="127" t="str">
        <f t="shared" si="11"/>
        <v/>
      </c>
      <c r="AK330" s="17"/>
    </row>
    <row r="331" spans="1:37" x14ac:dyDescent="0.55000000000000004">
      <c r="A331" s="41"/>
      <c r="B331" s="42"/>
      <c r="C331" s="41"/>
      <c r="D331" s="146"/>
      <c r="E331" s="152"/>
      <c r="F331" s="152"/>
      <c r="G331" s="152"/>
      <c r="H331" s="152"/>
      <c r="I331" s="152"/>
      <c r="J331" s="154"/>
      <c r="K331" s="154"/>
      <c r="L331" s="154"/>
      <c r="M331" s="154"/>
      <c r="N331" s="154"/>
      <c r="O331" s="150"/>
      <c r="P331" s="150"/>
      <c r="Q331" s="150"/>
      <c r="R331" s="150"/>
      <c r="S331" s="150"/>
      <c r="T331" s="148"/>
      <c r="U331" s="148"/>
      <c r="V331" s="148"/>
      <c r="W331" s="148"/>
      <c r="X331" s="148"/>
      <c r="Y331" s="156"/>
      <c r="Z331" s="156"/>
      <c r="AA331" s="156"/>
      <c r="AB331" s="156"/>
      <c r="AC331" s="156"/>
      <c r="AD331" s="158"/>
      <c r="AE331" s="158"/>
      <c r="AF331" s="158"/>
      <c r="AG331" s="158"/>
      <c r="AH331" s="158"/>
      <c r="AI331" s="126" t="str">
        <f t="shared" si="10"/>
        <v/>
      </c>
      <c r="AJ331" s="127" t="str">
        <f t="shared" si="11"/>
        <v/>
      </c>
      <c r="AK331" s="17"/>
    </row>
    <row r="332" spans="1:37" x14ac:dyDescent="0.55000000000000004">
      <c r="A332" s="41"/>
      <c r="B332" s="42"/>
      <c r="C332" s="41"/>
      <c r="D332" s="146"/>
      <c r="E332" s="152"/>
      <c r="F332" s="152"/>
      <c r="G332" s="152"/>
      <c r="H332" s="152"/>
      <c r="I332" s="152"/>
      <c r="J332" s="154"/>
      <c r="K332" s="154"/>
      <c r="L332" s="154"/>
      <c r="M332" s="154"/>
      <c r="N332" s="154"/>
      <c r="O332" s="150"/>
      <c r="P332" s="150"/>
      <c r="Q332" s="150"/>
      <c r="R332" s="150"/>
      <c r="S332" s="150"/>
      <c r="T332" s="148"/>
      <c r="U332" s="148"/>
      <c r="V332" s="148"/>
      <c r="W332" s="148"/>
      <c r="X332" s="148"/>
      <c r="Y332" s="156"/>
      <c r="Z332" s="156"/>
      <c r="AA332" s="156"/>
      <c r="AB332" s="156"/>
      <c r="AC332" s="156"/>
      <c r="AD332" s="158"/>
      <c r="AE332" s="158"/>
      <c r="AF332" s="158"/>
      <c r="AG332" s="158"/>
      <c r="AH332" s="158"/>
      <c r="AI332" s="126" t="str">
        <f t="shared" si="10"/>
        <v/>
      </c>
      <c r="AJ332" s="127" t="str">
        <f t="shared" si="11"/>
        <v/>
      </c>
      <c r="AK332" s="17"/>
    </row>
    <row r="333" spans="1:37" x14ac:dyDescent="0.55000000000000004">
      <c r="A333" s="41"/>
      <c r="B333" s="42"/>
      <c r="C333" s="41"/>
      <c r="D333" s="146"/>
      <c r="E333" s="152"/>
      <c r="F333" s="152"/>
      <c r="G333" s="152"/>
      <c r="H333" s="152"/>
      <c r="I333" s="152"/>
      <c r="J333" s="154"/>
      <c r="K333" s="154"/>
      <c r="L333" s="154"/>
      <c r="M333" s="154"/>
      <c r="N333" s="154"/>
      <c r="O333" s="150"/>
      <c r="P333" s="150"/>
      <c r="Q333" s="150"/>
      <c r="R333" s="150"/>
      <c r="S333" s="150"/>
      <c r="T333" s="148"/>
      <c r="U333" s="148"/>
      <c r="V333" s="148"/>
      <c r="W333" s="148"/>
      <c r="X333" s="148"/>
      <c r="Y333" s="156"/>
      <c r="Z333" s="156"/>
      <c r="AA333" s="156"/>
      <c r="AB333" s="156"/>
      <c r="AC333" s="156"/>
      <c r="AD333" s="158"/>
      <c r="AE333" s="158"/>
      <c r="AF333" s="158"/>
      <c r="AG333" s="158"/>
      <c r="AH333" s="158"/>
      <c r="AI333" s="126" t="str">
        <f t="shared" si="10"/>
        <v/>
      </c>
      <c r="AJ333" s="127" t="str">
        <f t="shared" si="11"/>
        <v/>
      </c>
      <c r="AK333" s="17"/>
    </row>
    <row r="334" spans="1:37" x14ac:dyDescent="0.55000000000000004">
      <c r="A334" s="41"/>
      <c r="B334" s="42"/>
      <c r="C334" s="41"/>
      <c r="D334" s="146"/>
      <c r="E334" s="152"/>
      <c r="F334" s="152"/>
      <c r="G334" s="152"/>
      <c r="H334" s="152"/>
      <c r="I334" s="152"/>
      <c r="J334" s="154"/>
      <c r="K334" s="154"/>
      <c r="L334" s="154"/>
      <c r="M334" s="154"/>
      <c r="N334" s="154"/>
      <c r="O334" s="150"/>
      <c r="P334" s="150"/>
      <c r="Q334" s="150"/>
      <c r="R334" s="150"/>
      <c r="S334" s="150"/>
      <c r="T334" s="148"/>
      <c r="U334" s="148"/>
      <c r="V334" s="148"/>
      <c r="W334" s="148"/>
      <c r="X334" s="148"/>
      <c r="Y334" s="156"/>
      <c r="Z334" s="156"/>
      <c r="AA334" s="156"/>
      <c r="AB334" s="156"/>
      <c r="AC334" s="156"/>
      <c r="AD334" s="158"/>
      <c r="AE334" s="158"/>
      <c r="AF334" s="158"/>
      <c r="AG334" s="158"/>
      <c r="AH334" s="158"/>
      <c r="AI334" s="126" t="str">
        <f t="shared" si="10"/>
        <v/>
      </c>
      <c r="AJ334" s="127" t="str">
        <f t="shared" si="11"/>
        <v/>
      </c>
      <c r="AK334" s="17"/>
    </row>
    <row r="335" spans="1:37" x14ac:dyDescent="0.55000000000000004">
      <c r="A335" s="41"/>
      <c r="B335" s="42"/>
      <c r="C335" s="41"/>
      <c r="D335" s="146"/>
      <c r="E335" s="152"/>
      <c r="F335" s="152"/>
      <c r="G335" s="152"/>
      <c r="H335" s="152"/>
      <c r="I335" s="152"/>
      <c r="J335" s="154"/>
      <c r="K335" s="154"/>
      <c r="L335" s="154"/>
      <c r="M335" s="154"/>
      <c r="N335" s="154"/>
      <c r="O335" s="150"/>
      <c r="P335" s="150"/>
      <c r="Q335" s="150"/>
      <c r="R335" s="150"/>
      <c r="S335" s="150"/>
      <c r="T335" s="148"/>
      <c r="U335" s="148"/>
      <c r="V335" s="148"/>
      <c r="W335" s="148"/>
      <c r="X335" s="148"/>
      <c r="Y335" s="156"/>
      <c r="Z335" s="156"/>
      <c r="AA335" s="156"/>
      <c r="AB335" s="156"/>
      <c r="AC335" s="156"/>
      <c r="AD335" s="158"/>
      <c r="AE335" s="158"/>
      <c r="AF335" s="158"/>
      <c r="AG335" s="158"/>
      <c r="AH335" s="158"/>
      <c r="AI335" s="126" t="str">
        <f t="shared" si="10"/>
        <v/>
      </c>
      <c r="AJ335" s="127" t="str">
        <f t="shared" si="11"/>
        <v/>
      </c>
      <c r="AK335" s="17"/>
    </row>
    <row r="336" spans="1:37" x14ac:dyDescent="0.55000000000000004">
      <c r="A336" s="41"/>
      <c r="B336" s="42"/>
      <c r="C336" s="41"/>
      <c r="D336" s="146"/>
      <c r="E336" s="152"/>
      <c r="F336" s="152"/>
      <c r="G336" s="152"/>
      <c r="H336" s="152"/>
      <c r="I336" s="152"/>
      <c r="J336" s="154"/>
      <c r="K336" s="154"/>
      <c r="L336" s="154"/>
      <c r="M336" s="154"/>
      <c r="N336" s="154"/>
      <c r="O336" s="150"/>
      <c r="P336" s="150"/>
      <c r="Q336" s="150"/>
      <c r="R336" s="150"/>
      <c r="S336" s="150"/>
      <c r="T336" s="148"/>
      <c r="U336" s="148"/>
      <c r="V336" s="148"/>
      <c r="W336" s="148"/>
      <c r="X336" s="148"/>
      <c r="Y336" s="156"/>
      <c r="Z336" s="156"/>
      <c r="AA336" s="156"/>
      <c r="AB336" s="156"/>
      <c r="AC336" s="156"/>
      <c r="AD336" s="158"/>
      <c r="AE336" s="158"/>
      <c r="AF336" s="158"/>
      <c r="AG336" s="158"/>
      <c r="AH336" s="158"/>
      <c r="AI336" s="126" t="str">
        <f t="shared" si="10"/>
        <v/>
      </c>
      <c r="AJ336" s="127" t="str">
        <f t="shared" si="11"/>
        <v/>
      </c>
      <c r="AK336" s="17"/>
    </row>
    <row r="337" spans="1:37" x14ac:dyDescent="0.55000000000000004">
      <c r="A337" s="41"/>
      <c r="B337" s="42"/>
      <c r="C337" s="41"/>
      <c r="D337" s="146"/>
      <c r="E337" s="152"/>
      <c r="F337" s="152"/>
      <c r="G337" s="152"/>
      <c r="H337" s="152"/>
      <c r="I337" s="152"/>
      <c r="J337" s="154"/>
      <c r="K337" s="154"/>
      <c r="L337" s="154"/>
      <c r="M337" s="154"/>
      <c r="N337" s="154"/>
      <c r="O337" s="150"/>
      <c r="P337" s="150"/>
      <c r="Q337" s="150"/>
      <c r="R337" s="150"/>
      <c r="S337" s="150"/>
      <c r="T337" s="148"/>
      <c r="U337" s="148"/>
      <c r="V337" s="148"/>
      <c r="W337" s="148"/>
      <c r="X337" s="148"/>
      <c r="Y337" s="156"/>
      <c r="Z337" s="156"/>
      <c r="AA337" s="156"/>
      <c r="AB337" s="156"/>
      <c r="AC337" s="156"/>
      <c r="AD337" s="158"/>
      <c r="AE337" s="158"/>
      <c r="AF337" s="158"/>
      <c r="AG337" s="158"/>
      <c r="AH337" s="158"/>
      <c r="AI337" s="126" t="str">
        <f t="shared" si="10"/>
        <v/>
      </c>
      <c r="AJ337" s="127" t="str">
        <f t="shared" si="11"/>
        <v/>
      </c>
      <c r="AK337" s="17"/>
    </row>
    <row r="338" spans="1:37" x14ac:dyDescent="0.55000000000000004">
      <c r="A338" s="41"/>
      <c r="B338" s="42"/>
      <c r="C338" s="41"/>
      <c r="D338" s="146"/>
      <c r="E338" s="152"/>
      <c r="F338" s="152"/>
      <c r="G338" s="152"/>
      <c r="H338" s="152"/>
      <c r="I338" s="152"/>
      <c r="J338" s="154"/>
      <c r="K338" s="154"/>
      <c r="L338" s="154"/>
      <c r="M338" s="154"/>
      <c r="N338" s="154"/>
      <c r="O338" s="150"/>
      <c r="P338" s="150"/>
      <c r="Q338" s="150"/>
      <c r="R338" s="150"/>
      <c r="S338" s="150"/>
      <c r="T338" s="148"/>
      <c r="U338" s="148"/>
      <c r="V338" s="148"/>
      <c r="W338" s="148"/>
      <c r="X338" s="148"/>
      <c r="Y338" s="156"/>
      <c r="Z338" s="156"/>
      <c r="AA338" s="156"/>
      <c r="AB338" s="156"/>
      <c r="AC338" s="156"/>
      <c r="AD338" s="158"/>
      <c r="AE338" s="158"/>
      <c r="AF338" s="158"/>
      <c r="AG338" s="158"/>
      <c r="AH338" s="158"/>
      <c r="AI338" s="126" t="str">
        <f t="shared" si="10"/>
        <v/>
      </c>
      <c r="AJ338" s="127" t="str">
        <f t="shared" si="11"/>
        <v/>
      </c>
      <c r="AK338" s="17"/>
    </row>
    <row r="339" spans="1:37" x14ac:dyDescent="0.55000000000000004">
      <c r="A339" s="41"/>
      <c r="B339" s="42"/>
      <c r="C339" s="41"/>
      <c r="D339" s="146"/>
      <c r="E339" s="152"/>
      <c r="F339" s="152"/>
      <c r="G339" s="152"/>
      <c r="H339" s="152"/>
      <c r="I339" s="152"/>
      <c r="J339" s="154"/>
      <c r="K339" s="154"/>
      <c r="L339" s="154"/>
      <c r="M339" s="154"/>
      <c r="N339" s="154"/>
      <c r="O339" s="150"/>
      <c r="P339" s="150"/>
      <c r="Q339" s="150"/>
      <c r="R339" s="150"/>
      <c r="S339" s="150"/>
      <c r="T339" s="148"/>
      <c r="U339" s="148"/>
      <c r="V339" s="148"/>
      <c r="W339" s="148"/>
      <c r="X339" s="148"/>
      <c r="Y339" s="156"/>
      <c r="Z339" s="156"/>
      <c r="AA339" s="156"/>
      <c r="AB339" s="156"/>
      <c r="AC339" s="156"/>
      <c r="AD339" s="158"/>
      <c r="AE339" s="158"/>
      <c r="AF339" s="158"/>
      <c r="AG339" s="158"/>
      <c r="AH339" s="158"/>
      <c r="AI339" s="126" t="str">
        <f t="shared" si="10"/>
        <v/>
      </c>
      <c r="AJ339" s="127" t="str">
        <f t="shared" si="11"/>
        <v/>
      </c>
      <c r="AK339" s="17"/>
    </row>
    <row r="340" spans="1:37" x14ac:dyDescent="0.55000000000000004">
      <c r="A340" s="41"/>
      <c r="B340" s="42"/>
      <c r="C340" s="41"/>
      <c r="D340" s="146"/>
      <c r="E340" s="152"/>
      <c r="F340" s="152"/>
      <c r="G340" s="152"/>
      <c r="H340" s="152"/>
      <c r="I340" s="152"/>
      <c r="J340" s="154"/>
      <c r="K340" s="154"/>
      <c r="L340" s="154"/>
      <c r="M340" s="154"/>
      <c r="N340" s="154"/>
      <c r="O340" s="150"/>
      <c r="P340" s="150"/>
      <c r="Q340" s="150"/>
      <c r="R340" s="150"/>
      <c r="S340" s="150"/>
      <c r="T340" s="148"/>
      <c r="U340" s="148"/>
      <c r="V340" s="148"/>
      <c r="W340" s="148"/>
      <c r="X340" s="148"/>
      <c r="Y340" s="156"/>
      <c r="Z340" s="156"/>
      <c r="AA340" s="156"/>
      <c r="AB340" s="156"/>
      <c r="AC340" s="156"/>
      <c r="AD340" s="158"/>
      <c r="AE340" s="158"/>
      <c r="AF340" s="158"/>
      <c r="AG340" s="158"/>
      <c r="AH340" s="158"/>
      <c r="AI340" s="126" t="str">
        <f t="shared" si="10"/>
        <v/>
      </c>
      <c r="AJ340" s="127" t="str">
        <f t="shared" si="11"/>
        <v/>
      </c>
      <c r="AK340" s="17"/>
    </row>
    <row r="341" spans="1:37" x14ac:dyDescent="0.55000000000000004">
      <c r="A341" s="41"/>
      <c r="B341" s="42"/>
      <c r="C341" s="41"/>
      <c r="D341" s="146"/>
      <c r="E341" s="152"/>
      <c r="F341" s="152"/>
      <c r="G341" s="152"/>
      <c r="H341" s="152"/>
      <c r="I341" s="152"/>
      <c r="J341" s="154"/>
      <c r="K341" s="154"/>
      <c r="L341" s="154"/>
      <c r="M341" s="154"/>
      <c r="N341" s="154"/>
      <c r="O341" s="150"/>
      <c r="P341" s="150"/>
      <c r="Q341" s="150"/>
      <c r="R341" s="150"/>
      <c r="S341" s="150"/>
      <c r="T341" s="148"/>
      <c r="U341" s="148"/>
      <c r="V341" s="148"/>
      <c r="W341" s="148"/>
      <c r="X341" s="148"/>
      <c r="Y341" s="156"/>
      <c r="Z341" s="156"/>
      <c r="AA341" s="156"/>
      <c r="AB341" s="156"/>
      <c r="AC341" s="156"/>
      <c r="AD341" s="158"/>
      <c r="AE341" s="158"/>
      <c r="AF341" s="158"/>
      <c r="AG341" s="158"/>
      <c r="AH341" s="158"/>
      <c r="AI341" s="126" t="str">
        <f t="shared" si="10"/>
        <v/>
      </c>
      <c r="AJ341" s="127" t="str">
        <f t="shared" si="11"/>
        <v/>
      </c>
      <c r="AK341" s="17"/>
    </row>
    <row r="342" spans="1:37" x14ac:dyDescent="0.55000000000000004">
      <c r="A342" s="41"/>
      <c r="B342" s="42"/>
      <c r="C342" s="41"/>
      <c r="D342" s="146"/>
      <c r="E342" s="152"/>
      <c r="F342" s="152"/>
      <c r="G342" s="152"/>
      <c r="H342" s="152"/>
      <c r="I342" s="152"/>
      <c r="J342" s="154"/>
      <c r="K342" s="154"/>
      <c r="L342" s="154"/>
      <c r="M342" s="154"/>
      <c r="N342" s="154"/>
      <c r="O342" s="150"/>
      <c r="P342" s="150"/>
      <c r="Q342" s="150"/>
      <c r="R342" s="150"/>
      <c r="S342" s="150"/>
      <c r="T342" s="148"/>
      <c r="U342" s="148"/>
      <c r="V342" s="148"/>
      <c r="W342" s="148"/>
      <c r="X342" s="148"/>
      <c r="Y342" s="156"/>
      <c r="Z342" s="156"/>
      <c r="AA342" s="156"/>
      <c r="AB342" s="156"/>
      <c r="AC342" s="156"/>
      <c r="AD342" s="158"/>
      <c r="AE342" s="158"/>
      <c r="AF342" s="158"/>
      <c r="AG342" s="158"/>
      <c r="AH342" s="158"/>
      <c r="AI342" s="126" t="str">
        <f t="shared" si="10"/>
        <v/>
      </c>
      <c r="AJ342" s="127" t="str">
        <f t="shared" si="11"/>
        <v/>
      </c>
      <c r="AK342" s="17"/>
    </row>
    <row r="343" spans="1:37" x14ac:dyDescent="0.55000000000000004">
      <c r="A343" s="41"/>
      <c r="B343" s="42"/>
      <c r="C343" s="41"/>
      <c r="D343" s="146"/>
      <c r="E343" s="152"/>
      <c r="F343" s="152"/>
      <c r="G343" s="152"/>
      <c r="H343" s="152"/>
      <c r="I343" s="152"/>
      <c r="J343" s="154"/>
      <c r="K343" s="154"/>
      <c r="L343" s="154"/>
      <c r="M343" s="154"/>
      <c r="N343" s="154"/>
      <c r="O343" s="150"/>
      <c r="P343" s="150"/>
      <c r="Q343" s="150"/>
      <c r="R343" s="150"/>
      <c r="S343" s="150"/>
      <c r="T343" s="148"/>
      <c r="U343" s="148"/>
      <c r="V343" s="148"/>
      <c r="W343" s="148"/>
      <c r="X343" s="148"/>
      <c r="Y343" s="156"/>
      <c r="Z343" s="156"/>
      <c r="AA343" s="156"/>
      <c r="AB343" s="156"/>
      <c r="AC343" s="156"/>
      <c r="AD343" s="158"/>
      <c r="AE343" s="158"/>
      <c r="AF343" s="158"/>
      <c r="AG343" s="158"/>
      <c r="AH343" s="158"/>
      <c r="AI343" s="126" t="str">
        <f t="shared" si="10"/>
        <v/>
      </c>
      <c r="AJ343" s="127" t="str">
        <f t="shared" si="11"/>
        <v/>
      </c>
      <c r="AK343" s="17"/>
    </row>
    <row r="344" spans="1:37" x14ac:dyDescent="0.55000000000000004">
      <c r="A344" s="41"/>
      <c r="B344" s="42"/>
      <c r="C344" s="41"/>
      <c r="D344" s="146"/>
      <c r="E344" s="152"/>
      <c r="F344" s="152"/>
      <c r="G344" s="152"/>
      <c r="H344" s="152"/>
      <c r="I344" s="152"/>
      <c r="J344" s="154"/>
      <c r="K344" s="154"/>
      <c r="L344" s="154"/>
      <c r="M344" s="154"/>
      <c r="N344" s="154"/>
      <c r="O344" s="150"/>
      <c r="P344" s="150"/>
      <c r="Q344" s="150"/>
      <c r="R344" s="150"/>
      <c r="S344" s="150"/>
      <c r="T344" s="148"/>
      <c r="U344" s="148"/>
      <c r="V344" s="148"/>
      <c r="W344" s="148"/>
      <c r="X344" s="148"/>
      <c r="Y344" s="156"/>
      <c r="Z344" s="156"/>
      <c r="AA344" s="156"/>
      <c r="AB344" s="156"/>
      <c r="AC344" s="156"/>
      <c r="AD344" s="158"/>
      <c r="AE344" s="158"/>
      <c r="AF344" s="158"/>
      <c r="AG344" s="158"/>
      <c r="AH344" s="158"/>
      <c r="AI344" s="126" t="str">
        <f t="shared" si="10"/>
        <v/>
      </c>
      <c r="AJ344" s="127" t="str">
        <f t="shared" si="11"/>
        <v/>
      </c>
      <c r="AK344" s="17"/>
    </row>
    <row r="345" spans="1:37" x14ac:dyDescent="0.55000000000000004">
      <c r="A345" s="41"/>
      <c r="B345" s="42"/>
      <c r="C345" s="41"/>
      <c r="D345" s="146"/>
      <c r="E345" s="152"/>
      <c r="F345" s="152"/>
      <c r="G345" s="152"/>
      <c r="H345" s="152"/>
      <c r="I345" s="152"/>
      <c r="J345" s="154"/>
      <c r="K345" s="154"/>
      <c r="L345" s="154"/>
      <c r="M345" s="154"/>
      <c r="N345" s="154"/>
      <c r="O345" s="150"/>
      <c r="P345" s="150"/>
      <c r="Q345" s="150"/>
      <c r="R345" s="150"/>
      <c r="S345" s="150"/>
      <c r="T345" s="148"/>
      <c r="U345" s="148"/>
      <c r="V345" s="148"/>
      <c r="W345" s="148"/>
      <c r="X345" s="148"/>
      <c r="Y345" s="156"/>
      <c r="Z345" s="156"/>
      <c r="AA345" s="156"/>
      <c r="AB345" s="156"/>
      <c r="AC345" s="156"/>
      <c r="AD345" s="158"/>
      <c r="AE345" s="158"/>
      <c r="AF345" s="158"/>
      <c r="AG345" s="158"/>
      <c r="AH345" s="158"/>
      <c r="AI345" s="126" t="str">
        <f t="shared" si="10"/>
        <v/>
      </c>
      <c r="AJ345" s="127" t="str">
        <f t="shared" si="11"/>
        <v/>
      </c>
      <c r="AK345" s="17"/>
    </row>
    <row r="346" spans="1:37" x14ac:dyDescent="0.55000000000000004">
      <c r="A346" s="41"/>
      <c r="B346" s="42"/>
      <c r="C346" s="41"/>
      <c r="D346" s="146"/>
      <c r="E346" s="152"/>
      <c r="F346" s="152"/>
      <c r="G346" s="152"/>
      <c r="H346" s="152"/>
      <c r="I346" s="152"/>
      <c r="J346" s="154"/>
      <c r="K346" s="154"/>
      <c r="L346" s="154"/>
      <c r="M346" s="154"/>
      <c r="N346" s="154"/>
      <c r="O346" s="150"/>
      <c r="P346" s="150"/>
      <c r="Q346" s="150"/>
      <c r="R346" s="150"/>
      <c r="S346" s="150"/>
      <c r="T346" s="148"/>
      <c r="U346" s="148"/>
      <c r="V346" s="148"/>
      <c r="W346" s="148"/>
      <c r="X346" s="148"/>
      <c r="Y346" s="156"/>
      <c r="Z346" s="156"/>
      <c r="AA346" s="156"/>
      <c r="AB346" s="156"/>
      <c r="AC346" s="156"/>
      <c r="AD346" s="158"/>
      <c r="AE346" s="158"/>
      <c r="AF346" s="158"/>
      <c r="AG346" s="158"/>
      <c r="AH346" s="158"/>
      <c r="AI346" s="126" t="str">
        <f t="shared" si="10"/>
        <v/>
      </c>
      <c r="AJ346" s="127" t="str">
        <f t="shared" si="11"/>
        <v/>
      </c>
      <c r="AK346" s="17"/>
    </row>
    <row r="347" spans="1:37" x14ac:dyDescent="0.55000000000000004">
      <c r="A347" s="41"/>
      <c r="B347" s="42"/>
      <c r="C347" s="41"/>
      <c r="D347" s="146"/>
      <c r="E347" s="152"/>
      <c r="F347" s="152"/>
      <c r="G347" s="152"/>
      <c r="H347" s="152"/>
      <c r="I347" s="152"/>
      <c r="J347" s="154"/>
      <c r="K347" s="154"/>
      <c r="L347" s="154"/>
      <c r="M347" s="154"/>
      <c r="N347" s="154"/>
      <c r="O347" s="150"/>
      <c r="P347" s="150"/>
      <c r="Q347" s="150"/>
      <c r="R347" s="150"/>
      <c r="S347" s="150"/>
      <c r="T347" s="148"/>
      <c r="U347" s="148"/>
      <c r="V347" s="148"/>
      <c r="W347" s="148"/>
      <c r="X347" s="148"/>
      <c r="Y347" s="156"/>
      <c r="Z347" s="156"/>
      <c r="AA347" s="156"/>
      <c r="AB347" s="156"/>
      <c r="AC347" s="156"/>
      <c r="AD347" s="158"/>
      <c r="AE347" s="158"/>
      <c r="AF347" s="158"/>
      <c r="AG347" s="158"/>
      <c r="AH347" s="158"/>
      <c r="AI347" s="126" t="str">
        <f t="shared" si="10"/>
        <v/>
      </c>
      <c r="AJ347" s="127" t="str">
        <f t="shared" si="11"/>
        <v/>
      </c>
      <c r="AK347" s="17"/>
    </row>
    <row r="348" spans="1:37" x14ac:dyDescent="0.55000000000000004">
      <c r="A348" s="41"/>
      <c r="B348" s="42"/>
      <c r="C348" s="41"/>
      <c r="D348" s="146"/>
      <c r="E348" s="152"/>
      <c r="F348" s="152"/>
      <c r="G348" s="152"/>
      <c r="H348" s="152"/>
      <c r="I348" s="152"/>
      <c r="J348" s="154"/>
      <c r="K348" s="154"/>
      <c r="L348" s="154"/>
      <c r="M348" s="154"/>
      <c r="N348" s="154"/>
      <c r="O348" s="150"/>
      <c r="P348" s="150"/>
      <c r="Q348" s="150"/>
      <c r="R348" s="150"/>
      <c r="S348" s="150"/>
      <c r="T348" s="148"/>
      <c r="U348" s="148"/>
      <c r="V348" s="148"/>
      <c r="W348" s="148"/>
      <c r="X348" s="148"/>
      <c r="Y348" s="156"/>
      <c r="Z348" s="156"/>
      <c r="AA348" s="156"/>
      <c r="AB348" s="156"/>
      <c r="AC348" s="156"/>
      <c r="AD348" s="158"/>
      <c r="AE348" s="158"/>
      <c r="AF348" s="158"/>
      <c r="AG348" s="158"/>
      <c r="AH348" s="158"/>
      <c r="AI348" s="126" t="str">
        <f t="shared" si="10"/>
        <v/>
      </c>
      <c r="AJ348" s="127" t="str">
        <f t="shared" si="11"/>
        <v/>
      </c>
      <c r="AK348" s="17"/>
    </row>
    <row r="349" spans="1:37" x14ac:dyDescent="0.55000000000000004">
      <c r="A349" s="41"/>
      <c r="B349" s="42"/>
      <c r="C349" s="41"/>
      <c r="D349" s="146"/>
      <c r="E349" s="152"/>
      <c r="F349" s="152"/>
      <c r="G349" s="152"/>
      <c r="H349" s="152"/>
      <c r="I349" s="152"/>
      <c r="J349" s="154"/>
      <c r="K349" s="154"/>
      <c r="L349" s="154"/>
      <c r="M349" s="154"/>
      <c r="N349" s="154"/>
      <c r="O349" s="150"/>
      <c r="P349" s="150"/>
      <c r="Q349" s="150"/>
      <c r="R349" s="150"/>
      <c r="S349" s="150"/>
      <c r="T349" s="148"/>
      <c r="U349" s="148"/>
      <c r="V349" s="148"/>
      <c r="W349" s="148"/>
      <c r="X349" s="148"/>
      <c r="Y349" s="156"/>
      <c r="Z349" s="156"/>
      <c r="AA349" s="156"/>
      <c r="AB349" s="156"/>
      <c r="AC349" s="156"/>
      <c r="AD349" s="158"/>
      <c r="AE349" s="158"/>
      <c r="AF349" s="158"/>
      <c r="AG349" s="158"/>
      <c r="AH349" s="158"/>
      <c r="AI349" s="126" t="str">
        <f t="shared" si="10"/>
        <v/>
      </c>
      <c r="AJ349" s="127" t="str">
        <f t="shared" si="11"/>
        <v/>
      </c>
      <c r="AK349" s="17"/>
    </row>
    <row r="350" spans="1:37" x14ac:dyDescent="0.55000000000000004">
      <c r="A350" s="41"/>
      <c r="B350" s="42"/>
      <c r="C350" s="41"/>
      <c r="D350" s="146"/>
      <c r="E350" s="152"/>
      <c r="F350" s="152"/>
      <c r="G350" s="152"/>
      <c r="H350" s="152"/>
      <c r="I350" s="152"/>
      <c r="J350" s="154"/>
      <c r="K350" s="154"/>
      <c r="L350" s="154"/>
      <c r="M350" s="154"/>
      <c r="N350" s="154"/>
      <c r="O350" s="150"/>
      <c r="P350" s="150"/>
      <c r="Q350" s="150"/>
      <c r="R350" s="150"/>
      <c r="S350" s="150"/>
      <c r="T350" s="148"/>
      <c r="U350" s="148"/>
      <c r="V350" s="148"/>
      <c r="W350" s="148"/>
      <c r="X350" s="148"/>
      <c r="Y350" s="156"/>
      <c r="Z350" s="156"/>
      <c r="AA350" s="156"/>
      <c r="AB350" s="156"/>
      <c r="AC350" s="156"/>
      <c r="AD350" s="158"/>
      <c r="AE350" s="158"/>
      <c r="AF350" s="158"/>
      <c r="AG350" s="158"/>
      <c r="AH350" s="158"/>
      <c r="AI350" s="126" t="str">
        <f t="shared" si="10"/>
        <v/>
      </c>
      <c r="AJ350" s="127" t="str">
        <f t="shared" si="11"/>
        <v/>
      </c>
      <c r="AK350" s="17"/>
    </row>
    <row r="351" spans="1:37" x14ac:dyDescent="0.55000000000000004">
      <c r="A351" s="41"/>
      <c r="B351" s="42"/>
      <c r="C351" s="41"/>
      <c r="D351" s="146"/>
      <c r="E351" s="152"/>
      <c r="F351" s="152"/>
      <c r="G351" s="152"/>
      <c r="H351" s="152"/>
      <c r="I351" s="152"/>
      <c r="J351" s="154"/>
      <c r="K351" s="154"/>
      <c r="L351" s="154"/>
      <c r="M351" s="154"/>
      <c r="N351" s="154"/>
      <c r="O351" s="150"/>
      <c r="P351" s="150"/>
      <c r="Q351" s="150"/>
      <c r="R351" s="150"/>
      <c r="S351" s="150"/>
      <c r="T351" s="148"/>
      <c r="U351" s="148"/>
      <c r="V351" s="148"/>
      <c r="W351" s="148"/>
      <c r="X351" s="148"/>
      <c r="Y351" s="156"/>
      <c r="Z351" s="156"/>
      <c r="AA351" s="156"/>
      <c r="AB351" s="156"/>
      <c r="AC351" s="156"/>
      <c r="AD351" s="158"/>
      <c r="AE351" s="158"/>
      <c r="AF351" s="158"/>
      <c r="AG351" s="158"/>
      <c r="AH351" s="158"/>
      <c r="AI351" s="126" t="str">
        <f t="shared" si="10"/>
        <v/>
      </c>
      <c r="AJ351" s="127" t="str">
        <f t="shared" si="11"/>
        <v/>
      </c>
      <c r="AK351" s="17"/>
    </row>
    <row r="352" spans="1:37" x14ac:dyDescent="0.55000000000000004">
      <c r="A352" s="41"/>
      <c r="B352" s="42"/>
      <c r="C352" s="41"/>
      <c r="D352" s="146"/>
      <c r="E352" s="152"/>
      <c r="F352" s="152"/>
      <c r="G352" s="152"/>
      <c r="H352" s="152"/>
      <c r="I352" s="152"/>
      <c r="J352" s="154"/>
      <c r="K352" s="154"/>
      <c r="L352" s="154"/>
      <c r="M352" s="154"/>
      <c r="N352" s="154"/>
      <c r="O352" s="150"/>
      <c r="P352" s="150"/>
      <c r="Q352" s="150"/>
      <c r="R352" s="150"/>
      <c r="S352" s="150"/>
      <c r="T352" s="148"/>
      <c r="U352" s="148"/>
      <c r="V352" s="148"/>
      <c r="W352" s="148"/>
      <c r="X352" s="148"/>
      <c r="Y352" s="156"/>
      <c r="Z352" s="156"/>
      <c r="AA352" s="156"/>
      <c r="AB352" s="156"/>
      <c r="AC352" s="156"/>
      <c r="AD352" s="158"/>
      <c r="AE352" s="158"/>
      <c r="AF352" s="158"/>
      <c r="AG352" s="158"/>
      <c r="AH352" s="158"/>
      <c r="AI352" s="126" t="str">
        <f t="shared" si="10"/>
        <v/>
      </c>
      <c r="AJ352" s="127" t="str">
        <f t="shared" si="11"/>
        <v/>
      </c>
      <c r="AK352" s="17"/>
    </row>
    <row r="353" spans="1:37" x14ac:dyDescent="0.55000000000000004">
      <c r="A353" s="41"/>
      <c r="B353" s="42"/>
      <c r="C353" s="41"/>
      <c r="D353" s="146"/>
      <c r="E353" s="152"/>
      <c r="F353" s="152"/>
      <c r="G353" s="152"/>
      <c r="H353" s="152"/>
      <c r="I353" s="152"/>
      <c r="J353" s="154"/>
      <c r="K353" s="154"/>
      <c r="L353" s="154"/>
      <c r="M353" s="154"/>
      <c r="N353" s="154"/>
      <c r="O353" s="150"/>
      <c r="P353" s="150"/>
      <c r="Q353" s="150"/>
      <c r="R353" s="150"/>
      <c r="S353" s="150"/>
      <c r="T353" s="148"/>
      <c r="U353" s="148"/>
      <c r="V353" s="148"/>
      <c r="W353" s="148"/>
      <c r="X353" s="148"/>
      <c r="Y353" s="156"/>
      <c r="Z353" s="156"/>
      <c r="AA353" s="156"/>
      <c r="AB353" s="156"/>
      <c r="AC353" s="156"/>
      <c r="AD353" s="158"/>
      <c r="AE353" s="158"/>
      <c r="AF353" s="158"/>
      <c r="AG353" s="158"/>
      <c r="AH353" s="158"/>
      <c r="AI353" s="126" t="str">
        <f t="shared" si="10"/>
        <v/>
      </c>
      <c r="AJ353" s="127" t="str">
        <f t="shared" si="11"/>
        <v/>
      </c>
      <c r="AK353" s="17"/>
    </row>
    <row r="354" spans="1:37" x14ac:dyDescent="0.55000000000000004">
      <c r="A354" s="41"/>
      <c r="B354" s="42"/>
      <c r="C354" s="41"/>
      <c r="D354" s="146"/>
      <c r="E354" s="152"/>
      <c r="F354" s="152"/>
      <c r="G354" s="152"/>
      <c r="H354" s="152"/>
      <c r="I354" s="152"/>
      <c r="J354" s="154"/>
      <c r="K354" s="154"/>
      <c r="L354" s="154"/>
      <c r="M354" s="154"/>
      <c r="N354" s="154"/>
      <c r="O354" s="150"/>
      <c r="P354" s="150"/>
      <c r="Q354" s="150"/>
      <c r="R354" s="150"/>
      <c r="S354" s="150"/>
      <c r="T354" s="148"/>
      <c r="U354" s="148"/>
      <c r="V354" s="148"/>
      <c r="W354" s="148"/>
      <c r="X354" s="148"/>
      <c r="Y354" s="156"/>
      <c r="Z354" s="156"/>
      <c r="AA354" s="156"/>
      <c r="AB354" s="156"/>
      <c r="AC354" s="156"/>
      <c r="AD354" s="158"/>
      <c r="AE354" s="158"/>
      <c r="AF354" s="158"/>
      <c r="AG354" s="158"/>
      <c r="AH354" s="158"/>
      <c r="AI354" s="126" t="str">
        <f t="shared" si="10"/>
        <v/>
      </c>
      <c r="AJ354" s="127" t="str">
        <f t="shared" si="11"/>
        <v/>
      </c>
      <c r="AK354" s="17"/>
    </row>
    <row r="355" spans="1:37" x14ac:dyDescent="0.55000000000000004">
      <c r="A355" s="41"/>
      <c r="B355" s="42"/>
      <c r="C355" s="41"/>
      <c r="D355" s="146"/>
      <c r="E355" s="152"/>
      <c r="F355" s="152"/>
      <c r="G355" s="152"/>
      <c r="H355" s="152"/>
      <c r="I355" s="152"/>
      <c r="J355" s="154"/>
      <c r="K355" s="154"/>
      <c r="L355" s="154"/>
      <c r="M355" s="154"/>
      <c r="N355" s="154"/>
      <c r="O355" s="150"/>
      <c r="P355" s="150"/>
      <c r="Q355" s="150"/>
      <c r="R355" s="150"/>
      <c r="S355" s="150"/>
      <c r="T355" s="148"/>
      <c r="U355" s="148"/>
      <c r="V355" s="148"/>
      <c r="W355" s="148"/>
      <c r="X355" s="148"/>
      <c r="Y355" s="156"/>
      <c r="Z355" s="156"/>
      <c r="AA355" s="156"/>
      <c r="AB355" s="156"/>
      <c r="AC355" s="156"/>
      <c r="AD355" s="158"/>
      <c r="AE355" s="158"/>
      <c r="AF355" s="158"/>
      <c r="AG355" s="158"/>
      <c r="AH355" s="158"/>
      <c r="AI355" s="126" t="str">
        <f t="shared" si="10"/>
        <v/>
      </c>
      <c r="AJ355" s="127" t="str">
        <f t="shared" si="11"/>
        <v/>
      </c>
      <c r="AK355" s="17"/>
    </row>
    <row r="356" spans="1:37" x14ac:dyDescent="0.55000000000000004">
      <c r="A356" s="41"/>
      <c r="B356" s="42"/>
      <c r="C356" s="41"/>
      <c r="D356" s="146"/>
      <c r="E356" s="152"/>
      <c r="F356" s="152"/>
      <c r="G356" s="152"/>
      <c r="H356" s="152"/>
      <c r="I356" s="152"/>
      <c r="J356" s="154"/>
      <c r="K356" s="154"/>
      <c r="L356" s="154"/>
      <c r="M356" s="154"/>
      <c r="N356" s="154"/>
      <c r="O356" s="150"/>
      <c r="P356" s="150"/>
      <c r="Q356" s="150"/>
      <c r="R356" s="150"/>
      <c r="S356" s="150"/>
      <c r="T356" s="148"/>
      <c r="U356" s="148"/>
      <c r="V356" s="148"/>
      <c r="W356" s="148"/>
      <c r="X356" s="148"/>
      <c r="Y356" s="156"/>
      <c r="Z356" s="156"/>
      <c r="AA356" s="156"/>
      <c r="AB356" s="156"/>
      <c r="AC356" s="156"/>
      <c r="AD356" s="158"/>
      <c r="AE356" s="158"/>
      <c r="AF356" s="158"/>
      <c r="AG356" s="158"/>
      <c r="AH356" s="158"/>
      <c r="AI356" s="126" t="str">
        <f t="shared" si="10"/>
        <v/>
      </c>
      <c r="AJ356" s="127" t="str">
        <f t="shared" si="11"/>
        <v/>
      </c>
      <c r="AK356" s="17"/>
    </row>
    <row r="357" spans="1:37" x14ac:dyDescent="0.55000000000000004">
      <c r="A357" s="41"/>
      <c r="B357" s="42"/>
      <c r="C357" s="41"/>
      <c r="D357" s="146"/>
      <c r="E357" s="152"/>
      <c r="F357" s="152"/>
      <c r="G357" s="152"/>
      <c r="H357" s="152"/>
      <c r="I357" s="152"/>
      <c r="J357" s="154"/>
      <c r="K357" s="154"/>
      <c r="L357" s="154"/>
      <c r="M357" s="154"/>
      <c r="N357" s="154"/>
      <c r="O357" s="150"/>
      <c r="P357" s="150"/>
      <c r="Q357" s="150"/>
      <c r="R357" s="150"/>
      <c r="S357" s="150"/>
      <c r="T357" s="148"/>
      <c r="U357" s="148"/>
      <c r="V357" s="148"/>
      <c r="W357" s="148"/>
      <c r="X357" s="148"/>
      <c r="Y357" s="156"/>
      <c r="Z357" s="156"/>
      <c r="AA357" s="156"/>
      <c r="AB357" s="156"/>
      <c r="AC357" s="156"/>
      <c r="AD357" s="158"/>
      <c r="AE357" s="158"/>
      <c r="AF357" s="158"/>
      <c r="AG357" s="158"/>
      <c r="AH357" s="158"/>
      <c r="AI357" s="126" t="str">
        <f t="shared" si="10"/>
        <v/>
      </c>
      <c r="AJ357" s="127" t="str">
        <f t="shared" si="11"/>
        <v/>
      </c>
      <c r="AK357" s="17"/>
    </row>
    <row r="358" spans="1:37" x14ac:dyDescent="0.55000000000000004">
      <c r="AI358" s="80"/>
    </row>
    <row r="359" spans="1:37" x14ac:dyDescent="0.55000000000000004">
      <c r="AI359" s="80"/>
    </row>
    <row r="360" spans="1:37" x14ac:dyDescent="0.55000000000000004">
      <c r="AI360" s="80"/>
    </row>
    <row r="361" spans="1:37" x14ac:dyDescent="0.55000000000000004">
      <c r="AI361" s="80"/>
    </row>
    <row r="362" spans="1:37" x14ac:dyDescent="0.55000000000000004">
      <c r="AI362" s="80"/>
    </row>
    <row r="363" spans="1:37" x14ac:dyDescent="0.55000000000000004">
      <c r="AI363" s="80"/>
    </row>
    <row r="364" spans="1:37" x14ac:dyDescent="0.55000000000000004">
      <c r="AI364" s="80"/>
    </row>
    <row r="365" spans="1:37" x14ac:dyDescent="0.55000000000000004">
      <c r="AI365" s="80"/>
    </row>
    <row r="366" spans="1:37" x14ac:dyDescent="0.55000000000000004">
      <c r="AI366" s="80"/>
    </row>
    <row r="367" spans="1:37" x14ac:dyDescent="0.55000000000000004">
      <c r="AI367" s="80"/>
    </row>
    <row r="368" spans="1:37" x14ac:dyDescent="0.55000000000000004">
      <c r="AI368" s="80"/>
    </row>
    <row r="369" spans="35:35" x14ac:dyDescent="0.55000000000000004">
      <c r="AI369" s="80"/>
    </row>
    <row r="370" spans="35:35" x14ac:dyDescent="0.55000000000000004">
      <c r="AI370" s="80"/>
    </row>
    <row r="371" spans="35:35" x14ac:dyDescent="0.55000000000000004">
      <c r="AI371" s="80"/>
    </row>
    <row r="372" spans="35:35" x14ac:dyDescent="0.55000000000000004">
      <c r="AI372" s="80"/>
    </row>
    <row r="373" spans="35:35" x14ac:dyDescent="0.55000000000000004">
      <c r="AI373" s="80"/>
    </row>
    <row r="374" spans="35:35" x14ac:dyDescent="0.55000000000000004">
      <c r="AI374" s="80"/>
    </row>
    <row r="375" spans="35:35" x14ac:dyDescent="0.55000000000000004">
      <c r="AI375" s="80"/>
    </row>
    <row r="376" spans="35:35" x14ac:dyDescent="0.55000000000000004">
      <c r="AI376" s="80"/>
    </row>
    <row r="377" spans="35:35" x14ac:dyDescent="0.55000000000000004">
      <c r="AI377" s="80"/>
    </row>
    <row r="378" spans="35:35" x14ac:dyDescent="0.55000000000000004">
      <c r="AI378" s="80"/>
    </row>
    <row r="379" spans="35:35" x14ac:dyDescent="0.55000000000000004">
      <c r="AI379" s="80"/>
    </row>
    <row r="380" spans="35:35" x14ac:dyDescent="0.55000000000000004">
      <c r="AI380" s="80"/>
    </row>
    <row r="381" spans="35:35" x14ac:dyDescent="0.55000000000000004">
      <c r="AI381" s="80"/>
    </row>
    <row r="382" spans="35:35" x14ac:dyDescent="0.55000000000000004">
      <c r="AI382" s="80"/>
    </row>
    <row r="383" spans="35:35" x14ac:dyDescent="0.55000000000000004">
      <c r="AI383" s="80"/>
    </row>
    <row r="384" spans="35:35" x14ac:dyDescent="0.55000000000000004">
      <c r="AI384" s="80"/>
    </row>
    <row r="385" spans="35:35" x14ac:dyDescent="0.55000000000000004">
      <c r="AI385" s="80"/>
    </row>
    <row r="386" spans="35:35" x14ac:dyDescent="0.55000000000000004">
      <c r="AI386" s="80"/>
    </row>
    <row r="387" spans="35:35" x14ac:dyDescent="0.55000000000000004">
      <c r="AI387" s="80"/>
    </row>
    <row r="388" spans="35:35" x14ac:dyDescent="0.55000000000000004">
      <c r="AI388" s="80"/>
    </row>
    <row r="389" spans="35:35" x14ac:dyDescent="0.55000000000000004">
      <c r="AI389" s="80"/>
    </row>
    <row r="390" spans="35:35" x14ac:dyDescent="0.55000000000000004">
      <c r="AI390" s="80"/>
    </row>
    <row r="391" spans="35:35" x14ac:dyDescent="0.55000000000000004">
      <c r="AI391" s="80"/>
    </row>
    <row r="392" spans="35:35" x14ac:dyDescent="0.55000000000000004">
      <c r="AI392" s="80"/>
    </row>
    <row r="393" spans="35:35" x14ac:dyDescent="0.55000000000000004">
      <c r="AI393" s="80"/>
    </row>
    <row r="394" spans="35:35" x14ac:dyDescent="0.55000000000000004">
      <c r="AI394" s="80"/>
    </row>
    <row r="395" spans="35:35" x14ac:dyDescent="0.55000000000000004">
      <c r="AI395" s="80"/>
    </row>
    <row r="396" spans="35:35" x14ac:dyDescent="0.55000000000000004">
      <c r="AI396" s="80"/>
    </row>
    <row r="397" spans="35:35" x14ac:dyDescent="0.55000000000000004">
      <c r="AI397" s="80"/>
    </row>
    <row r="398" spans="35:35" x14ac:dyDescent="0.55000000000000004">
      <c r="AI398" s="80"/>
    </row>
    <row r="399" spans="35:35" x14ac:dyDescent="0.55000000000000004">
      <c r="AI399" s="80"/>
    </row>
    <row r="400" spans="35:35" x14ac:dyDescent="0.55000000000000004">
      <c r="AI400" s="80"/>
    </row>
    <row r="401" spans="35:35" x14ac:dyDescent="0.55000000000000004">
      <c r="AI401" s="80"/>
    </row>
    <row r="402" spans="35:35" x14ac:dyDescent="0.55000000000000004">
      <c r="AI402" s="80"/>
    </row>
    <row r="403" spans="35:35" x14ac:dyDescent="0.55000000000000004">
      <c r="AI403" s="80"/>
    </row>
    <row r="404" spans="35:35" x14ac:dyDescent="0.55000000000000004">
      <c r="AI404" s="80"/>
    </row>
    <row r="405" spans="35:35" x14ac:dyDescent="0.55000000000000004">
      <c r="AI405" s="80"/>
    </row>
    <row r="406" spans="35:35" x14ac:dyDescent="0.55000000000000004">
      <c r="AI406" s="80"/>
    </row>
    <row r="407" spans="35:35" x14ac:dyDescent="0.55000000000000004">
      <c r="AI407" s="80"/>
    </row>
    <row r="408" spans="35:35" x14ac:dyDescent="0.55000000000000004">
      <c r="AI408" s="80"/>
    </row>
    <row r="409" spans="35:35" x14ac:dyDescent="0.55000000000000004">
      <c r="AI409" s="80"/>
    </row>
    <row r="410" spans="35:35" x14ac:dyDescent="0.55000000000000004">
      <c r="AI410" s="80"/>
    </row>
    <row r="411" spans="35:35" x14ac:dyDescent="0.55000000000000004">
      <c r="AI411" s="80"/>
    </row>
    <row r="412" spans="35:35" x14ac:dyDescent="0.55000000000000004">
      <c r="AI412" s="80"/>
    </row>
    <row r="413" spans="35:35" x14ac:dyDescent="0.55000000000000004">
      <c r="AI413" s="80"/>
    </row>
    <row r="414" spans="35:35" x14ac:dyDescent="0.55000000000000004">
      <c r="AI414" s="80"/>
    </row>
    <row r="415" spans="35:35" x14ac:dyDescent="0.55000000000000004">
      <c r="AI415" s="80"/>
    </row>
    <row r="416" spans="35:35" x14ac:dyDescent="0.55000000000000004">
      <c r="AI416" s="80"/>
    </row>
    <row r="417" spans="35:35" x14ac:dyDescent="0.55000000000000004">
      <c r="AI417" s="80"/>
    </row>
    <row r="418" spans="35:35" x14ac:dyDescent="0.55000000000000004">
      <c r="AI418" s="80"/>
    </row>
    <row r="419" spans="35:35" x14ac:dyDescent="0.55000000000000004">
      <c r="AI419" s="80"/>
    </row>
    <row r="420" spans="35:35" x14ac:dyDescent="0.55000000000000004">
      <c r="AI420" s="80"/>
    </row>
    <row r="421" spans="35:35" x14ac:dyDescent="0.55000000000000004">
      <c r="AI421" s="80"/>
    </row>
    <row r="422" spans="35:35" x14ac:dyDescent="0.55000000000000004">
      <c r="AI422" s="80"/>
    </row>
    <row r="423" spans="35:35" x14ac:dyDescent="0.55000000000000004">
      <c r="AI423" s="80"/>
    </row>
    <row r="424" spans="35:35" x14ac:dyDescent="0.55000000000000004">
      <c r="AI424" s="80"/>
    </row>
    <row r="425" spans="35:35" x14ac:dyDescent="0.55000000000000004">
      <c r="AI425" s="80"/>
    </row>
    <row r="426" spans="35:35" x14ac:dyDescent="0.55000000000000004">
      <c r="AI426" s="80"/>
    </row>
    <row r="427" spans="35:35" x14ac:dyDescent="0.55000000000000004">
      <c r="AI427" s="80"/>
    </row>
    <row r="428" spans="35:35" x14ac:dyDescent="0.55000000000000004">
      <c r="AI428" s="80"/>
    </row>
    <row r="429" spans="35:35" x14ac:dyDescent="0.55000000000000004">
      <c r="AI429" s="80"/>
    </row>
    <row r="430" spans="35:35" x14ac:dyDescent="0.55000000000000004">
      <c r="AI430" s="80"/>
    </row>
    <row r="431" spans="35:35" x14ac:dyDescent="0.55000000000000004">
      <c r="AI431" s="80"/>
    </row>
    <row r="432" spans="35:35" x14ac:dyDescent="0.55000000000000004">
      <c r="AI432" s="80"/>
    </row>
    <row r="433" spans="35:35" x14ac:dyDescent="0.55000000000000004">
      <c r="AI433" s="80"/>
    </row>
    <row r="434" spans="35:35" x14ac:dyDescent="0.55000000000000004">
      <c r="AI434" s="80"/>
    </row>
    <row r="435" spans="35:35" x14ac:dyDescent="0.55000000000000004">
      <c r="AI435" s="80"/>
    </row>
    <row r="436" spans="35:35" x14ac:dyDescent="0.55000000000000004">
      <c r="AI436" s="80"/>
    </row>
    <row r="437" spans="35:35" x14ac:dyDescent="0.55000000000000004">
      <c r="AI437" s="80"/>
    </row>
    <row r="438" spans="35:35" x14ac:dyDescent="0.55000000000000004">
      <c r="AI438" s="80"/>
    </row>
    <row r="439" spans="35:35" x14ac:dyDescent="0.55000000000000004">
      <c r="AI439" s="80"/>
    </row>
    <row r="440" spans="35:35" x14ac:dyDescent="0.55000000000000004">
      <c r="AI440" s="80"/>
    </row>
    <row r="441" spans="35:35" x14ac:dyDescent="0.55000000000000004">
      <c r="AI441" s="80"/>
    </row>
    <row r="442" spans="35:35" x14ac:dyDescent="0.55000000000000004">
      <c r="AI442" s="80"/>
    </row>
    <row r="443" spans="35:35" x14ac:dyDescent="0.55000000000000004">
      <c r="AI443" s="80"/>
    </row>
    <row r="444" spans="35:35" x14ac:dyDescent="0.55000000000000004">
      <c r="AI444" s="80"/>
    </row>
    <row r="445" spans="35:35" x14ac:dyDescent="0.55000000000000004">
      <c r="AI445" s="80"/>
    </row>
    <row r="446" spans="35:35" x14ac:dyDescent="0.55000000000000004">
      <c r="AI446" s="80"/>
    </row>
    <row r="447" spans="35:35" x14ac:dyDescent="0.55000000000000004">
      <c r="AI447" s="80"/>
    </row>
    <row r="448" spans="35:35" x14ac:dyDescent="0.55000000000000004">
      <c r="AI448" s="80"/>
    </row>
    <row r="449" spans="35:35" x14ac:dyDescent="0.55000000000000004">
      <c r="AI449" s="80"/>
    </row>
    <row r="450" spans="35:35" x14ac:dyDescent="0.55000000000000004">
      <c r="AI450" s="80"/>
    </row>
    <row r="451" spans="35:35" x14ac:dyDescent="0.55000000000000004">
      <c r="AI451" s="80"/>
    </row>
    <row r="452" spans="35:35" x14ac:dyDescent="0.55000000000000004">
      <c r="AI452" s="80"/>
    </row>
    <row r="453" spans="35:35" x14ac:dyDescent="0.55000000000000004">
      <c r="AI453" s="80"/>
    </row>
    <row r="454" spans="35:35" x14ac:dyDescent="0.55000000000000004">
      <c r="AI454" s="80"/>
    </row>
    <row r="455" spans="35:35" x14ac:dyDescent="0.55000000000000004">
      <c r="AI455" s="80"/>
    </row>
    <row r="456" spans="35:35" x14ac:dyDescent="0.55000000000000004">
      <c r="AI456" s="80"/>
    </row>
    <row r="457" spans="35:35" x14ac:dyDescent="0.55000000000000004">
      <c r="AI457" s="80"/>
    </row>
    <row r="458" spans="35:35" x14ac:dyDescent="0.55000000000000004">
      <c r="AI458" s="80"/>
    </row>
    <row r="459" spans="35:35" x14ac:dyDescent="0.55000000000000004">
      <c r="AI459" s="80"/>
    </row>
    <row r="460" spans="35:35" x14ac:dyDescent="0.55000000000000004">
      <c r="AI460" s="80"/>
    </row>
    <row r="461" spans="35:35" x14ac:dyDescent="0.55000000000000004">
      <c r="AI461" s="80"/>
    </row>
    <row r="462" spans="35:35" x14ac:dyDescent="0.55000000000000004">
      <c r="AI462" s="80"/>
    </row>
    <row r="463" spans="35:35" x14ac:dyDescent="0.55000000000000004">
      <c r="AI463" s="80"/>
    </row>
    <row r="464" spans="35:35" x14ac:dyDescent="0.55000000000000004">
      <c r="AI464" s="80"/>
    </row>
    <row r="465" spans="35:35" x14ac:dyDescent="0.55000000000000004">
      <c r="AI465" s="80"/>
    </row>
    <row r="466" spans="35:35" x14ac:dyDescent="0.55000000000000004">
      <c r="AI466" s="80"/>
    </row>
    <row r="467" spans="35:35" x14ac:dyDescent="0.55000000000000004">
      <c r="AI467" s="80"/>
    </row>
    <row r="468" spans="35:35" x14ac:dyDescent="0.55000000000000004">
      <c r="AI468" s="80"/>
    </row>
    <row r="469" spans="35:35" x14ac:dyDescent="0.55000000000000004">
      <c r="AI469" s="80"/>
    </row>
    <row r="470" spans="35:35" x14ac:dyDescent="0.55000000000000004">
      <c r="AI470" s="80"/>
    </row>
    <row r="471" spans="35:35" x14ac:dyDescent="0.55000000000000004">
      <c r="AI471" s="80"/>
    </row>
    <row r="472" spans="35:35" x14ac:dyDescent="0.55000000000000004">
      <c r="AI472" s="80"/>
    </row>
    <row r="473" spans="35:35" x14ac:dyDescent="0.55000000000000004">
      <c r="AI473" s="80"/>
    </row>
    <row r="474" spans="35:35" x14ac:dyDescent="0.55000000000000004">
      <c r="AI474" s="80"/>
    </row>
    <row r="475" spans="35:35" x14ac:dyDescent="0.55000000000000004">
      <c r="AI475" s="80"/>
    </row>
    <row r="476" spans="35:35" x14ac:dyDescent="0.55000000000000004">
      <c r="AI476" s="80"/>
    </row>
    <row r="477" spans="35:35" x14ac:dyDescent="0.55000000000000004">
      <c r="AI477" s="80"/>
    </row>
    <row r="478" spans="35:35" x14ac:dyDescent="0.55000000000000004">
      <c r="AI478" s="80"/>
    </row>
    <row r="479" spans="35:35" x14ac:dyDescent="0.55000000000000004">
      <c r="AI479" s="80"/>
    </row>
    <row r="480" spans="35:35" x14ac:dyDescent="0.55000000000000004">
      <c r="AI480" s="80"/>
    </row>
    <row r="481" spans="35:35" x14ac:dyDescent="0.55000000000000004">
      <c r="AI481" s="80"/>
    </row>
    <row r="482" spans="35:35" x14ac:dyDescent="0.55000000000000004">
      <c r="AI482" s="80"/>
    </row>
    <row r="483" spans="35:35" x14ac:dyDescent="0.55000000000000004">
      <c r="AI483" s="80"/>
    </row>
    <row r="484" spans="35:35" x14ac:dyDescent="0.55000000000000004">
      <c r="AI484" s="80"/>
    </row>
    <row r="485" spans="35:35" x14ac:dyDescent="0.55000000000000004">
      <c r="AI485" s="80"/>
    </row>
    <row r="486" spans="35:35" x14ac:dyDescent="0.55000000000000004">
      <c r="AI486" s="80"/>
    </row>
    <row r="487" spans="35:35" x14ac:dyDescent="0.55000000000000004">
      <c r="AI487" s="80"/>
    </row>
    <row r="488" spans="35:35" x14ac:dyDescent="0.55000000000000004">
      <c r="AI488" s="80"/>
    </row>
    <row r="489" spans="35:35" x14ac:dyDescent="0.55000000000000004">
      <c r="AI489" s="80"/>
    </row>
    <row r="490" spans="35:35" x14ac:dyDescent="0.55000000000000004">
      <c r="AI490" s="80"/>
    </row>
    <row r="491" spans="35:35" x14ac:dyDescent="0.55000000000000004">
      <c r="AI491" s="80"/>
    </row>
    <row r="492" spans="35:35" x14ac:dyDescent="0.55000000000000004">
      <c r="AI492" s="80"/>
    </row>
    <row r="493" spans="35:35" x14ac:dyDescent="0.55000000000000004">
      <c r="AI493" s="80"/>
    </row>
    <row r="494" spans="35:35" x14ac:dyDescent="0.55000000000000004">
      <c r="AI494" s="80"/>
    </row>
    <row r="495" spans="35:35" x14ac:dyDescent="0.55000000000000004">
      <c r="AI495" s="80"/>
    </row>
    <row r="496" spans="35:35" x14ac:dyDescent="0.55000000000000004">
      <c r="AI496" s="80"/>
    </row>
    <row r="497" spans="35:35" x14ac:dyDescent="0.55000000000000004">
      <c r="AI497" s="80"/>
    </row>
    <row r="498" spans="35:35" x14ac:dyDescent="0.55000000000000004">
      <c r="AI498" s="80"/>
    </row>
    <row r="499" spans="35:35" x14ac:dyDescent="0.55000000000000004">
      <c r="AI499" s="80"/>
    </row>
    <row r="500" spans="35:35" x14ac:dyDescent="0.55000000000000004">
      <c r="AI500" s="80"/>
    </row>
    <row r="501" spans="35:35" x14ac:dyDescent="0.55000000000000004">
      <c r="AI501" s="80"/>
    </row>
    <row r="502" spans="35:35" x14ac:dyDescent="0.55000000000000004">
      <c r="AI502" s="80"/>
    </row>
    <row r="503" spans="35:35" x14ac:dyDescent="0.55000000000000004">
      <c r="AI503" s="80"/>
    </row>
    <row r="504" spans="35:35" x14ac:dyDescent="0.55000000000000004">
      <c r="AI504" s="80"/>
    </row>
    <row r="505" spans="35:35" x14ac:dyDescent="0.55000000000000004">
      <c r="AI505" s="80"/>
    </row>
    <row r="506" spans="35:35" x14ac:dyDescent="0.55000000000000004">
      <c r="AI506" s="80"/>
    </row>
    <row r="507" spans="35:35" x14ac:dyDescent="0.55000000000000004">
      <c r="AI507" s="80"/>
    </row>
    <row r="508" spans="35:35" x14ac:dyDescent="0.55000000000000004">
      <c r="AI508" s="80"/>
    </row>
    <row r="509" spans="35:35" x14ac:dyDescent="0.55000000000000004">
      <c r="AI509" s="80"/>
    </row>
    <row r="510" spans="35:35" x14ac:dyDescent="0.55000000000000004">
      <c r="AI510" s="80"/>
    </row>
    <row r="511" spans="35:35" x14ac:dyDescent="0.55000000000000004">
      <c r="AI511" s="80"/>
    </row>
    <row r="512" spans="35:35" x14ac:dyDescent="0.55000000000000004">
      <c r="AI512" s="80"/>
    </row>
    <row r="513" spans="35:35" x14ac:dyDescent="0.55000000000000004">
      <c r="AI513" s="80"/>
    </row>
    <row r="514" spans="35:35" x14ac:dyDescent="0.55000000000000004">
      <c r="AI514" s="80"/>
    </row>
    <row r="515" spans="35:35" x14ac:dyDescent="0.55000000000000004">
      <c r="AI515" s="80"/>
    </row>
    <row r="516" spans="35:35" x14ac:dyDescent="0.55000000000000004">
      <c r="AI516" s="80"/>
    </row>
    <row r="517" spans="35:35" x14ac:dyDescent="0.55000000000000004">
      <c r="AI517" s="80"/>
    </row>
    <row r="518" spans="35:35" x14ac:dyDescent="0.55000000000000004">
      <c r="AI518" s="80"/>
    </row>
    <row r="519" spans="35:35" x14ac:dyDescent="0.55000000000000004">
      <c r="AI519" s="80"/>
    </row>
    <row r="520" spans="35:35" x14ac:dyDescent="0.55000000000000004">
      <c r="AI520" s="80"/>
    </row>
    <row r="521" spans="35:35" x14ac:dyDescent="0.55000000000000004">
      <c r="AI521" s="80"/>
    </row>
    <row r="522" spans="35:35" x14ac:dyDescent="0.55000000000000004">
      <c r="AI522" s="80"/>
    </row>
    <row r="523" spans="35:35" x14ac:dyDescent="0.55000000000000004">
      <c r="AI523" s="80"/>
    </row>
    <row r="524" spans="35:35" x14ac:dyDescent="0.55000000000000004">
      <c r="AI524" s="80"/>
    </row>
    <row r="525" spans="35:35" x14ac:dyDescent="0.55000000000000004">
      <c r="AI525" s="80"/>
    </row>
    <row r="526" spans="35:35" x14ac:dyDescent="0.55000000000000004">
      <c r="AI526" s="80"/>
    </row>
    <row r="527" spans="35:35" x14ac:dyDescent="0.55000000000000004">
      <c r="AI527" s="80"/>
    </row>
    <row r="528" spans="35:35" x14ac:dyDescent="0.55000000000000004">
      <c r="AI528" s="80"/>
    </row>
    <row r="529" spans="35:35" x14ac:dyDescent="0.55000000000000004">
      <c r="AI529" s="80"/>
    </row>
    <row r="530" spans="35:35" x14ac:dyDescent="0.55000000000000004">
      <c r="AI530" s="80"/>
    </row>
    <row r="531" spans="35:35" x14ac:dyDescent="0.55000000000000004">
      <c r="AI531" s="80"/>
    </row>
    <row r="532" spans="35:35" x14ac:dyDescent="0.55000000000000004">
      <c r="AI532" s="80"/>
    </row>
    <row r="533" spans="35:35" x14ac:dyDescent="0.55000000000000004">
      <c r="AI533" s="80"/>
    </row>
    <row r="534" spans="35:35" x14ac:dyDescent="0.55000000000000004">
      <c r="AI534" s="80"/>
    </row>
    <row r="535" spans="35:35" x14ac:dyDescent="0.55000000000000004">
      <c r="AI535" s="80"/>
    </row>
    <row r="536" spans="35:35" x14ac:dyDescent="0.55000000000000004">
      <c r="AI536" s="80"/>
    </row>
    <row r="537" spans="35:35" x14ac:dyDescent="0.55000000000000004">
      <c r="AI537" s="80"/>
    </row>
    <row r="538" spans="35:35" x14ac:dyDescent="0.55000000000000004">
      <c r="AI538" s="80"/>
    </row>
    <row r="539" spans="35:35" x14ac:dyDescent="0.55000000000000004">
      <c r="AI539" s="80"/>
    </row>
    <row r="540" spans="35:35" x14ac:dyDescent="0.55000000000000004">
      <c r="AI540" s="80"/>
    </row>
    <row r="541" spans="35:35" x14ac:dyDescent="0.55000000000000004">
      <c r="AI541" s="80"/>
    </row>
    <row r="542" spans="35:35" x14ac:dyDescent="0.55000000000000004">
      <c r="AI542" s="80"/>
    </row>
    <row r="543" spans="35:35" x14ac:dyDescent="0.55000000000000004">
      <c r="AI543" s="80"/>
    </row>
    <row r="544" spans="35:35" x14ac:dyDescent="0.55000000000000004">
      <c r="AI544" s="80"/>
    </row>
    <row r="545" spans="35:35" x14ac:dyDescent="0.55000000000000004">
      <c r="AI545" s="80"/>
    </row>
    <row r="546" spans="35:35" x14ac:dyDescent="0.55000000000000004">
      <c r="AI546" s="80"/>
    </row>
    <row r="547" spans="35:35" x14ac:dyDescent="0.55000000000000004">
      <c r="AI547" s="80"/>
    </row>
    <row r="548" spans="35:35" x14ac:dyDescent="0.55000000000000004">
      <c r="AI548" s="80"/>
    </row>
    <row r="549" spans="35:35" x14ac:dyDescent="0.55000000000000004">
      <c r="AI549" s="80"/>
    </row>
    <row r="550" spans="35:35" x14ac:dyDescent="0.55000000000000004">
      <c r="AI550" s="80"/>
    </row>
    <row r="551" spans="35:35" x14ac:dyDescent="0.55000000000000004">
      <c r="AI551" s="80"/>
    </row>
    <row r="552" spans="35:35" x14ac:dyDescent="0.55000000000000004">
      <c r="AI552" s="80"/>
    </row>
    <row r="553" spans="35:35" x14ac:dyDescent="0.55000000000000004">
      <c r="AI553" s="80"/>
    </row>
    <row r="554" spans="35:35" x14ac:dyDescent="0.55000000000000004">
      <c r="AI554" s="80"/>
    </row>
    <row r="555" spans="35:35" x14ac:dyDescent="0.55000000000000004">
      <c r="AI555" s="80"/>
    </row>
    <row r="556" spans="35:35" x14ac:dyDescent="0.55000000000000004">
      <c r="AI556" s="80"/>
    </row>
    <row r="557" spans="35:35" x14ac:dyDescent="0.55000000000000004">
      <c r="AI557" s="80"/>
    </row>
    <row r="558" spans="35:35" x14ac:dyDescent="0.55000000000000004">
      <c r="AI558" s="80"/>
    </row>
    <row r="559" spans="35:35" x14ac:dyDescent="0.55000000000000004">
      <c r="AI559" s="80"/>
    </row>
    <row r="560" spans="35:35" x14ac:dyDescent="0.55000000000000004">
      <c r="AI560" s="80"/>
    </row>
    <row r="561" spans="35:35" x14ac:dyDescent="0.55000000000000004">
      <c r="AI561" s="80"/>
    </row>
    <row r="562" spans="35:35" x14ac:dyDescent="0.55000000000000004">
      <c r="AI562" s="80"/>
    </row>
    <row r="563" spans="35:35" x14ac:dyDescent="0.55000000000000004">
      <c r="AI563" s="80"/>
    </row>
    <row r="564" spans="35:35" x14ac:dyDescent="0.55000000000000004">
      <c r="AI564" s="80"/>
    </row>
    <row r="565" spans="35:35" x14ac:dyDescent="0.55000000000000004">
      <c r="AI565" s="80"/>
    </row>
    <row r="566" spans="35:35" x14ac:dyDescent="0.55000000000000004">
      <c r="AI566" s="80"/>
    </row>
    <row r="567" spans="35:35" x14ac:dyDescent="0.55000000000000004">
      <c r="AI567" s="80"/>
    </row>
    <row r="568" spans="35:35" x14ac:dyDescent="0.55000000000000004">
      <c r="AI568" s="80"/>
    </row>
    <row r="569" spans="35:35" x14ac:dyDescent="0.55000000000000004">
      <c r="AI569" s="80"/>
    </row>
    <row r="570" spans="35:35" x14ac:dyDescent="0.55000000000000004">
      <c r="AI570" s="80"/>
    </row>
    <row r="571" spans="35:35" x14ac:dyDescent="0.55000000000000004">
      <c r="AI571" s="80"/>
    </row>
    <row r="572" spans="35:35" x14ac:dyDescent="0.55000000000000004">
      <c r="AI572" s="80"/>
    </row>
    <row r="573" spans="35:35" x14ac:dyDescent="0.55000000000000004">
      <c r="AI573" s="80"/>
    </row>
    <row r="574" spans="35:35" x14ac:dyDescent="0.55000000000000004">
      <c r="AI574" s="80"/>
    </row>
    <row r="575" spans="35:35" x14ac:dyDescent="0.55000000000000004">
      <c r="AI575" s="80"/>
    </row>
    <row r="576" spans="35:35" x14ac:dyDescent="0.55000000000000004">
      <c r="AI576" s="80"/>
    </row>
    <row r="577" spans="35:35" x14ac:dyDescent="0.55000000000000004">
      <c r="AI577" s="80"/>
    </row>
    <row r="578" spans="35:35" x14ac:dyDescent="0.55000000000000004">
      <c r="AI578" s="80"/>
    </row>
    <row r="579" spans="35:35" x14ac:dyDescent="0.55000000000000004">
      <c r="AI579" s="80"/>
    </row>
    <row r="580" spans="35:35" x14ac:dyDescent="0.55000000000000004">
      <c r="AI580" s="80"/>
    </row>
    <row r="581" spans="35:35" x14ac:dyDescent="0.55000000000000004">
      <c r="AI581" s="80"/>
    </row>
    <row r="582" spans="35:35" x14ac:dyDescent="0.55000000000000004">
      <c r="AI582" s="80"/>
    </row>
    <row r="583" spans="35:35" x14ac:dyDescent="0.55000000000000004">
      <c r="AI583" s="80"/>
    </row>
    <row r="584" spans="35:35" x14ac:dyDescent="0.55000000000000004">
      <c r="AI584" s="80"/>
    </row>
    <row r="585" spans="35:35" x14ac:dyDescent="0.55000000000000004">
      <c r="AI585" s="80"/>
    </row>
    <row r="586" spans="35:35" x14ac:dyDescent="0.55000000000000004">
      <c r="AI586" s="80"/>
    </row>
    <row r="587" spans="35:35" x14ac:dyDescent="0.55000000000000004">
      <c r="AI587" s="80"/>
    </row>
    <row r="588" spans="35:35" x14ac:dyDescent="0.55000000000000004">
      <c r="AI588" s="80"/>
    </row>
    <row r="589" spans="35:35" x14ac:dyDescent="0.55000000000000004">
      <c r="AI589" s="80"/>
    </row>
    <row r="590" spans="35:35" x14ac:dyDescent="0.55000000000000004">
      <c r="AI590" s="80"/>
    </row>
    <row r="591" spans="35:35" x14ac:dyDescent="0.55000000000000004">
      <c r="AI591" s="80"/>
    </row>
    <row r="592" spans="35:35" x14ac:dyDescent="0.55000000000000004">
      <c r="AI592" s="80"/>
    </row>
    <row r="593" spans="35:35" x14ac:dyDescent="0.55000000000000004">
      <c r="AI593" s="80"/>
    </row>
    <row r="594" spans="35:35" x14ac:dyDescent="0.55000000000000004">
      <c r="AI594" s="80"/>
    </row>
    <row r="595" spans="35:35" x14ac:dyDescent="0.55000000000000004">
      <c r="AI595" s="80"/>
    </row>
    <row r="596" spans="35:35" x14ac:dyDescent="0.55000000000000004">
      <c r="AI596" s="80"/>
    </row>
    <row r="597" spans="35:35" x14ac:dyDescent="0.55000000000000004">
      <c r="AI597" s="80"/>
    </row>
    <row r="598" spans="35:35" x14ac:dyDescent="0.55000000000000004">
      <c r="AI598" s="80"/>
    </row>
    <row r="599" spans="35:35" x14ac:dyDescent="0.55000000000000004">
      <c r="AI599" s="80"/>
    </row>
    <row r="600" spans="35:35" x14ac:dyDescent="0.55000000000000004">
      <c r="AI600" s="80"/>
    </row>
    <row r="601" spans="35:35" x14ac:dyDescent="0.55000000000000004">
      <c r="AI601" s="80"/>
    </row>
    <row r="602" spans="35:35" x14ac:dyDescent="0.55000000000000004">
      <c r="AI602" s="80"/>
    </row>
    <row r="603" spans="35:35" x14ac:dyDescent="0.55000000000000004">
      <c r="AI603" s="80"/>
    </row>
    <row r="604" spans="35:35" x14ac:dyDescent="0.55000000000000004">
      <c r="AI604" s="80"/>
    </row>
    <row r="605" spans="35:35" x14ac:dyDescent="0.55000000000000004">
      <c r="AI605" s="80"/>
    </row>
    <row r="606" spans="35:35" x14ac:dyDescent="0.55000000000000004">
      <c r="AI606" s="80"/>
    </row>
    <row r="607" spans="35:35" x14ac:dyDescent="0.55000000000000004">
      <c r="AI607" s="80"/>
    </row>
    <row r="608" spans="35:35" x14ac:dyDescent="0.55000000000000004">
      <c r="AI608" s="80"/>
    </row>
    <row r="609" spans="35:35" x14ac:dyDescent="0.55000000000000004">
      <c r="AI609" s="80"/>
    </row>
    <row r="610" spans="35:35" x14ac:dyDescent="0.55000000000000004">
      <c r="AI610" s="80"/>
    </row>
    <row r="611" spans="35:35" x14ac:dyDescent="0.55000000000000004">
      <c r="AI611" s="80"/>
    </row>
    <row r="612" spans="35:35" x14ac:dyDescent="0.55000000000000004">
      <c r="AI612" s="80"/>
    </row>
    <row r="613" spans="35:35" x14ac:dyDescent="0.55000000000000004">
      <c r="AI613" s="80"/>
    </row>
    <row r="614" spans="35:35" x14ac:dyDescent="0.55000000000000004">
      <c r="AI614" s="80"/>
    </row>
    <row r="615" spans="35:35" x14ac:dyDescent="0.55000000000000004">
      <c r="AI615" s="80"/>
    </row>
    <row r="616" spans="35:35" x14ac:dyDescent="0.55000000000000004">
      <c r="AI616" s="80"/>
    </row>
    <row r="617" spans="35:35" x14ac:dyDescent="0.55000000000000004">
      <c r="AI617" s="80"/>
    </row>
    <row r="618" spans="35:35" x14ac:dyDescent="0.55000000000000004">
      <c r="AI618" s="80"/>
    </row>
    <row r="619" spans="35:35" x14ac:dyDescent="0.55000000000000004">
      <c r="AI619" s="80"/>
    </row>
    <row r="620" spans="35:35" x14ac:dyDescent="0.55000000000000004">
      <c r="AI620" s="80"/>
    </row>
    <row r="621" spans="35:35" x14ac:dyDescent="0.55000000000000004">
      <c r="AI621" s="80"/>
    </row>
    <row r="622" spans="35:35" x14ac:dyDescent="0.55000000000000004">
      <c r="AI622" s="80"/>
    </row>
    <row r="623" spans="35:35" x14ac:dyDescent="0.55000000000000004">
      <c r="AI623" s="80"/>
    </row>
    <row r="624" spans="35:35" x14ac:dyDescent="0.55000000000000004">
      <c r="AI624" s="80"/>
    </row>
    <row r="625" spans="35:35" x14ac:dyDescent="0.55000000000000004">
      <c r="AI625" s="80"/>
    </row>
    <row r="626" spans="35:35" x14ac:dyDescent="0.55000000000000004">
      <c r="AI626" s="80"/>
    </row>
    <row r="627" spans="35:35" x14ac:dyDescent="0.55000000000000004">
      <c r="AI627" s="80"/>
    </row>
    <row r="628" spans="35:35" x14ac:dyDescent="0.55000000000000004">
      <c r="AI628" s="80"/>
    </row>
    <row r="629" spans="35:35" x14ac:dyDescent="0.55000000000000004">
      <c r="AI629" s="80"/>
    </row>
    <row r="630" spans="35:35" x14ac:dyDescent="0.55000000000000004">
      <c r="AI630" s="80"/>
    </row>
    <row r="631" spans="35:35" x14ac:dyDescent="0.55000000000000004">
      <c r="AI631" s="80"/>
    </row>
    <row r="632" spans="35:35" x14ac:dyDescent="0.55000000000000004">
      <c r="AI632" s="80"/>
    </row>
    <row r="633" spans="35:35" x14ac:dyDescent="0.55000000000000004">
      <c r="AI633" s="80"/>
    </row>
    <row r="634" spans="35:35" x14ac:dyDescent="0.55000000000000004">
      <c r="AI634" s="80"/>
    </row>
    <row r="635" spans="35:35" x14ac:dyDescent="0.55000000000000004">
      <c r="AI635" s="80"/>
    </row>
    <row r="636" spans="35:35" x14ac:dyDescent="0.55000000000000004">
      <c r="AI636" s="80"/>
    </row>
    <row r="637" spans="35:35" x14ac:dyDescent="0.55000000000000004">
      <c r="AI637" s="80"/>
    </row>
    <row r="638" spans="35:35" x14ac:dyDescent="0.55000000000000004">
      <c r="AI638" s="80"/>
    </row>
    <row r="639" spans="35:35" x14ac:dyDescent="0.55000000000000004">
      <c r="AI639" s="80"/>
    </row>
    <row r="640" spans="35:35" x14ac:dyDescent="0.55000000000000004">
      <c r="AI640" s="80"/>
    </row>
    <row r="641" spans="35:35" x14ac:dyDescent="0.55000000000000004">
      <c r="AI641" s="80"/>
    </row>
    <row r="642" spans="35:35" x14ac:dyDescent="0.55000000000000004">
      <c r="AI642" s="80"/>
    </row>
    <row r="643" spans="35:35" x14ac:dyDescent="0.55000000000000004">
      <c r="AI643" s="80"/>
    </row>
    <row r="644" spans="35:35" x14ac:dyDescent="0.55000000000000004">
      <c r="AI644" s="80"/>
    </row>
    <row r="645" spans="35:35" x14ac:dyDescent="0.55000000000000004">
      <c r="AI645" s="80"/>
    </row>
    <row r="646" spans="35:35" x14ac:dyDescent="0.55000000000000004">
      <c r="AI646" s="80"/>
    </row>
    <row r="647" spans="35:35" x14ac:dyDescent="0.55000000000000004">
      <c r="AI647" s="80"/>
    </row>
    <row r="648" spans="35:35" x14ac:dyDescent="0.55000000000000004">
      <c r="AI648" s="80"/>
    </row>
    <row r="649" spans="35:35" x14ac:dyDescent="0.55000000000000004">
      <c r="AI649" s="80"/>
    </row>
    <row r="650" spans="35:35" x14ac:dyDescent="0.55000000000000004">
      <c r="AI650" s="80"/>
    </row>
    <row r="651" spans="35:35" x14ac:dyDescent="0.55000000000000004">
      <c r="AI651" s="80"/>
    </row>
    <row r="652" spans="35:35" x14ac:dyDescent="0.55000000000000004">
      <c r="AI652" s="80"/>
    </row>
    <row r="653" spans="35:35" x14ac:dyDescent="0.55000000000000004">
      <c r="AI653" s="80"/>
    </row>
    <row r="654" spans="35:35" x14ac:dyDescent="0.55000000000000004">
      <c r="AI654" s="80"/>
    </row>
    <row r="655" spans="35:35" x14ac:dyDescent="0.55000000000000004">
      <c r="AI655" s="80"/>
    </row>
    <row r="656" spans="35:35" x14ac:dyDescent="0.55000000000000004">
      <c r="AI656" s="80"/>
    </row>
    <row r="657" spans="35:35" x14ac:dyDescent="0.55000000000000004">
      <c r="AI657" s="80"/>
    </row>
    <row r="658" spans="35:35" x14ac:dyDescent="0.55000000000000004">
      <c r="AI658" s="80"/>
    </row>
    <row r="659" spans="35:35" x14ac:dyDescent="0.55000000000000004">
      <c r="AI659" s="80"/>
    </row>
    <row r="660" spans="35:35" x14ac:dyDescent="0.55000000000000004">
      <c r="AI660" s="80"/>
    </row>
    <row r="661" spans="35:35" x14ac:dyDescent="0.55000000000000004">
      <c r="AI661" s="80"/>
    </row>
    <row r="662" spans="35:35" x14ac:dyDescent="0.55000000000000004">
      <c r="AI662" s="80"/>
    </row>
    <row r="663" spans="35:35" x14ac:dyDescent="0.55000000000000004">
      <c r="AI663" s="80"/>
    </row>
    <row r="664" spans="35:35" x14ac:dyDescent="0.55000000000000004">
      <c r="AI664" s="80"/>
    </row>
    <row r="665" spans="35:35" x14ac:dyDescent="0.55000000000000004">
      <c r="AI665" s="80"/>
    </row>
    <row r="666" spans="35:35" x14ac:dyDescent="0.55000000000000004">
      <c r="AI666" s="80"/>
    </row>
    <row r="667" spans="35:35" x14ac:dyDescent="0.55000000000000004">
      <c r="AI667" s="80"/>
    </row>
    <row r="668" spans="35:35" x14ac:dyDescent="0.55000000000000004">
      <c r="AI668" s="80"/>
    </row>
    <row r="669" spans="35:35" x14ac:dyDescent="0.55000000000000004">
      <c r="AI669" s="80"/>
    </row>
    <row r="670" spans="35:35" x14ac:dyDescent="0.55000000000000004">
      <c r="AI670" s="80"/>
    </row>
    <row r="671" spans="35:35" x14ac:dyDescent="0.55000000000000004">
      <c r="AI671" s="80"/>
    </row>
    <row r="672" spans="35:35" x14ac:dyDescent="0.55000000000000004">
      <c r="AI672" s="80"/>
    </row>
    <row r="673" spans="35:35" x14ac:dyDescent="0.55000000000000004">
      <c r="AI673" s="80"/>
    </row>
    <row r="674" spans="35:35" x14ac:dyDescent="0.55000000000000004">
      <c r="AI674" s="80"/>
    </row>
    <row r="675" spans="35:35" x14ac:dyDescent="0.55000000000000004">
      <c r="AI675" s="80"/>
    </row>
    <row r="676" spans="35:35" x14ac:dyDescent="0.55000000000000004">
      <c r="AI676" s="80"/>
    </row>
    <row r="677" spans="35:35" x14ac:dyDescent="0.55000000000000004">
      <c r="AI677" s="80"/>
    </row>
    <row r="678" spans="35:35" x14ac:dyDescent="0.55000000000000004">
      <c r="AI678" s="80"/>
    </row>
    <row r="679" spans="35:35" x14ac:dyDescent="0.55000000000000004">
      <c r="AI679" s="80"/>
    </row>
    <row r="680" spans="35:35" x14ac:dyDescent="0.55000000000000004">
      <c r="AI680" s="80"/>
    </row>
    <row r="681" spans="35:35" x14ac:dyDescent="0.55000000000000004">
      <c r="AI681" s="80"/>
    </row>
    <row r="682" spans="35:35" x14ac:dyDescent="0.55000000000000004">
      <c r="AI682" s="80"/>
    </row>
    <row r="683" spans="35:35" x14ac:dyDescent="0.55000000000000004">
      <c r="AI683" s="80"/>
    </row>
    <row r="684" spans="35:35" x14ac:dyDescent="0.55000000000000004">
      <c r="AI684" s="80"/>
    </row>
    <row r="685" spans="35:35" x14ac:dyDescent="0.55000000000000004">
      <c r="AI685" s="80"/>
    </row>
    <row r="686" spans="35:35" x14ac:dyDescent="0.55000000000000004">
      <c r="AI686" s="80"/>
    </row>
    <row r="687" spans="35:35" x14ac:dyDescent="0.55000000000000004">
      <c r="AI687" s="80"/>
    </row>
    <row r="688" spans="35:35" x14ac:dyDescent="0.55000000000000004">
      <c r="AI688" s="80"/>
    </row>
    <row r="689" spans="35:35" x14ac:dyDescent="0.55000000000000004">
      <c r="AI689" s="80"/>
    </row>
    <row r="690" spans="35:35" x14ac:dyDescent="0.55000000000000004">
      <c r="AI690" s="80"/>
    </row>
    <row r="691" spans="35:35" x14ac:dyDescent="0.55000000000000004">
      <c r="AI691" s="80"/>
    </row>
    <row r="692" spans="35:35" x14ac:dyDescent="0.55000000000000004">
      <c r="AI692" s="80"/>
    </row>
    <row r="693" spans="35:35" x14ac:dyDescent="0.55000000000000004">
      <c r="AI693" s="80"/>
    </row>
    <row r="694" spans="35:35" x14ac:dyDescent="0.55000000000000004">
      <c r="AI694" s="80"/>
    </row>
    <row r="695" spans="35:35" x14ac:dyDescent="0.55000000000000004">
      <c r="AI695" s="80"/>
    </row>
    <row r="696" spans="35:35" x14ac:dyDescent="0.55000000000000004">
      <c r="AI696" s="80"/>
    </row>
    <row r="697" spans="35:35" x14ac:dyDescent="0.55000000000000004">
      <c r="AI697" s="80"/>
    </row>
    <row r="698" spans="35:35" x14ac:dyDescent="0.55000000000000004">
      <c r="AI698" s="80"/>
    </row>
    <row r="699" spans="35:35" x14ac:dyDescent="0.55000000000000004">
      <c r="AI699" s="80"/>
    </row>
    <row r="700" spans="35:35" x14ac:dyDescent="0.55000000000000004">
      <c r="AI700" s="80"/>
    </row>
    <row r="701" spans="35:35" x14ac:dyDescent="0.55000000000000004">
      <c r="AI701" s="80"/>
    </row>
    <row r="702" spans="35:35" x14ac:dyDescent="0.55000000000000004">
      <c r="AI702" s="80"/>
    </row>
    <row r="703" spans="35:35" x14ac:dyDescent="0.55000000000000004">
      <c r="AI703" s="80"/>
    </row>
    <row r="704" spans="35:35" x14ac:dyDescent="0.55000000000000004">
      <c r="AI704" s="80"/>
    </row>
    <row r="705" spans="35:35" x14ac:dyDescent="0.55000000000000004">
      <c r="AI705" s="80"/>
    </row>
    <row r="706" spans="35:35" x14ac:dyDescent="0.55000000000000004">
      <c r="AI706" s="80"/>
    </row>
    <row r="707" spans="35:35" x14ac:dyDescent="0.55000000000000004">
      <c r="AI707" s="80"/>
    </row>
    <row r="708" spans="35:35" x14ac:dyDescent="0.55000000000000004">
      <c r="AI708" s="80"/>
    </row>
    <row r="709" spans="35:35" x14ac:dyDescent="0.55000000000000004">
      <c r="AI709" s="80"/>
    </row>
    <row r="710" spans="35:35" x14ac:dyDescent="0.55000000000000004">
      <c r="AI710" s="80"/>
    </row>
    <row r="711" spans="35:35" x14ac:dyDescent="0.55000000000000004">
      <c r="AI711" s="80"/>
    </row>
    <row r="712" spans="35:35" x14ac:dyDescent="0.55000000000000004">
      <c r="AI712" s="80"/>
    </row>
    <row r="713" spans="35:35" x14ac:dyDescent="0.55000000000000004">
      <c r="AI713" s="80"/>
    </row>
    <row r="714" spans="35:35" x14ac:dyDescent="0.55000000000000004">
      <c r="AI714" s="80"/>
    </row>
    <row r="715" spans="35:35" x14ac:dyDescent="0.55000000000000004">
      <c r="AI715" s="80"/>
    </row>
    <row r="716" spans="35:35" x14ac:dyDescent="0.55000000000000004">
      <c r="AI716" s="80"/>
    </row>
    <row r="717" spans="35:35" x14ac:dyDescent="0.55000000000000004">
      <c r="AI717" s="80"/>
    </row>
    <row r="718" spans="35:35" x14ac:dyDescent="0.55000000000000004">
      <c r="AI718" s="80"/>
    </row>
    <row r="719" spans="35:35" x14ac:dyDescent="0.55000000000000004">
      <c r="AI719" s="80"/>
    </row>
    <row r="720" spans="35:35" x14ac:dyDescent="0.55000000000000004">
      <c r="AI720" s="80"/>
    </row>
    <row r="721" spans="35:35" x14ac:dyDescent="0.55000000000000004">
      <c r="AI721" s="80"/>
    </row>
    <row r="722" spans="35:35" x14ac:dyDescent="0.55000000000000004">
      <c r="AI722" s="80"/>
    </row>
    <row r="723" spans="35:35" x14ac:dyDescent="0.55000000000000004">
      <c r="AI723" s="80"/>
    </row>
    <row r="724" spans="35:35" x14ac:dyDescent="0.55000000000000004">
      <c r="AI724" s="80"/>
    </row>
    <row r="725" spans="35:35" x14ac:dyDescent="0.55000000000000004">
      <c r="AI725" s="80"/>
    </row>
    <row r="726" spans="35:35" x14ac:dyDescent="0.55000000000000004">
      <c r="AI726" s="80"/>
    </row>
    <row r="727" spans="35:35" x14ac:dyDescent="0.55000000000000004">
      <c r="AI727" s="80"/>
    </row>
    <row r="728" spans="35:35" x14ac:dyDescent="0.55000000000000004">
      <c r="AI728" s="80"/>
    </row>
    <row r="729" spans="35:35" x14ac:dyDescent="0.55000000000000004">
      <c r="AI729" s="80"/>
    </row>
    <row r="730" spans="35:35" x14ac:dyDescent="0.55000000000000004">
      <c r="AI730" s="80"/>
    </row>
    <row r="731" spans="35:35" x14ac:dyDescent="0.55000000000000004">
      <c r="AI731" s="80"/>
    </row>
    <row r="732" spans="35:35" x14ac:dyDescent="0.55000000000000004">
      <c r="AI732" s="80"/>
    </row>
    <row r="733" spans="35:35" x14ac:dyDescent="0.55000000000000004">
      <c r="AI733" s="80"/>
    </row>
    <row r="734" spans="35:35" x14ac:dyDescent="0.55000000000000004">
      <c r="AI734" s="80"/>
    </row>
    <row r="735" spans="35:35" x14ac:dyDescent="0.55000000000000004">
      <c r="AI735" s="80"/>
    </row>
    <row r="736" spans="35:35" x14ac:dyDescent="0.55000000000000004">
      <c r="AI736" s="80"/>
    </row>
    <row r="737" spans="35:35" x14ac:dyDescent="0.55000000000000004">
      <c r="AI737" s="80"/>
    </row>
    <row r="738" spans="35:35" x14ac:dyDescent="0.55000000000000004">
      <c r="AI738" s="80"/>
    </row>
    <row r="739" spans="35:35" x14ac:dyDescent="0.55000000000000004">
      <c r="AI739" s="80"/>
    </row>
    <row r="740" spans="35:35" x14ac:dyDescent="0.55000000000000004">
      <c r="AI740" s="80"/>
    </row>
    <row r="741" spans="35:35" x14ac:dyDescent="0.55000000000000004">
      <c r="AI741" s="80"/>
    </row>
    <row r="742" spans="35:35" x14ac:dyDescent="0.55000000000000004">
      <c r="AI742" s="80"/>
    </row>
    <row r="743" spans="35:35" x14ac:dyDescent="0.55000000000000004">
      <c r="AI743" s="80"/>
    </row>
    <row r="744" spans="35:35" x14ac:dyDescent="0.55000000000000004">
      <c r="AI744" s="80"/>
    </row>
    <row r="745" spans="35:35" x14ac:dyDescent="0.55000000000000004">
      <c r="AI745" s="80"/>
    </row>
    <row r="746" spans="35:35" x14ac:dyDescent="0.55000000000000004">
      <c r="AI746" s="80"/>
    </row>
    <row r="747" spans="35:35" x14ac:dyDescent="0.55000000000000004">
      <c r="AI747" s="80"/>
    </row>
    <row r="748" spans="35:35" x14ac:dyDescent="0.55000000000000004">
      <c r="AI748" s="80"/>
    </row>
  </sheetData>
  <sheetProtection algorithmName="SHA-512" hashValue="EYTWCJjB4gFH5UVUTRW67U9ihSUO+axsB7dW7pxm7W4eFg6B5QPZvJxCX8gmzAZ0sbhms27ZCh1hKPcp/l0+BA==" saltValue="HhjqiI2wxkuTM7Mc1a9jgA==" spinCount="100000" sheet="1" objects="1" scenarios="1"/>
  <mergeCells count="16">
    <mergeCell ref="AD6:AH6"/>
    <mergeCell ref="A1:AK1"/>
    <mergeCell ref="B4:AK4"/>
    <mergeCell ref="A5:A7"/>
    <mergeCell ref="B5:B7"/>
    <mergeCell ref="C5:C7"/>
    <mergeCell ref="D5:D7"/>
    <mergeCell ref="E5:AH5"/>
    <mergeCell ref="AI5:AI7"/>
    <mergeCell ref="AJ5:AJ7"/>
    <mergeCell ref="AK5:AK7"/>
    <mergeCell ref="E6:I6"/>
    <mergeCell ref="J6:N6"/>
    <mergeCell ref="O6:S6"/>
    <mergeCell ref="T6:X6"/>
    <mergeCell ref="Y6:AC6"/>
  </mergeCells>
  <pageMargins left="0.31496062992125984" right="0.31496062992125984" top="0.74803149606299213" bottom="0.35433070866141736" header="0.31496062992125984" footer="0.31496062992125984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30"/>
  <sheetViews>
    <sheetView showGridLines="0" topLeftCell="A25" zoomScale="76" zoomScaleNormal="76" workbookViewId="0">
      <selection activeCell="P28" sqref="P28:T30"/>
    </sheetView>
  </sheetViews>
  <sheetFormatPr defaultColWidth="9" defaultRowHeight="24" x14ac:dyDescent="0.55000000000000004"/>
  <cols>
    <col min="1" max="1" width="3.25" style="5" customWidth="1"/>
    <col min="2" max="2" width="6.875" style="5" customWidth="1"/>
    <col min="3" max="3" width="7.375" style="5" customWidth="1"/>
    <col min="4" max="8" width="7.25" style="5" customWidth="1"/>
    <col min="9" max="9" width="8.75" style="5" customWidth="1"/>
    <col min="10" max="13" width="7.25" style="5" customWidth="1"/>
    <col min="14" max="14" width="8.75" style="5" customWidth="1"/>
    <col min="15" max="18" width="7.25" style="5" customWidth="1"/>
    <col min="19" max="19" width="8.75" style="5" customWidth="1"/>
    <col min="20" max="23" width="7.25" style="5" customWidth="1"/>
    <col min="24" max="24" width="8.75" style="5" customWidth="1"/>
    <col min="25" max="25" width="8" style="5" customWidth="1"/>
    <col min="26" max="26" width="15.625" style="5" customWidth="1"/>
    <col min="27" max="261" width="9" style="5"/>
    <col min="262" max="262" width="3.25" style="5" customWidth="1"/>
    <col min="263" max="263" width="5.625" style="5" customWidth="1"/>
    <col min="264" max="264" width="6.625" style="5" customWidth="1"/>
    <col min="265" max="265" width="7.25" style="5" customWidth="1"/>
    <col min="266" max="266" width="6.125" style="5" customWidth="1"/>
    <col min="267" max="267" width="5.875" style="5" customWidth="1"/>
    <col min="268" max="268" width="4.375" style="5" customWidth="1"/>
    <col min="269" max="269" width="6.375" style="5" customWidth="1"/>
    <col min="270" max="271" width="7.375" style="5" customWidth="1"/>
    <col min="272" max="272" width="6.625" style="5" customWidth="1"/>
    <col min="273" max="273" width="7.75" style="5" customWidth="1"/>
    <col min="274" max="274" width="7" style="5" customWidth="1"/>
    <col min="275" max="275" width="6.875" style="5" customWidth="1"/>
    <col min="276" max="276" width="5.375" style="5" customWidth="1"/>
    <col min="277" max="277" width="7.25" style="5" customWidth="1"/>
    <col min="278" max="278" width="8.125" style="5" customWidth="1"/>
    <col min="279" max="279" width="8.25" style="5" customWidth="1"/>
    <col min="280" max="280" width="7.375" style="5" customWidth="1"/>
    <col min="281" max="517" width="9" style="5"/>
    <col min="518" max="518" width="3.25" style="5" customWidth="1"/>
    <col min="519" max="519" width="5.625" style="5" customWidth="1"/>
    <col min="520" max="520" width="6.625" style="5" customWidth="1"/>
    <col min="521" max="521" width="7.25" style="5" customWidth="1"/>
    <col min="522" max="522" width="6.125" style="5" customWidth="1"/>
    <col min="523" max="523" width="5.875" style="5" customWidth="1"/>
    <col min="524" max="524" width="4.375" style="5" customWidth="1"/>
    <col min="525" max="525" width="6.375" style="5" customWidth="1"/>
    <col min="526" max="527" width="7.375" style="5" customWidth="1"/>
    <col min="528" max="528" width="6.625" style="5" customWidth="1"/>
    <col min="529" max="529" width="7.75" style="5" customWidth="1"/>
    <col min="530" max="530" width="7" style="5" customWidth="1"/>
    <col min="531" max="531" width="6.875" style="5" customWidth="1"/>
    <col min="532" max="532" width="5.375" style="5" customWidth="1"/>
    <col min="533" max="533" width="7.25" style="5" customWidth="1"/>
    <col min="534" max="534" width="8.125" style="5" customWidth="1"/>
    <col min="535" max="535" width="8.25" style="5" customWidth="1"/>
    <col min="536" max="536" width="7.375" style="5" customWidth="1"/>
    <col min="537" max="773" width="9" style="5"/>
    <col min="774" max="774" width="3.25" style="5" customWidth="1"/>
    <col min="775" max="775" width="5.625" style="5" customWidth="1"/>
    <col min="776" max="776" width="6.625" style="5" customWidth="1"/>
    <col min="777" max="777" width="7.25" style="5" customWidth="1"/>
    <col min="778" max="778" width="6.125" style="5" customWidth="1"/>
    <col min="779" max="779" width="5.875" style="5" customWidth="1"/>
    <col min="780" max="780" width="4.375" style="5" customWidth="1"/>
    <col min="781" max="781" width="6.375" style="5" customWidth="1"/>
    <col min="782" max="783" width="7.375" style="5" customWidth="1"/>
    <col min="784" max="784" width="6.625" style="5" customWidth="1"/>
    <col min="785" max="785" width="7.75" style="5" customWidth="1"/>
    <col min="786" max="786" width="7" style="5" customWidth="1"/>
    <col min="787" max="787" width="6.875" style="5" customWidth="1"/>
    <col min="788" max="788" width="5.375" style="5" customWidth="1"/>
    <col min="789" max="789" width="7.25" style="5" customWidth="1"/>
    <col min="790" max="790" width="8.125" style="5" customWidth="1"/>
    <col min="791" max="791" width="8.25" style="5" customWidth="1"/>
    <col min="792" max="792" width="7.375" style="5" customWidth="1"/>
    <col min="793" max="1029" width="9" style="5"/>
    <col min="1030" max="1030" width="3.25" style="5" customWidth="1"/>
    <col min="1031" max="1031" width="5.625" style="5" customWidth="1"/>
    <col min="1032" max="1032" width="6.625" style="5" customWidth="1"/>
    <col min="1033" max="1033" width="7.25" style="5" customWidth="1"/>
    <col min="1034" max="1034" width="6.125" style="5" customWidth="1"/>
    <col min="1035" max="1035" width="5.875" style="5" customWidth="1"/>
    <col min="1036" max="1036" width="4.375" style="5" customWidth="1"/>
    <col min="1037" max="1037" width="6.375" style="5" customWidth="1"/>
    <col min="1038" max="1039" width="7.375" style="5" customWidth="1"/>
    <col min="1040" max="1040" width="6.625" style="5" customWidth="1"/>
    <col min="1041" max="1041" width="7.75" style="5" customWidth="1"/>
    <col min="1042" max="1042" width="7" style="5" customWidth="1"/>
    <col min="1043" max="1043" width="6.875" style="5" customWidth="1"/>
    <col min="1044" max="1044" width="5.375" style="5" customWidth="1"/>
    <col min="1045" max="1045" width="7.25" style="5" customWidth="1"/>
    <col min="1046" max="1046" width="8.125" style="5" customWidth="1"/>
    <col min="1047" max="1047" width="8.25" style="5" customWidth="1"/>
    <col min="1048" max="1048" width="7.375" style="5" customWidth="1"/>
    <col min="1049" max="1285" width="9" style="5"/>
    <col min="1286" max="1286" width="3.25" style="5" customWidth="1"/>
    <col min="1287" max="1287" width="5.625" style="5" customWidth="1"/>
    <col min="1288" max="1288" width="6.625" style="5" customWidth="1"/>
    <col min="1289" max="1289" width="7.25" style="5" customWidth="1"/>
    <col min="1290" max="1290" width="6.125" style="5" customWidth="1"/>
    <col min="1291" max="1291" width="5.875" style="5" customWidth="1"/>
    <col min="1292" max="1292" width="4.375" style="5" customWidth="1"/>
    <col min="1293" max="1293" width="6.375" style="5" customWidth="1"/>
    <col min="1294" max="1295" width="7.375" style="5" customWidth="1"/>
    <col min="1296" max="1296" width="6.625" style="5" customWidth="1"/>
    <col min="1297" max="1297" width="7.75" style="5" customWidth="1"/>
    <col min="1298" max="1298" width="7" style="5" customWidth="1"/>
    <col min="1299" max="1299" width="6.875" style="5" customWidth="1"/>
    <col min="1300" max="1300" width="5.375" style="5" customWidth="1"/>
    <col min="1301" max="1301" width="7.25" style="5" customWidth="1"/>
    <col min="1302" max="1302" width="8.125" style="5" customWidth="1"/>
    <col min="1303" max="1303" width="8.25" style="5" customWidth="1"/>
    <col min="1304" max="1304" width="7.375" style="5" customWidth="1"/>
    <col min="1305" max="1541" width="9" style="5"/>
    <col min="1542" max="1542" width="3.25" style="5" customWidth="1"/>
    <col min="1543" max="1543" width="5.625" style="5" customWidth="1"/>
    <col min="1544" max="1544" width="6.625" style="5" customWidth="1"/>
    <col min="1545" max="1545" width="7.25" style="5" customWidth="1"/>
    <col min="1546" max="1546" width="6.125" style="5" customWidth="1"/>
    <col min="1547" max="1547" width="5.875" style="5" customWidth="1"/>
    <col min="1548" max="1548" width="4.375" style="5" customWidth="1"/>
    <col min="1549" max="1549" width="6.375" style="5" customWidth="1"/>
    <col min="1550" max="1551" width="7.375" style="5" customWidth="1"/>
    <col min="1552" max="1552" width="6.625" style="5" customWidth="1"/>
    <col min="1553" max="1553" width="7.75" style="5" customWidth="1"/>
    <col min="1554" max="1554" width="7" style="5" customWidth="1"/>
    <col min="1555" max="1555" width="6.875" style="5" customWidth="1"/>
    <col min="1556" max="1556" width="5.375" style="5" customWidth="1"/>
    <col min="1557" max="1557" width="7.25" style="5" customWidth="1"/>
    <col min="1558" max="1558" width="8.125" style="5" customWidth="1"/>
    <col min="1559" max="1559" width="8.25" style="5" customWidth="1"/>
    <col min="1560" max="1560" width="7.375" style="5" customWidth="1"/>
    <col min="1561" max="1797" width="9" style="5"/>
    <col min="1798" max="1798" width="3.25" style="5" customWidth="1"/>
    <col min="1799" max="1799" width="5.625" style="5" customWidth="1"/>
    <col min="1800" max="1800" width="6.625" style="5" customWidth="1"/>
    <col min="1801" max="1801" width="7.25" style="5" customWidth="1"/>
    <col min="1802" max="1802" width="6.125" style="5" customWidth="1"/>
    <col min="1803" max="1803" width="5.875" style="5" customWidth="1"/>
    <col min="1804" max="1804" width="4.375" style="5" customWidth="1"/>
    <col min="1805" max="1805" width="6.375" style="5" customWidth="1"/>
    <col min="1806" max="1807" width="7.375" style="5" customWidth="1"/>
    <col min="1808" max="1808" width="6.625" style="5" customWidth="1"/>
    <col min="1809" max="1809" width="7.75" style="5" customWidth="1"/>
    <col min="1810" max="1810" width="7" style="5" customWidth="1"/>
    <col min="1811" max="1811" width="6.875" style="5" customWidth="1"/>
    <col min="1812" max="1812" width="5.375" style="5" customWidth="1"/>
    <col min="1813" max="1813" width="7.25" style="5" customWidth="1"/>
    <col min="1814" max="1814" width="8.125" style="5" customWidth="1"/>
    <col min="1815" max="1815" width="8.25" style="5" customWidth="1"/>
    <col min="1816" max="1816" width="7.375" style="5" customWidth="1"/>
    <col min="1817" max="2053" width="9" style="5"/>
    <col min="2054" max="2054" width="3.25" style="5" customWidth="1"/>
    <col min="2055" max="2055" width="5.625" style="5" customWidth="1"/>
    <col min="2056" max="2056" width="6.625" style="5" customWidth="1"/>
    <col min="2057" max="2057" width="7.25" style="5" customWidth="1"/>
    <col min="2058" max="2058" width="6.125" style="5" customWidth="1"/>
    <col min="2059" max="2059" width="5.875" style="5" customWidth="1"/>
    <col min="2060" max="2060" width="4.375" style="5" customWidth="1"/>
    <col min="2061" max="2061" width="6.375" style="5" customWidth="1"/>
    <col min="2062" max="2063" width="7.375" style="5" customWidth="1"/>
    <col min="2064" max="2064" width="6.625" style="5" customWidth="1"/>
    <col min="2065" max="2065" width="7.75" style="5" customWidth="1"/>
    <col min="2066" max="2066" width="7" style="5" customWidth="1"/>
    <col min="2067" max="2067" width="6.875" style="5" customWidth="1"/>
    <col min="2068" max="2068" width="5.375" style="5" customWidth="1"/>
    <col min="2069" max="2069" width="7.25" style="5" customWidth="1"/>
    <col min="2070" max="2070" width="8.125" style="5" customWidth="1"/>
    <col min="2071" max="2071" width="8.25" style="5" customWidth="1"/>
    <col min="2072" max="2072" width="7.375" style="5" customWidth="1"/>
    <col min="2073" max="2309" width="9" style="5"/>
    <col min="2310" max="2310" width="3.25" style="5" customWidth="1"/>
    <col min="2311" max="2311" width="5.625" style="5" customWidth="1"/>
    <col min="2312" max="2312" width="6.625" style="5" customWidth="1"/>
    <col min="2313" max="2313" width="7.25" style="5" customWidth="1"/>
    <col min="2314" max="2314" width="6.125" style="5" customWidth="1"/>
    <col min="2315" max="2315" width="5.875" style="5" customWidth="1"/>
    <col min="2316" max="2316" width="4.375" style="5" customWidth="1"/>
    <col min="2317" max="2317" width="6.375" style="5" customWidth="1"/>
    <col min="2318" max="2319" width="7.375" style="5" customWidth="1"/>
    <col min="2320" max="2320" width="6.625" style="5" customWidth="1"/>
    <col min="2321" max="2321" width="7.75" style="5" customWidth="1"/>
    <col min="2322" max="2322" width="7" style="5" customWidth="1"/>
    <col min="2323" max="2323" width="6.875" style="5" customWidth="1"/>
    <col min="2324" max="2324" width="5.375" style="5" customWidth="1"/>
    <col min="2325" max="2325" width="7.25" style="5" customWidth="1"/>
    <col min="2326" max="2326" width="8.125" style="5" customWidth="1"/>
    <col min="2327" max="2327" width="8.25" style="5" customWidth="1"/>
    <col min="2328" max="2328" width="7.375" style="5" customWidth="1"/>
    <col min="2329" max="2565" width="9" style="5"/>
    <col min="2566" max="2566" width="3.25" style="5" customWidth="1"/>
    <col min="2567" max="2567" width="5.625" style="5" customWidth="1"/>
    <col min="2568" max="2568" width="6.625" style="5" customWidth="1"/>
    <col min="2569" max="2569" width="7.25" style="5" customWidth="1"/>
    <col min="2570" max="2570" width="6.125" style="5" customWidth="1"/>
    <col min="2571" max="2571" width="5.875" style="5" customWidth="1"/>
    <col min="2572" max="2572" width="4.375" style="5" customWidth="1"/>
    <col min="2573" max="2573" width="6.375" style="5" customWidth="1"/>
    <col min="2574" max="2575" width="7.375" style="5" customWidth="1"/>
    <col min="2576" max="2576" width="6.625" style="5" customWidth="1"/>
    <col min="2577" max="2577" width="7.75" style="5" customWidth="1"/>
    <col min="2578" max="2578" width="7" style="5" customWidth="1"/>
    <col min="2579" max="2579" width="6.875" style="5" customWidth="1"/>
    <col min="2580" max="2580" width="5.375" style="5" customWidth="1"/>
    <col min="2581" max="2581" width="7.25" style="5" customWidth="1"/>
    <col min="2582" max="2582" width="8.125" style="5" customWidth="1"/>
    <col min="2583" max="2583" width="8.25" style="5" customWidth="1"/>
    <col min="2584" max="2584" width="7.375" style="5" customWidth="1"/>
    <col min="2585" max="2821" width="9" style="5"/>
    <col min="2822" max="2822" width="3.25" style="5" customWidth="1"/>
    <col min="2823" max="2823" width="5.625" style="5" customWidth="1"/>
    <col min="2824" max="2824" width="6.625" style="5" customWidth="1"/>
    <col min="2825" max="2825" width="7.25" style="5" customWidth="1"/>
    <col min="2826" max="2826" width="6.125" style="5" customWidth="1"/>
    <col min="2827" max="2827" width="5.875" style="5" customWidth="1"/>
    <col min="2828" max="2828" width="4.375" style="5" customWidth="1"/>
    <col min="2829" max="2829" width="6.375" style="5" customWidth="1"/>
    <col min="2830" max="2831" width="7.375" style="5" customWidth="1"/>
    <col min="2832" max="2832" width="6.625" style="5" customWidth="1"/>
    <col min="2833" max="2833" width="7.75" style="5" customWidth="1"/>
    <col min="2834" max="2834" width="7" style="5" customWidth="1"/>
    <col min="2835" max="2835" width="6.875" style="5" customWidth="1"/>
    <col min="2836" max="2836" width="5.375" style="5" customWidth="1"/>
    <col min="2837" max="2837" width="7.25" style="5" customWidth="1"/>
    <col min="2838" max="2838" width="8.125" style="5" customWidth="1"/>
    <col min="2839" max="2839" width="8.25" style="5" customWidth="1"/>
    <col min="2840" max="2840" width="7.375" style="5" customWidth="1"/>
    <col min="2841" max="3077" width="9" style="5"/>
    <col min="3078" max="3078" width="3.25" style="5" customWidth="1"/>
    <col min="3079" max="3079" width="5.625" style="5" customWidth="1"/>
    <col min="3080" max="3080" width="6.625" style="5" customWidth="1"/>
    <col min="3081" max="3081" width="7.25" style="5" customWidth="1"/>
    <col min="3082" max="3082" width="6.125" style="5" customWidth="1"/>
    <col min="3083" max="3083" width="5.875" style="5" customWidth="1"/>
    <col min="3084" max="3084" width="4.375" style="5" customWidth="1"/>
    <col min="3085" max="3085" width="6.375" style="5" customWidth="1"/>
    <col min="3086" max="3087" width="7.375" style="5" customWidth="1"/>
    <col min="3088" max="3088" width="6.625" style="5" customWidth="1"/>
    <col min="3089" max="3089" width="7.75" style="5" customWidth="1"/>
    <col min="3090" max="3090" width="7" style="5" customWidth="1"/>
    <col min="3091" max="3091" width="6.875" style="5" customWidth="1"/>
    <col min="3092" max="3092" width="5.375" style="5" customWidth="1"/>
    <col min="3093" max="3093" width="7.25" style="5" customWidth="1"/>
    <col min="3094" max="3094" width="8.125" style="5" customWidth="1"/>
    <col min="3095" max="3095" width="8.25" style="5" customWidth="1"/>
    <col min="3096" max="3096" width="7.375" style="5" customWidth="1"/>
    <col min="3097" max="3333" width="9" style="5"/>
    <col min="3334" max="3334" width="3.25" style="5" customWidth="1"/>
    <col min="3335" max="3335" width="5.625" style="5" customWidth="1"/>
    <col min="3336" max="3336" width="6.625" style="5" customWidth="1"/>
    <col min="3337" max="3337" width="7.25" style="5" customWidth="1"/>
    <col min="3338" max="3338" width="6.125" style="5" customWidth="1"/>
    <col min="3339" max="3339" width="5.875" style="5" customWidth="1"/>
    <col min="3340" max="3340" width="4.375" style="5" customWidth="1"/>
    <col min="3341" max="3341" width="6.375" style="5" customWidth="1"/>
    <col min="3342" max="3343" width="7.375" style="5" customWidth="1"/>
    <col min="3344" max="3344" width="6.625" style="5" customWidth="1"/>
    <col min="3345" max="3345" width="7.75" style="5" customWidth="1"/>
    <col min="3346" max="3346" width="7" style="5" customWidth="1"/>
    <col min="3347" max="3347" width="6.875" style="5" customWidth="1"/>
    <col min="3348" max="3348" width="5.375" style="5" customWidth="1"/>
    <col min="3349" max="3349" width="7.25" style="5" customWidth="1"/>
    <col min="3350" max="3350" width="8.125" style="5" customWidth="1"/>
    <col min="3351" max="3351" width="8.25" style="5" customWidth="1"/>
    <col min="3352" max="3352" width="7.375" style="5" customWidth="1"/>
    <col min="3353" max="3589" width="9" style="5"/>
    <col min="3590" max="3590" width="3.25" style="5" customWidth="1"/>
    <col min="3591" max="3591" width="5.625" style="5" customWidth="1"/>
    <col min="3592" max="3592" width="6.625" style="5" customWidth="1"/>
    <col min="3593" max="3593" width="7.25" style="5" customWidth="1"/>
    <col min="3594" max="3594" width="6.125" style="5" customWidth="1"/>
    <col min="3595" max="3595" width="5.875" style="5" customWidth="1"/>
    <col min="3596" max="3596" width="4.375" style="5" customWidth="1"/>
    <col min="3597" max="3597" width="6.375" style="5" customWidth="1"/>
    <col min="3598" max="3599" width="7.375" style="5" customWidth="1"/>
    <col min="3600" max="3600" width="6.625" style="5" customWidth="1"/>
    <col min="3601" max="3601" width="7.75" style="5" customWidth="1"/>
    <col min="3602" max="3602" width="7" style="5" customWidth="1"/>
    <col min="3603" max="3603" width="6.875" style="5" customWidth="1"/>
    <col min="3604" max="3604" width="5.375" style="5" customWidth="1"/>
    <col min="3605" max="3605" width="7.25" style="5" customWidth="1"/>
    <col min="3606" max="3606" width="8.125" style="5" customWidth="1"/>
    <col min="3607" max="3607" width="8.25" style="5" customWidth="1"/>
    <col min="3608" max="3608" width="7.375" style="5" customWidth="1"/>
    <col min="3609" max="3845" width="9" style="5"/>
    <col min="3846" max="3846" width="3.25" style="5" customWidth="1"/>
    <col min="3847" max="3847" width="5.625" style="5" customWidth="1"/>
    <col min="3848" max="3848" width="6.625" style="5" customWidth="1"/>
    <col min="3849" max="3849" width="7.25" style="5" customWidth="1"/>
    <col min="3850" max="3850" width="6.125" style="5" customWidth="1"/>
    <col min="3851" max="3851" width="5.875" style="5" customWidth="1"/>
    <col min="3852" max="3852" width="4.375" style="5" customWidth="1"/>
    <col min="3853" max="3853" width="6.375" style="5" customWidth="1"/>
    <col min="3854" max="3855" width="7.375" style="5" customWidth="1"/>
    <col min="3856" max="3856" width="6.625" style="5" customWidth="1"/>
    <col min="3857" max="3857" width="7.75" style="5" customWidth="1"/>
    <col min="3858" max="3858" width="7" style="5" customWidth="1"/>
    <col min="3859" max="3859" width="6.875" style="5" customWidth="1"/>
    <col min="3860" max="3860" width="5.375" style="5" customWidth="1"/>
    <col min="3861" max="3861" width="7.25" style="5" customWidth="1"/>
    <col min="3862" max="3862" width="8.125" style="5" customWidth="1"/>
    <col min="3863" max="3863" width="8.25" style="5" customWidth="1"/>
    <col min="3864" max="3864" width="7.375" style="5" customWidth="1"/>
    <col min="3865" max="4101" width="9" style="5"/>
    <col min="4102" max="4102" width="3.25" style="5" customWidth="1"/>
    <col min="4103" max="4103" width="5.625" style="5" customWidth="1"/>
    <col min="4104" max="4104" width="6.625" style="5" customWidth="1"/>
    <col min="4105" max="4105" width="7.25" style="5" customWidth="1"/>
    <col min="4106" max="4106" width="6.125" style="5" customWidth="1"/>
    <col min="4107" max="4107" width="5.875" style="5" customWidth="1"/>
    <col min="4108" max="4108" width="4.375" style="5" customWidth="1"/>
    <col min="4109" max="4109" width="6.375" style="5" customWidth="1"/>
    <col min="4110" max="4111" width="7.375" style="5" customWidth="1"/>
    <col min="4112" max="4112" width="6.625" style="5" customWidth="1"/>
    <col min="4113" max="4113" width="7.75" style="5" customWidth="1"/>
    <col min="4114" max="4114" width="7" style="5" customWidth="1"/>
    <col min="4115" max="4115" width="6.875" style="5" customWidth="1"/>
    <col min="4116" max="4116" width="5.375" style="5" customWidth="1"/>
    <col min="4117" max="4117" width="7.25" style="5" customWidth="1"/>
    <col min="4118" max="4118" width="8.125" style="5" customWidth="1"/>
    <col min="4119" max="4119" width="8.25" style="5" customWidth="1"/>
    <col min="4120" max="4120" width="7.375" style="5" customWidth="1"/>
    <col min="4121" max="4357" width="9" style="5"/>
    <col min="4358" max="4358" width="3.25" style="5" customWidth="1"/>
    <col min="4359" max="4359" width="5.625" style="5" customWidth="1"/>
    <col min="4360" max="4360" width="6.625" style="5" customWidth="1"/>
    <col min="4361" max="4361" width="7.25" style="5" customWidth="1"/>
    <col min="4362" max="4362" width="6.125" style="5" customWidth="1"/>
    <col min="4363" max="4363" width="5.875" style="5" customWidth="1"/>
    <col min="4364" max="4364" width="4.375" style="5" customWidth="1"/>
    <col min="4365" max="4365" width="6.375" style="5" customWidth="1"/>
    <col min="4366" max="4367" width="7.375" style="5" customWidth="1"/>
    <col min="4368" max="4368" width="6.625" style="5" customWidth="1"/>
    <col min="4369" max="4369" width="7.75" style="5" customWidth="1"/>
    <col min="4370" max="4370" width="7" style="5" customWidth="1"/>
    <col min="4371" max="4371" width="6.875" style="5" customWidth="1"/>
    <col min="4372" max="4372" width="5.375" style="5" customWidth="1"/>
    <col min="4373" max="4373" width="7.25" style="5" customWidth="1"/>
    <col min="4374" max="4374" width="8.125" style="5" customWidth="1"/>
    <col min="4375" max="4375" width="8.25" style="5" customWidth="1"/>
    <col min="4376" max="4376" width="7.375" style="5" customWidth="1"/>
    <col min="4377" max="4613" width="9" style="5"/>
    <col min="4614" max="4614" width="3.25" style="5" customWidth="1"/>
    <col min="4615" max="4615" width="5.625" style="5" customWidth="1"/>
    <col min="4616" max="4616" width="6.625" style="5" customWidth="1"/>
    <col min="4617" max="4617" width="7.25" style="5" customWidth="1"/>
    <col min="4618" max="4618" width="6.125" style="5" customWidth="1"/>
    <col min="4619" max="4619" width="5.875" style="5" customWidth="1"/>
    <col min="4620" max="4620" width="4.375" style="5" customWidth="1"/>
    <col min="4621" max="4621" width="6.375" style="5" customWidth="1"/>
    <col min="4622" max="4623" width="7.375" style="5" customWidth="1"/>
    <col min="4624" max="4624" width="6.625" style="5" customWidth="1"/>
    <col min="4625" max="4625" width="7.75" style="5" customWidth="1"/>
    <col min="4626" max="4626" width="7" style="5" customWidth="1"/>
    <col min="4627" max="4627" width="6.875" style="5" customWidth="1"/>
    <col min="4628" max="4628" width="5.375" style="5" customWidth="1"/>
    <col min="4629" max="4629" width="7.25" style="5" customWidth="1"/>
    <col min="4630" max="4630" width="8.125" style="5" customWidth="1"/>
    <col min="4631" max="4631" width="8.25" style="5" customWidth="1"/>
    <col min="4632" max="4632" width="7.375" style="5" customWidth="1"/>
    <col min="4633" max="4869" width="9" style="5"/>
    <col min="4870" max="4870" width="3.25" style="5" customWidth="1"/>
    <col min="4871" max="4871" width="5.625" style="5" customWidth="1"/>
    <col min="4872" max="4872" width="6.625" style="5" customWidth="1"/>
    <col min="4873" max="4873" width="7.25" style="5" customWidth="1"/>
    <col min="4874" max="4874" width="6.125" style="5" customWidth="1"/>
    <col min="4875" max="4875" width="5.875" style="5" customWidth="1"/>
    <col min="4876" max="4876" width="4.375" style="5" customWidth="1"/>
    <col min="4877" max="4877" width="6.375" style="5" customWidth="1"/>
    <col min="4878" max="4879" width="7.375" style="5" customWidth="1"/>
    <col min="4880" max="4880" width="6.625" style="5" customWidth="1"/>
    <col min="4881" max="4881" width="7.75" style="5" customWidth="1"/>
    <col min="4882" max="4882" width="7" style="5" customWidth="1"/>
    <col min="4883" max="4883" width="6.875" style="5" customWidth="1"/>
    <col min="4884" max="4884" width="5.375" style="5" customWidth="1"/>
    <col min="4885" max="4885" width="7.25" style="5" customWidth="1"/>
    <col min="4886" max="4886" width="8.125" style="5" customWidth="1"/>
    <col min="4887" max="4887" width="8.25" style="5" customWidth="1"/>
    <col min="4888" max="4888" width="7.375" style="5" customWidth="1"/>
    <col min="4889" max="5125" width="9" style="5"/>
    <col min="5126" max="5126" width="3.25" style="5" customWidth="1"/>
    <col min="5127" max="5127" width="5.625" style="5" customWidth="1"/>
    <col min="5128" max="5128" width="6.625" style="5" customWidth="1"/>
    <col min="5129" max="5129" width="7.25" style="5" customWidth="1"/>
    <col min="5130" max="5130" width="6.125" style="5" customWidth="1"/>
    <col min="5131" max="5131" width="5.875" style="5" customWidth="1"/>
    <col min="5132" max="5132" width="4.375" style="5" customWidth="1"/>
    <col min="5133" max="5133" width="6.375" style="5" customWidth="1"/>
    <col min="5134" max="5135" width="7.375" style="5" customWidth="1"/>
    <col min="5136" max="5136" width="6.625" style="5" customWidth="1"/>
    <col min="5137" max="5137" width="7.75" style="5" customWidth="1"/>
    <col min="5138" max="5138" width="7" style="5" customWidth="1"/>
    <col min="5139" max="5139" width="6.875" style="5" customWidth="1"/>
    <col min="5140" max="5140" width="5.375" style="5" customWidth="1"/>
    <col min="5141" max="5141" width="7.25" style="5" customWidth="1"/>
    <col min="5142" max="5142" width="8.125" style="5" customWidth="1"/>
    <col min="5143" max="5143" width="8.25" style="5" customWidth="1"/>
    <col min="5144" max="5144" width="7.375" style="5" customWidth="1"/>
    <col min="5145" max="5381" width="9" style="5"/>
    <col min="5382" max="5382" width="3.25" style="5" customWidth="1"/>
    <col min="5383" max="5383" width="5.625" style="5" customWidth="1"/>
    <col min="5384" max="5384" width="6.625" style="5" customWidth="1"/>
    <col min="5385" max="5385" width="7.25" style="5" customWidth="1"/>
    <col min="5386" max="5386" width="6.125" style="5" customWidth="1"/>
    <col min="5387" max="5387" width="5.875" style="5" customWidth="1"/>
    <col min="5388" max="5388" width="4.375" style="5" customWidth="1"/>
    <col min="5389" max="5389" width="6.375" style="5" customWidth="1"/>
    <col min="5390" max="5391" width="7.375" style="5" customWidth="1"/>
    <col min="5392" max="5392" width="6.625" style="5" customWidth="1"/>
    <col min="5393" max="5393" width="7.75" style="5" customWidth="1"/>
    <col min="5394" max="5394" width="7" style="5" customWidth="1"/>
    <col min="5395" max="5395" width="6.875" style="5" customWidth="1"/>
    <col min="5396" max="5396" width="5.375" style="5" customWidth="1"/>
    <col min="5397" max="5397" width="7.25" style="5" customWidth="1"/>
    <col min="5398" max="5398" width="8.125" style="5" customWidth="1"/>
    <col min="5399" max="5399" width="8.25" style="5" customWidth="1"/>
    <col min="5400" max="5400" width="7.375" style="5" customWidth="1"/>
    <col min="5401" max="5637" width="9" style="5"/>
    <col min="5638" max="5638" width="3.25" style="5" customWidth="1"/>
    <col min="5639" max="5639" width="5.625" style="5" customWidth="1"/>
    <col min="5640" max="5640" width="6.625" style="5" customWidth="1"/>
    <col min="5641" max="5641" width="7.25" style="5" customWidth="1"/>
    <col min="5642" max="5642" width="6.125" style="5" customWidth="1"/>
    <col min="5643" max="5643" width="5.875" style="5" customWidth="1"/>
    <col min="5644" max="5644" width="4.375" style="5" customWidth="1"/>
    <col min="5645" max="5645" width="6.375" style="5" customWidth="1"/>
    <col min="5646" max="5647" width="7.375" style="5" customWidth="1"/>
    <col min="5648" max="5648" width="6.625" style="5" customWidth="1"/>
    <col min="5649" max="5649" width="7.75" style="5" customWidth="1"/>
    <col min="5650" max="5650" width="7" style="5" customWidth="1"/>
    <col min="5651" max="5651" width="6.875" style="5" customWidth="1"/>
    <col min="5652" max="5652" width="5.375" style="5" customWidth="1"/>
    <col min="5653" max="5653" width="7.25" style="5" customWidth="1"/>
    <col min="5654" max="5654" width="8.125" style="5" customWidth="1"/>
    <col min="5655" max="5655" width="8.25" style="5" customWidth="1"/>
    <col min="5656" max="5656" width="7.375" style="5" customWidth="1"/>
    <col min="5657" max="5893" width="9" style="5"/>
    <col min="5894" max="5894" width="3.25" style="5" customWidth="1"/>
    <col min="5895" max="5895" width="5.625" style="5" customWidth="1"/>
    <col min="5896" max="5896" width="6.625" style="5" customWidth="1"/>
    <col min="5897" max="5897" width="7.25" style="5" customWidth="1"/>
    <col min="5898" max="5898" width="6.125" style="5" customWidth="1"/>
    <col min="5899" max="5899" width="5.875" style="5" customWidth="1"/>
    <col min="5900" max="5900" width="4.375" style="5" customWidth="1"/>
    <col min="5901" max="5901" width="6.375" style="5" customWidth="1"/>
    <col min="5902" max="5903" width="7.375" style="5" customWidth="1"/>
    <col min="5904" max="5904" width="6.625" style="5" customWidth="1"/>
    <col min="5905" max="5905" width="7.75" style="5" customWidth="1"/>
    <col min="5906" max="5906" width="7" style="5" customWidth="1"/>
    <col min="5907" max="5907" width="6.875" style="5" customWidth="1"/>
    <col min="5908" max="5908" width="5.375" style="5" customWidth="1"/>
    <col min="5909" max="5909" width="7.25" style="5" customWidth="1"/>
    <col min="5910" max="5910" width="8.125" style="5" customWidth="1"/>
    <col min="5911" max="5911" width="8.25" style="5" customWidth="1"/>
    <col min="5912" max="5912" width="7.375" style="5" customWidth="1"/>
    <col min="5913" max="6149" width="9" style="5"/>
    <col min="6150" max="6150" width="3.25" style="5" customWidth="1"/>
    <col min="6151" max="6151" width="5.625" style="5" customWidth="1"/>
    <col min="6152" max="6152" width="6.625" style="5" customWidth="1"/>
    <col min="6153" max="6153" width="7.25" style="5" customWidth="1"/>
    <col min="6154" max="6154" width="6.125" style="5" customWidth="1"/>
    <col min="6155" max="6155" width="5.875" style="5" customWidth="1"/>
    <col min="6156" max="6156" width="4.375" style="5" customWidth="1"/>
    <col min="6157" max="6157" width="6.375" style="5" customWidth="1"/>
    <col min="6158" max="6159" width="7.375" style="5" customWidth="1"/>
    <col min="6160" max="6160" width="6.625" style="5" customWidth="1"/>
    <col min="6161" max="6161" width="7.75" style="5" customWidth="1"/>
    <col min="6162" max="6162" width="7" style="5" customWidth="1"/>
    <col min="6163" max="6163" width="6.875" style="5" customWidth="1"/>
    <col min="6164" max="6164" width="5.375" style="5" customWidth="1"/>
    <col min="6165" max="6165" width="7.25" style="5" customWidth="1"/>
    <col min="6166" max="6166" width="8.125" style="5" customWidth="1"/>
    <col min="6167" max="6167" width="8.25" style="5" customWidth="1"/>
    <col min="6168" max="6168" width="7.375" style="5" customWidth="1"/>
    <col min="6169" max="6405" width="9" style="5"/>
    <col min="6406" max="6406" width="3.25" style="5" customWidth="1"/>
    <col min="6407" max="6407" width="5.625" style="5" customWidth="1"/>
    <col min="6408" max="6408" width="6.625" style="5" customWidth="1"/>
    <col min="6409" max="6409" width="7.25" style="5" customWidth="1"/>
    <col min="6410" max="6410" width="6.125" style="5" customWidth="1"/>
    <col min="6411" max="6411" width="5.875" style="5" customWidth="1"/>
    <col min="6412" max="6412" width="4.375" style="5" customWidth="1"/>
    <col min="6413" max="6413" width="6.375" style="5" customWidth="1"/>
    <col min="6414" max="6415" width="7.375" style="5" customWidth="1"/>
    <col min="6416" max="6416" width="6.625" style="5" customWidth="1"/>
    <col min="6417" max="6417" width="7.75" style="5" customWidth="1"/>
    <col min="6418" max="6418" width="7" style="5" customWidth="1"/>
    <col min="6419" max="6419" width="6.875" style="5" customWidth="1"/>
    <col min="6420" max="6420" width="5.375" style="5" customWidth="1"/>
    <col min="6421" max="6421" width="7.25" style="5" customWidth="1"/>
    <col min="6422" max="6422" width="8.125" style="5" customWidth="1"/>
    <col min="6423" max="6423" width="8.25" style="5" customWidth="1"/>
    <col min="6424" max="6424" width="7.375" style="5" customWidth="1"/>
    <col min="6425" max="6661" width="9" style="5"/>
    <col min="6662" max="6662" width="3.25" style="5" customWidth="1"/>
    <col min="6663" max="6663" width="5.625" style="5" customWidth="1"/>
    <col min="6664" max="6664" width="6.625" style="5" customWidth="1"/>
    <col min="6665" max="6665" width="7.25" style="5" customWidth="1"/>
    <col min="6666" max="6666" width="6.125" style="5" customWidth="1"/>
    <col min="6667" max="6667" width="5.875" style="5" customWidth="1"/>
    <col min="6668" max="6668" width="4.375" style="5" customWidth="1"/>
    <col min="6669" max="6669" width="6.375" style="5" customWidth="1"/>
    <col min="6670" max="6671" width="7.375" style="5" customWidth="1"/>
    <col min="6672" max="6672" width="6.625" style="5" customWidth="1"/>
    <col min="6673" max="6673" width="7.75" style="5" customWidth="1"/>
    <col min="6674" max="6674" width="7" style="5" customWidth="1"/>
    <col min="6675" max="6675" width="6.875" style="5" customWidth="1"/>
    <col min="6676" max="6676" width="5.375" style="5" customWidth="1"/>
    <col min="6677" max="6677" width="7.25" style="5" customWidth="1"/>
    <col min="6678" max="6678" width="8.125" style="5" customWidth="1"/>
    <col min="6679" max="6679" width="8.25" style="5" customWidth="1"/>
    <col min="6680" max="6680" width="7.375" style="5" customWidth="1"/>
    <col min="6681" max="6917" width="9" style="5"/>
    <col min="6918" max="6918" width="3.25" style="5" customWidth="1"/>
    <col min="6919" max="6919" width="5.625" style="5" customWidth="1"/>
    <col min="6920" max="6920" width="6.625" style="5" customWidth="1"/>
    <col min="6921" max="6921" width="7.25" style="5" customWidth="1"/>
    <col min="6922" max="6922" width="6.125" style="5" customWidth="1"/>
    <col min="6923" max="6923" width="5.875" style="5" customWidth="1"/>
    <col min="6924" max="6924" width="4.375" style="5" customWidth="1"/>
    <col min="6925" max="6925" width="6.375" style="5" customWidth="1"/>
    <col min="6926" max="6927" width="7.375" style="5" customWidth="1"/>
    <col min="6928" max="6928" width="6.625" style="5" customWidth="1"/>
    <col min="6929" max="6929" width="7.75" style="5" customWidth="1"/>
    <col min="6930" max="6930" width="7" style="5" customWidth="1"/>
    <col min="6931" max="6931" width="6.875" style="5" customWidth="1"/>
    <col min="6932" max="6932" width="5.375" style="5" customWidth="1"/>
    <col min="6933" max="6933" width="7.25" style="5" customWidth="1"/>
    <col min="6934" max="6934" width="8.125" style="5" customWidth="1"/>
    <col min="6935" max="6935" width="8.25" style="5" customWidth="1"/>
    <col min="6936" max="6936" width="7.375" style="5" customWidth="1"/>
    <col min="6937" max="7173" width="9" style="5"/>
    <col min="7174" max="7174" width="3.25" style="5" customWidth="1"/>
    <col min="7175" max="7175" width="5.625" style="5" customWidth="1"/>
    <col min="7176" max="7176" width="6.625" style="5" customWidth="1"/>
    <col min="7177" max="7177" width="7.25" style="5" customWidth="1"/>
    <col min="7178" max="7178" width="6.125" style="5" customWidth="1"/>
    <col min="7179" max="7179" width="5.875" style="5" customWidth="1"/>
    <col min="7180" max="7180" width="4.375" style="5" customWidth="1"/>
    <col min="7181" max="7181" width="6.375" style="5" customWidth="1"/>
    <col min="7182" max="7183" width="7.375" style="5" customWidth="1"/>
    <col min="7184" max="7184" width="6.625" style="5" customWidth="1"/>
    <col min="7185" max="7185" width="7.75" style="5" customWidth="1"/>
    <col min="7186" max="7186" width="7" style="5" customWidth="1"/>
    <col min="7187" max="7187" width="6.875" style="5" customWidth="1"/>
    <col min="7188" max="7188" width="5.375" style="5" customWidth="1"/>
    <col min="7189" max="7189" width="7.25" style="5" customWidth="1"/>
    <col min="7190" max="7190" width="8.125" style="5" customWidth="1"/>
    <col min="7191" max="7191" width="8.25" style="5" customWidth="1"/>
    <col min="7192" max="7192" width="7.375" style="5" customWidth="1"/>
    <col min="7193" max="7429" width="9" style="5"/>
    <col min="7430" max="7430" width="3.25" style="5" customWidth="1"/>
    <col min="7431" max="7431" width="5.625" style="5" customWidth="1"/>
    <col min="7432" max="7432" width="6.625" style="5" customWidth="1"/>
    <col min="7433" max="7433" width="7.25" style="5" customWidth="1"/>
    <col min="7434" max="7434" width="6.125" style="5" customWidth="1"/>
    <col min="7435" max="7435" width="5.875" style="5" customWidth="1"/>
    <col min="7436" max="7436" width="4.375" style="5" customWidth="1"/>
    <col min="7437" max="7437" width="6.375" style="5" customWidth="1"/>
    <col min="7438" max="7439" width="7.375" style="5" customWidth="1"/>
    <col min="7440" max="7440" width="6.625" style="5" customWidth="1"/>
    <col min="7441" max="7441" width="7.75" style="5" customWidth="1"/>
    <col min="7442" max="7442" width="7" style="5" customWidth="1"/>
    <col min="7443" max="7443" width="6.875" style="5" customWidth="1"/>
    <col min="7444" max="7444" width="5.375" style="5" customWidth="1"/>
    <col min="7445" max="7445" width="7.25" style="5" customWidth="1"/>
    <col min="7446" max="7446" width="8.125" style="5" customWidth="1"/>
    <col min="7447" max="7447" width="8.25" style="5" customWidth="1"/>
    <col min="7448" max="7448" width="7.375" style="5" customWidth="1"/>
    <col min="7449" max="7685" width="9" style="5"/>
    <col min="7686" max="7686" width="3.25" style="5" customWidth="1"/>
    <col min="7687" max="7687" width="5.625" style="5" customWidth="1"/>
    <col min="7688" max="7688" width="6.625" style="5" customWidth="1"/>
    <col min="7689" max="7689" width="7.25" style="5" customWidth="1"/>
    <col min="7690" max="7690" width="6.125" style="5" customWidth="1"/>
    <col min="7691" max="7691" width="5.875" style="5" customWidth="1"/>
    <col min="7692" max="7692" width="4.375" style="5" customWidth="1"/>
    <col min="7693" max="7693" width="6.375" style="5" customWidth="1"/>
    <col min="7694" max="7695" width="7.375" style="5" customWidth="1"/>
    <col min="7696" max="7696" width="6.625" style="5" customWidth="1"/>
    <col min="7697" max="7697" width="7.75" style="5" customWidth="1"/>
    <col min="7698" max="7698" width="7" style="5" customWidth="1"/>
    <col min="7699" max="7699" width="6.875" style="5" customWidth="1"/>
    <col min="7700" max="7700" width="5.375" style="5" customWidth="1"/>
    <col min="7701" max="7701" width="7.25" style="5" customWidth="1"/>
    <col min="7702" max="7702" width="8.125" style="5" customWidth="1"/>
    <col min="7703" max="7703" width="8.25" style="5" customWidth="1"/>
    <col min="7704" max="7704" width="7.375" style="5" customWidth="1"/>
    <col min="7705" max="7941" width="9" style="5"/>
    <col min="7942" max="7942" width="3.25" style="5" customWidth="1"/>
    <col min="7943" max="7943" width="5.625" style="5" customWidth="1"/>
    <col min="7944" max="7944" width="6.625" style="5" customWidth="1"/>
    <col min="7945" max="7945" width="7.25" style="5" customWidth="1"/>
    <col min="7946" max="7946" width="6.125" style="5" customWidth="1"/>
    <col min="7947" max="7947" width="5.875" style="5" customWidth="1"/>
    <col min="7948" max="7948" width="4.375" style="5" customWidth="1"/>
    <col min="7949" max="7949" width="6.375" style="5" customWidth="1"/>
    <col min="7950" max="7951" width="7.375" style="5" customWidth="1"/>
    <col min="7952" max="7952" width="6.625" style="5" customWidth="1"/>
    <col min="7953" max="7953" width="7.75" style="5" customWidth="1"/>
    <col min="7954" max="7954" width="7" style="5" customWidth="1"/>
    <col min="7955" max="7955" width="6.875" style="5" customWidth="1"/>
    <col min="7956" max="7956" width="5.375" style="5" customWidth="1"/>
    <col min="7957" max="7957" width="7.25" style="5" customWidth="1"/>
    <col min="7958" max="7958" width="8.125" style="5" customWidth="1"/>
    <col min="7959" max="7959" width="8.25" style="5" customWidth="1"/>
    <col min="7960" max="7960" width="7.375" style="5" customWidth="1"/>
    <col min="7961" max="8197" width="9" style="5"/>
    <col min="8198" max="8198" width="3.25" style="5" customWidth="1"/>
    <col min="8199" max="8199" width="5.625" style="5" customWidth="1"/>
    <col min="8200" max="8200" width="6.625" style="5" customWidth="1"/>
    <col min="8201" max="8201" width="7.25" style="5" customWidth="1"/>
    <col min="8202" max="8202" width="6.125" style="5" customWidth="1"/>
    <col min="8203" max="8203" width="5.875" style="5" customWidth="1"/>
    <col min="8204" max="8204" width="4.375" style="5" customWidth="1"/>
    <col min="8205" max="8205" width="6.375" style="5" customWidth="1"/>
    <col min="8206" max="8207" width="7.375" style="5" customWidth="1"/>
    <col min="8208" max="8208" width="6.625" style="5" customWidth="1"/>
    <col min="8209" max="8209" width="7.75" style="5" customWidth="1"/>
    <col min="8210" max="8210" width="7" style="5" customWidth="1"/>
    <col min="8211" max="8211" width="6.875" style="5" customWidth="1"/>
    <col min="8212" max="8212" width="5.375" style="5" customWidth="1"/>
    <col min="8213" max="8213" width="7.25" style="5" customWidth="1"/>
    <col min="8214" max="8214" width="8.125" style="5" customWidth="1"/>
    <col min="8215" max="8215" width="8.25" style="5" customWidth="1"/>
    <col min="8216" max="8216" width="7.375" style="5" customWidth="1"/>
    <col min="8217" max="8453" width="9" style="5"/>
    <col min="8454" max="8454" width="3.25" style="5" customWidth="1"/>
    <col min="8455" max="8455" width="5.625" style="5" customWidth="1"/>
    <col min="8456" max="8456" width="6.625" style="5" customWidth="1"/>
    <col min="8457" max="8457" width="7.25" style="5" customWidth="1"/>
    <col min="8458" max="8458" width="6.125" style="5" customWidth="1"/>
    <col min="8459" max="8459" width="5.875" style="5" customWidth="1"/>
    <col min="8460" max="8460" width="4.375" style="5" customWidth="1"/>
    <col min="8461" max="8461" width="6.375" style="5" customWidth="1"/>
    <col min="8462" max="8463" width="7.375" style="5" customWidth="1"/>
    <col min="8464" max="8464" width="6.625" style="5" customWidth="1"/>
    <col min="8465" max="8465" width="7.75" style="5" customWidth="1"/>
    <col min="8466" max="8466" width="7" style="5" customWidth="1"/>
    <col min="8467" max="8467" width="6.875" style="5" customWidth="1"/>
    <col min="8468" max="8468" width="5.375" style="5" customWidth="1"/>
    <col min="8469" max="8469" width="7.25" style="5" customWidth="1"/>
    <col min="8470" max="8470" width="8.125" style="5" customWidth="1"/>
    <col min="8471" max="8471" width="8.25" style="5" customWidth="1"/>
    <col min="8472" max="8472" width="7.375" style="5" customWidth="1"/>
    <col min="8473" max="8709" width="9" style="5"/>
    <col min="8710" max="8710" width="3.25" style="5" customWidth="1"/>
    <col min="8711" max="8711" width="5.625" style="5" customWidth="1"/>
    <col min="8712" max="8712" width="6.625" style="5" customWidth="1"/>
    <col min="8713" max="8713" width="7.25" style="5" customWidth="1"/>
    <col min="8714" max="8714" width="6.125" style="5" customWidth="1"/>
    <col min="8715" max="8715" width="5.875" style="5" customWidth="1"/>
    <col min="8716" max="8716" width="4.375" style="5" customWidth="1"/>
    <col min="8717" max="8717" width="6.375" style="5" customWidth="1"/>
    <col min="8718" max="8719" width="7.375" style="5" customWidth="1"/>
    <col min="8720" max="8720" width="6.625" style="5" customWidth="1"/>
    <col min="8721" max="8721" width="7.75" style="5" customWidth="1"/>
    <col min="8722" max="8722" width="7" style="5" customWidth="1"/>
    <col min="8723" max="8723" width="6.875" style="5" customWidth="1"/>
    <col min="8724" max="8724" width="5.375" style="5" customWidth="1"/>
    <col min="8725" max="8725" width="7.25" style="5" customWidth="1"/>
    <col min="8726" max="8726" width="8.125" style="5" customWidth="1"/>
    <col min="8727" max="8727" width="8.25" style="5" customWidth="1"/>
    <col min="8728" max="8728" width="7.375" style="5" customWidth="1"/>
    <col min="8729" max="8965" width="9" style="5"/>
    <col min="8966" max="8966" width="3.25" style="5" customWidth="1"/>
    <col min="8967" max="8967" width="5.625" style="5" customWidth="1"/>
    <col min="8968" max="8968" width="6.625" style="5" customWidth="1"/>
    <col min="8969" max="8969" width="7.25" style="5" customWidth="1"/>
    <col min="8970" max="8970" width="6.125" style="5" customWidth="1"/>
    <col min="8971" max="8971" width="5.875" style="5" customWidth="1"/>
    <col min="8972" max="8972" width="4.375" style="5" customWidth="1"/>
    <col min="8973" max="8973" width="6.375" style="5" customWidth="1"/>
    <col min="8974" max="8975" width="7.375" style="5" customWidth="1"/>
    <col min="8976" max="8976" width="6.625" style="5" customWidth="1"/>
    <col min="8977" max="8977" width="7.75" style="5" customWidth="1"/>
    <col min="8978" max="8978" width="7" style="5" customWidth="1"/>
    <col min="8979" max="8979" width="6.875" style="5" customWidth="1"/>
    <col min="8980" max="8980" width="5.375" style="5" customWidth="1"/>
    <col min="8981" max="8981" width="7.25" style="5" customWidth="1"/>
    <col min="8982" max="8982" width="8.125" style="5" customWidth="1"/>
    <col min="8983" max="8983" width="8.25" style="5" customWidth="1"/>
    <col min="8984" max="8984" width="7.375" style="5" customWidth="1"/>
    <col min="8985" max="9221" width="9" style="5"/>
    <col min="9222" max="9222" width="3.25" style="5" customWidth="1"/>
    <col min="9223" max="9223" width="5.625" style="5" customWidth="1"/>
    <col min="9224" max="9224" width="6.625" style="5" customWidth="1"/>
    <col min="9225" max="9225" width="7.25" style="5" customWidth="1"/>
    <col min="9226" max="9226" width="6.125" style="5" customWidth="1"/>
    <col min="9227" max="9227" width="5.875" style="5" customWidth="1"/>
    <col min="9228" max="9228" width="4.375" style="5" customWidth="1"/>
    <col min="9229" max="9229" width="6.375" style="5" customWidth="1"/>
    <col min="9230" max="9231" width="7.375" style="5" customWidth="1"/>
    <col min="9232" max="9232" width="6.625" style="5" customWidth="1"/>
    <col min="9233" max="9233" width="7.75" style="5" customWidth="1"/>
    <col min="9234" max="9234" width="7" style="5" customWidth="1"/>
    <col min="9235" max="9235" width="6.875" style="5" customWidth="1"/>
    <col min="9236" max="9236" width="5.375" style="5" customWidth="1"/>
    <col min="9237" max="9237" width="7.25" style="5" customWidth="1"/>
    <col min="9238" max="9238" width="8.125" style="5" customWidth="1"/>
    <col min="9239" max="9239" width="8.25" style="5" customWidth="1"/>
    <col min="9240" max="9240" width="7.375" style="5" customWidth="1"/>
    <col min="9241" max="9477" width="9" style="5"/>
    <col min="9478" max="9478" width="3.25" style="5" customWidth="1"/>
    <col min="9479" max="9479" width="5.625" style="5" customWidth="1"/>
    <col min="9480" max="9480" width="6.625" style="5" customWidth="1"/>
    <col min="9481" max="9481" width="7.25" style="5" customWidth="1"/>
    <col min="9482" max="9482" width="6.125" style="5" customWidth="1"/>
    <col min="9483" max="9483" width="5.875" style="5" customWidth="1"/>
    <col min="9484" max="9484" width="4.375" style="5" customWidth="1"/>
    <col min="9485" max="9485" width="6.375" style="5" customWidth="1"/>
    <col min="9486" max="9487" width="7.375" style="5" customWidth="1"/>
    <col min="9488" max="9488" width="6.625" style="5" customWidth="1"/>
    <col min="9489" max="9489" width="7.75" style="5" customWidth="1"/>
    <col min="9490" max="9490" width="7" style="5" customWidth="1"/>
    <col min="9491" max="9491" width="6.875" style="5" customWidth="1"/>
    <col min="9492" max="9492" width="5.375" style="5" customWidth="1"/>
    <col min="9493" max="9493" width="7.25" style="5" customWidth="1"/>
    <col min="9494" max="9494" width="8.125" style="5" customWidth="1"/>
    <col min="9495" max="9495" width="8.25" style="5" customWidth="1"/>
    <col min="9496" max="9496" width="7.375" style="5" customWidth="1"/>
    <col min="9497" max="9733" width="9" style="5"/>
    <col min="9734" max="9734" width="3.25" style="5" customWidth="1"/>
    <col min="9735" max="9735" width="5.625" style="5" customWidth="1"/>
    <col min="9736" max="9736" width="6.625" style="5" customWidth="1"/>
    <col min="9737" max="9737" width="7.25" style="5" customWidth="1"/>
    <col min="9738" max="9738" width="6.125" style="5" customWidth="1"/>
    <col min="9739" max="9739" width="5.875" style="5" customWidth="1"/>
    <col min="9740" max="9740" width="4.375" style="5" customWidth="1"/>
    <col min="9741" max="9741" width="6.375" style="5" customWidth="1"/>
    <col min="9742" max="9743" width="7.375" style="5" customWidth="1"/>
    <col min="9744" max="9744" width="6.625" style="5" customWidth="1"/>
    <col min="9745" max="9745" width="7.75" style="5" customWidth="1"/>
    <col min="9746" max="9746" width="7" style="5" customWidth="1"/>
    <col min="9747" max="9747" width="6.875" style="5" customWidth="1"/>
    <col min="9748" max="9748" width="5.375" style="5" customWidth="1"/>
    <col min="9749" max="9749" width="7.25" style="5" customWidth="1"/>
    <col min="9750" max="9750" width="8.125" style="5" customWidth="1"/>
    <col min="9751" max="9751" width="8.25" style="5" customWidth="1"/>
    <col min="9752" max="9752" width="7.375" style="5" customWidth="1"/>
    <col min="9753" max="9989" width="9" style="5"/>
    <col min="9990" max="9990" width="3.25" style="5" customWidth="1"/>
    <col min="9991" max="9991" width="5.625" style="5" customWidth="1"/>
    <col min="9992" max="9992" width="6.625" style="5" customWidth="1"/>
    <col min="9993" max="9993" width="7.25" style="5" customWidth="1"/>
    <col min="9994" max="9994" width="6.125" style="5" customWidth="1"/>
    <col min="9995" max="9995" width="5.875" style="5" customWidth="1"/>
    <col min="9996" max="9996" width="4.375" style="5" customWidth="1"/>
    <col min="9997" max="9997" width="6.375" style="5" customWidth="1"/>
    <col min="9998" max="9999" width="7.375" style="5" customWidth="1"/>
    <col min="10000" max="10000" width="6.625" style="5" customWidth="1"/>
    <col min="10001" max="10001" width="7.75" style="5" customWidth="1"/>
    <col min="10002" max="10002" width="7" style="5" customWidth="1"/>
    <col min="10003" max="10003" width="6.875" style="5" customWidth="1"/>
    <col min="10004" max="10004" width="5.375" style="5" customWidth="1"/>
    <col min="10005" max="10005" width="7.25" style="5" customWidth="1"/>
    <col min="10006" max="10006" width="8.125" style="5" customWidth="1"/>
    <col min="10007" max="10007" width="8.25" style="5" customWidth="1"/>
    <col min="10008" max="10008" width="7.375" style="5" customWidth="1"/>
    <col min="10009" max="10245" width="9" style="5"/>
    <col min="10246" max="10246" width="3.25" style="5" customWidth="1"/>
    <col min="10247" max="10247" width="5.625" style="5" customWidth="1"/>
    <col min="10248" max="10248" width="6.625" style="5" customWidth="1"/>
    <col min="10249" max="10249" width="7.25" style="5" customWidth="1"/>
    <col min="10250" max="10250" width="6.125" style="5" customWidth="1"/>
    <col min="10251" max="10251" width="5.875" style="5" customWidth="1"/>
    <col min="10252" max="10252" width="4.375" style="5" customWidth="1"/>
    <col min="10253" max="10253" width="6.375" style="5" customWidth="1"/>
    <col min="10254" max="10255" width="7.375" style="5" customWidth="1"/>
    <col min="10256" max="10256" width="6.625" style="5" customWidth="1"/>
    <col min="10257" max="10257" width="7.75" style="5" customWidth="1"/>
    <col min="10258" max="10258" width="7" style="5" customWidth="1"/>
    <col min="10259" max="10259" width="6.875" style="5" customWidth="1"/>
    <col min="10260" max="10260" width="5.375" style="5" customWidth="1"/>
    <col min="10261" max="10261" width="7.25" style="5" customWidth="1"/>
    <col min="10262" max="10262" width="8.125" style="5" customWidth="1"/>
    <col min="10263" max="10263" width="8.25" style="5" customWidth="1"/>
    <col min="10264" max="10264" width="7.375" style="5" customWidth="1"/>
    <col min="10265" max="10501" width="9" style="5"/>
    <col min="10502" max="10502" width="3.25" style="5" customWidth="1"/>
    <col min="10503" max="10503" width="5.625" style="5" customWidth="1"/>
    <col min="10504" max="10504" width="6.625" style="5" customWidth="1"/>
    <col min="10505" max="10505" width="7.25" style="5" customWidth="1"/>
    <col min="10506" max="10506" width="6.125" style="5" customWidth="1"/>
    <col min="10507" max="10507" width="5.875" style="5" customWidth="1"/>
    <col min="10508" max="10508" width="4.375" style="5" customWidth="1"/>
    <col min="10509" max="10509" width="6.375" style="5" customWidth="1"/>
    <col min="10510" max="10511" width="7.375" style="5" customWidth="1"/>
    <col min="10512" max="10512" width="6.625" style="5" customWidth="1"/>
    <col min="10513" max="10513" width="7.75" style="5" customWidth="1"/>
    <col min="10514" max="10514" width="7" style="5" customWidth="1"/>
    <col min="10515" max="10515" width="6.875" style="5" customWidth="1"/>
    <col min="10516" max="10516" width="5.375" style="5" customWidth="1"/>
    <col min="10517" max="10517" width="7.25" style="5" customWidth="1"/>
    <col min="10518" max="10518" width="8.125" style="5" customWidth="1"/>
    <col min="10519" max="10519" width="8.25" style="5" customWidth="1"/>
    <col min="10520" max="10520" width="7.375" style="5" customWidth="1"/>
    <col min="10521" max="10757" width="9" style="5"/>
    <col min="10758" max="10758" width="3.25" style="5" customWidth="1"/>
    <col min="10759" max="10759" width="5.625" style="5" customWidth="1"/>
    <col min="10760" max="10760" width="6.625" style="5" customWidth="1"/>
    <col min="10761" max="10761" width="7.25" style="5" customWidth="1"/>
    <col min="10762" max="10762" width="6.125" style="5" customWidth="1"/>
    <col min="10763" max="10763" width="5.875" style="5" customWidth="1"/>
    <col min="10764" max="10764" width="4.375" style="5" customWidth="1"/>
    <col min="10765" max="10765" width="6.375" style="5" customWidth="1"/>
    <col min="10766" max="10767" width="7.375" style="5" customWidth="1"/>
    <col min="10768" max="10768" width="6.625" style="5" customWidth="1"/>
    <col min="10769" max="10769" width="7.75" style="5" customWidth="1"/>
    <col min="10770" max="10770" width="7" style="5" customWidth="1"/>
    <col min="10771" max="10771" width="6.875" style="5" customWidth="1"/>
    <col min="10772" max="10772" width="5.375" style="5" customWidth="1"/>
    <col min="10773" max="10773" width="7.25" style="5" customWidth="1"/>
    <col min="10774" max="10774" width="8.125" style="5" customWidth="1"/>
    <col min="10775" max="10775" width="8.25" style="5" customWidth="1"/>
    <col min="10776" max="10776" width="7.375" style="5" customWidth="1"/>
    <col min="10777" max="11013" width="9" style="5"/>
    <col min="11014" max="11014" width="3.25" style="5" customWidth="1"/>
    <col min="11015" max="11015" width="5.625" style="5" customWidth="1"/>
    <col min="11016" max="11016" width="6.625" style="5" customWidth="1"/>
    <col min="11017" max="11017" width="7.25" style="5" customWidth="1"/>
    <col min="11018" max="11018" width="6.125" style="5" customWidth="1"/>
    <col min="11019" max="11019" width="5.875" style="5" customWidth="1"/>
    <col min="11020" max="11020" width="4.375" style="5" customWidth="1"/>
    <col min="11021" max="11021" width="6.375" style="5" customWidth="1"/>
    <col min="11022" max="11023" width="7.375" style="5" customWidth="1"/>
    <col min="11024" max="11024" width="6.625" style="5" customWidth="1"/>
    <col min="11025" max="11025" width="7.75" style="5" customWidth="1"/>
    <col min="11026" max="11026" width="7" style="5" customWidth="1"/>
    <col min="11027" max="11027" width="6.875" style="5" customWidth="1"/>
    <col min="11028" max="11028" width="5.375" style="5" customWidth="1"/>
    <col min="11029" max="11029" width="7.25" style="5" customWidth="1"/>
    <col min="11030" max="11030" width="8.125" style="5" customWidth="1"/>
    <col min="11031" max="11031" width="8.25" style="5" customWidth="1"/>
    <col min="11032" max="11032" width="7.375" style="5" customWidth="1"/>
    <col min="11033" max="11269" width="9" style="5"/>
    <col min="11270" max="11270" width="3.25" style="5" customWidth="1"/>
    <col min="11271" max="11271" width="5.625" style="5" customWidth="1"/>
    <col min="11272" max="11272" width="6.625" style="5" customWidth="1"/>
    <col min="11273" max="11273" width="7.25" style="5" customWidth="1"/>
    <col min="11274" max="11274" width="6.125" style="5" customWidth="1"/>
    <col min="11275" max="11275" width="5.875" style="5" customWidth="1"/>
    <col min="11276" max="11276" width="4.375" style="5" customWidth="1"/>
    <col min="11277" max="11277" width="6.375" style="5" customWidth="1"/>
    <col min="11278" max="11279" width="7.375" style="5" customWidth="1"/>
    <col min="11280" max="11280" width="6.625" style="5" customWidth="1"/>
    <col min="11281" max="11281" width="7.75" style="5" customWidth="1"/>
    <col min="11282" max="11282" width="7" style="5" customWidth="1"/>
    <col min="11283" max="11283" width="6.875" style="5" customWidth="1"/>
    <col min="11284" max="11284" width="5.375" style="5" customWidth="1"/>
    <col min="11285" max="11285" width="7.25" style="5" customWidth="1"/>
    <col min="11286" max="11286" width="8.125" style="5" customWidth="1"/>
    <col min="11287" max="11287" width="8.25" style="5" customWidth="1"/>
    <col min="11288" max="11288" width="7.375" style="5" customWidth="1"/>
    <col min="11289" max="11525" width="9" style="5"/>
    <col min="11526" max="11526" width="3.25" style="5" customWidth="1"/>
    <col min="11527" max="11527" width="5.625" style="5" customWidth="1"/>
    <col min="11528" max="11528" width="6.625" style="5" customWidth="1"/>
    <col min="11529" max="11529" width="7.25" style="5" customWidth="1"/>
    <col min="11530" max="11530" width="6.125" style="5" customWidth="1"/>
    <col min="11531" max="11531" width="5.875" style="5" customWidth="1"/>
    <col min="11532" max="11532" width="4.375" style="5" customWidth="1"/>
    <col min="11533" max="11533" width="6.375" style="5" customWidth="1"/>
    <col min="11534" max="11535" width="7.375" style="5" customWidth="1"/>
    <col min="11536" max="11536" width="6.625" style="5" customWidth="1"/>
    <col min="11537" max="11537" width="7.75" style="5" customWidth="1"/>
    <col min="11538" max="11538" width="7" style="5" customWidth="1"/>
    <col min="11539" max="11539" width="6.875" style="5" customWidth="1"/>
    <col min="11540" max="11540" width="5.375" style="5" customWidth="1"/>
    <col min="11541" max="11541" width="7.25" style="5" customWidth="1"/>
    <col min="11542" max="11542" width="8.125" style="5" customWidth="1"/>
    <col min="11543" max="11543" width="8.25" style="5" customWidth="1"/>
    <col min="11544" max="11544" width="7.375" style="5" customWidth="1"/>
    <col min="11545" max="11781" width="9" style="5"/>
    <col min="11782" max="11782" width="3.25" style="5" customWidth="1"/>
    <col min="11783" max="11783" width="5.625" style="5" customWidth="1"/>
    <col min="11784" max="11784" width="6.625" style="5" customWidth="1"/>
    <col min="11785" max="11785" width="7.25" style="5" customWidth="1"/>
    <col min="11786" max="11786" width="6.125" style="5" customWidth="1"/>
    <col min="11787" max="11787" width="5.875" style="5" customWidth="1"/>
    <col min="11788" max="11788" width="4.375" style="5" customWidth="1"/>
    <col min="11789" max="11789" width="6.375" style="5" customWidth="1"/>
    <col min="11790" max="11791" width="7.375" style="5" customWidth="1"/>
    <col min="11792" max="11792" width="6.625" style="5" customWidth="1"/>
    <col min="11793" max="11793" width="7.75" style="5" customWidth="1"/>
    <col min="11794" max="11794" width="7" style="5" customWidth="1"/>
    <col min="11795" max="11795" width="6.875" style="5" customWidth="1"/>
    <col min="11796" max="11796" width="5.375" style="5" customWidth="1"/>
    <col min="11797" max="11797" width="7.25" style="5" customWidth="1"/>
    <col min="11798" max="11798" width="8.125" style="5" customWidth="1"/>
    <col min="11799" max="11799" width="8.25" style="5" customWidth="1"/>
    <col min="11800" max="11800" width="7.375" style="5" customWidth="1"/>
    <col min="11801" max="12037" width="9" style="5"/>
    <col min="12038" max="12038" width="3.25" style="5" customWidth="1"/>
    <col min="12039" max="12039" width="5.625" style="5" customWidth="1"/>
    <col min="12040" max="12040" width="6.625" style="5" customWidth="1"/>
    <col min="12041" max="12041" width="7.25" style="5" customWidth="1"/>
    <col min="12042" max="12042" width="6.125" style="5" customWidth="1"/>
    <col min="12043" max="12043" width="5.875" style="5" customWidth="1"/>
    <col min="12044" max="12044" width="4.375" style="5" customWidth="1"/>
    <col min="12045" max="12045" width="6.375" style="5" customWidth="1"/>
    <col min="12046" max="12047" width="7.375" style="5" customWidth="1"/>
    <col min="12048" max="12048" width="6.625" style="5" customWidth="1"/>
    <col min="12049" max="12049" width="7.75" style="5" customWidth="1"/>
    <col min="12050" max="12050" width="7" style="5" customWidth="1"/>
    <col min="12051" max="12051" width="6.875" style="5" customWidth="1"/>
    <col min="12052" max="12052" width="5.375" style="5" customWidth="1"/>
    <col min="12053" max="12053" width="7.25" style="5" customWidth="1"/>
    <col min="12054" max="12054" width="8.125" style="5" customWidth="1"/>
    <col min="12055" max="12055" width="8.25" style="5" customWidth="1"/>
    <col min="12056" max="12056" width="7.375" style="5" customWidth="1"/>
    <col min="12057" max="12293" width="9" style="5"/>
    <col min="12294" max="12294" width="3.25" style="5" customWidth="1"/>
    <col min="12295" max="12295" width="5.625" style="5" customWidth="1"/>
    <col min="12296" max="12296" width="6.625" style="5" customWidth="1"/>
    <col min="12297" max="12297" width="7.25" style="5" customWidth="1"/>
    <col min="12298" max="12298" width="6.125" style="5" customWidth="1"/>
    <col min="12299" max="12299" width="5.875" style="5" customWidth="1"/>
    <col min="12300" max="12300" width="4.375" style="5" customWidth="1"/>
    <col min="12301" max="12301" width="6.375" style="5" customWidth="1"/>
    <col min="12302" max="12303" width="7.375" style="5" customWidth="1"/>
    <col min="12304" max="12304" width="6.625" style="5" customWidth="1"/>
    <col min="12305" max="12305" width="7.75" style="5" customWidth="1"/>
    <col min="12306" max="12306" width="7" style="5" customWidth="1"/>
    <col min="12307" max="12307" width="6.875" style="5" customWidth="1"/>
    <col min="12308" max="12308" width="5.375" style="5" customWidth="1"/>
    <col min="12309" max="12309" width="7.25" style="5" customWidth="1"/>
    <col min="12310" max="12310" width="8.125" style="5" customWidth="1"/>
    <col min="12311" max="12311" width="8.25" style="5" customWidth="1"/>
    <col min="12312" max="12312" width="7.375" style="5" customWidth="1"/>
    <col min="12313" max="12549" width="9" style="5"/>
    <col min="12550" max="12550" width="3.25" style="5" customWidth="1"/>
    <col min="12551" max="12551" width="5.625" style="5" customWidth="1"/>
    <col min="12552" max="12552" width="6.625" style="5" customWidth="1"/>
    <col min="12553" max="12553" width="7.25" style="5" customWidth="1"/>
    <col min="12554" max="12554" width="6.125" style="5" customWidth="1"/>
    <col min="12555" max="12555" width="5.875" style="5" customWidth="1"/>
    <col min="12556" max="12556" width="4.375" style="5" customWidth="1"/>
    <col min="12557" max="12557" width="6.375" style="5" customWidth="1"/>
    <col min="12558" max="12559" width="7.375" style="5" customWidth="1"/>
    <col min="12560" max="12560" width="6.625" style="5" customWidth="1"/>
    <col min="12561" max="12561" width="7.75" style="5" customWidth="1"/>
    <col min="12562" max="12562" width="7" style="5" customWidth="1"/>
    <col min="12563" max="12563" width="6.875" style="5" customWidth="1"/>
    <col min="12564" max="12564" width="5.375" style="5" customWidth="1"/>
    <col min="12565" max="12565" width="7.25" style="5" customWidth="1"/>
    <col min="12566" max="12566" width="8.125" style="5" customWidth="1"/>
    <col min="12567" max="12567" width="8.25" style="5" customWidth="1"/>
    <col min="12568" max="12568" width="7.375" style="5" customWidth="1"/>
    <col min="12569" max="12805" width="9" style="5"/>
    <col min="12806" max="12806" width="3.25" style="5" customWidth="1"/>
    <col min="12807" max="12807" width="5.625" style="5" customWidth="1"/>
    <col min="12808" max="12808" width="6.625" style="5" customWidth="1"/>
    <col min="12809" max="12809" width="7.25" style="5" customWidth="1"/>
    <col min="12810" max="12810" width="6.125" style="5" customWidth="1"/>
    <col min="12811" max="12811" width="5.875" style="5" customWidth="1"/>
    <col min="12812" max="12812" width="4.375" style="5" customWidth="1"/>
    <col min="12813" max="12813" width="6.375" style="5" customWidth="1"/>
    <col min="12814" max="12815" width="7.375" style="5" customWidth="1"/>
    <col min="12816" max="12816" width="6.625" style="5" customWidth="1"/>
    <col min="12817" max="12817" width="7.75" style="5" customWidth="1"/>
    <col min="12818" max="12818" width="7" style="5" customWidth="1"/>
    <col min="12819" max="12819" width="6.875" style="5" customWidth="1"/>
    <col min="12820" max="12820" width="5.375" style="5" customWidth="1"/>
    <col min="12821" max="12821" width="7.25" style="5" customWidth="1"/>
    <col min="12822" max="12822" width="8.125" style="5" customWidth="1"/>
    <col min="12823" max="12823" width="8.25" style="5" customWidth="1"/>
    <col min="12824" max="12824" width="7.375" style="5" customWidth="1"/>
    <col min="12825" max="13061" width="9" style="5"/>
    <col min="13062" max="13062" width="3.25" style="5" customWidth="1"/>
    <col min="13063" max="13063" width="5.625" style="5" customWidth="1"/>
    <col min="13064" max="13064" width="6.625" style="5" customWidth="1"/>
    <col min="13065" max="13065" width="7.25" style="5" customWidth="1"/>
    <col min="13066" max="13066" width="6.125" style="5" customWidth="1"/>
    <col min="13067" max="13067" width="5.875" style="5" customWidth="1"/>
    <col min="13068" max="13068" width="4.375" style="5" customWidth="1"/>
    <col min="13069" max="13069" width="6.375" style="5" customWidth="1"/>
    <col min="13070" max="13071" width="7.375" style="5" customWidth="1"/>
    <col min="13072" max="13072" width="6.625" style="5" customWidth="1"/>
    <col min="13073" max="13073" width="7.75" style="5" customWidth="1"/>
    <col min="13074" max="13074" width="7" style="5" customWidth="1"/>
    <col min="13075" max="13075" width="6.875" style="5" customWidth="1"/>
    <col min="13076" max="13076" width="5.375" style="5" customWidth="1"/>
    <col min="13077" max="13077" width="7.25" style="5" customWidth="1"/>
    <col min="13078" max="13078" width="8.125" style="5" customWidth="1"/>
    <col min="13079" max="13079" width="8.25" style="5" customWidth="1"/>
    <col min="13080" max="13080" width="7.375" style="5" customWidth="1"/>
    <col min="13081" max="13317" width="9" style="5"/>
    <col min="13318" max="13318" width="3.25" style="5" customWidth="1"/>
    <col min="13319" max="13319" width="5.625" style="5" customWidth="1"/>
    <col min="13320" max="13320" width="6.625" style="5" customWidth="1"/>
    <col min="13321" max="13321" width="7.25" style="5" customWidth="1"/>
    <col min="13322" max="13322" width="6.125" style="5" customWidth="1"/>
    <col min="13323" max="13323" width="5.875" style="5" customWidth="1"/>
    <col min="13324" max="13324" width="4.375" style="5" customWidth="1"/>
    <col min="13325" max="13325" width="6.375" style="5" customWidth="1"/>
    <col min="13326" max="13327" width="7.375" style="5" customWidth="1"/>
    <col min="13328" max="13328" width="6.625" style="5" customWidth="1"/>
    <col min="13329" max="13329" width="7.75" style="5" customWidth="1"/>
    <col min="13330" max="13330" width="7" style="5" customWidth="1"/>
    <col min="13331" max="13331" width="6.875" style="5" customWidth="1"/>
    <col min="13332" max="13332" width="5.375" style="5" customWidth="1"/>
    <col min="13333" max="13333" width="7.25" style="5" customWidth="1"/>
    <col min="13334" max="13334" width="8.125" style="5" customWidth="1"/>
    <col min="13335" max="13335" width="8.25" style="5" customWidth="1"/>
    <col min="13336" max="13336" width="7.375" style="5" customWidth="1"/>
    <col min="13337" max="13573" width="9" style="5"/>
    <col min="13574" max="13574" width="3.25" style="5" customWidth="1"/>
    <col min="13575" max="13575" width="5.625" style="5" customWidth="1"/>
    <col min="13576" max="13576" width="6.625" style="5" customWidth="1"/>
    <col min="13577" max="13577" width="7.25" style="5" customWidth="1"/>
    <col min="13578" max="13578" width="6.125" style="5" customWidth="1"/>
    <col min="13579" max="13579" width="5.875" style="5" customWidth="1"/>
    <col min="13580" max="13580" width="4.375" style="5" customWidth="1"/>
    <col min="13581" max="13581" width="6.375" style="5" customWidth="1"/>
    <col min="13582" max="13583" width="7.375" style="5" customWidth="1"/>
    <col min="13584" max="13584" width="6.625" style="5" customWidth="1"/>
    <col min="13585" max="13585" width="7.75" style="5" customWidth="1"/>
    <col min="13586" max="13586" width="7" style="5" customWidth="1"/>
    <col min="13587" max="13587" width="6.875" style="5" customWidth="1"/>
    <col min="13588" max="13588" width="5.375" style="5" customWidth="1"/>
    <col min="13589" max="13589" width="7.25" style="5" customWidth="1"/>
    <col min="13590" max="13590" width="8.125" style="5" customWidth="1"/>
    <col min="13591" max="13591" width="8.25" style="5" customWidth="1"/>
    <col min="13592" max="13592" width="7.375" style="5" customWidth="1"/>
    <col min="13593" max="13829" width="9" style="5"/>
    <col min="13830" max="13830" width="3.25" style="5" customWidth="1"/>
    <col min="13831" max="13831" width="5.625" style="5" customWidth="1"/>
    <col min="13832" max="13832" width="6.625" style="5" customWidth="1"/>
    <col min="13833" max="13833" width="7.25" style="5" customWidth="1"/>
    <col min="13834" max="13834" width="6.125" style="5" customWidth="1"/>
    <col min="13835" max="13835" width="5.875" style="5" customWidth="1"/>
    <col min="13836" max="13836" width="4.375" style="5" customWidth="1"/>
    <col min="13837" max="13837" width="6.375" style="5" customWidth="1"/>
    <col min="13838" max="13839" width="7.375" style="5" customWidth="1"/>
    <col min="13840" max="13840" width="6.625" style="5" customWidth="1"/>
    <col min="13841" max="13841" width="7.75" style="5" customWidth="1"/>
    <col min="13842" max="13842" width="7" style="5" customWidth="1"/>
    <col min="13843" max="13843" width="6.875" style="5" customWidth="1"/>
    <col min="13844" max="13844" width="5.375" style="5" customWidth="1"/>
    <col min="13845" max="13845" width="7.25" style="5" customWidth="1"/>
    <col min="13846" max="13846" width="8.125" style="5" customWidth="1"/>
    <col min="13847" max="13847" width="8.25" style="5" customWidth="1"/>
    <col min="13848" max="13848" width="7.375" style="5" customWidth="1"/>
    <col min="13849" max="14085" width="9" style="5"/>
    <col min="14086" max="14086" width="3.25" style="5" customWidth="1"/>
    <col min="14087" max="14087" width="5.625" style="5" customWidth="1"/>
    <col min="14088" max="14088" width="6.625" style="5" customWidth="1"/>
    <col min="14089" max="14089" width="7.25" style="5" customWidth="1"/>
    <col min="14090" max="14090" width="6.125" style="5" customWidth="1"/>
    <col min="14091" max="14091" width="5.875" style="5" customWidth="1"/>
    <col min="14092" max="14092" width="4.375" style="5" customWidth="1"/>
    <col min="14093" max="14093" width="6.375" style="5" customWidth="1"/>
    <col min="14094" max="14095" width="7.375" style="5" customWidth="1"/>
    <col min="14096" max="14096" width="6.625" style="5" customWidth="1"/>
    <col min="14097" max="14097" width="7.75" style="5" customWidth="1"/>
    <col min="14098" max="14098" width="7" style="5" customWidth="1"/>
    <col min="14099" max="14099" width="6.875" style="5" customWidth="1"/>
    <col min="14100" max="14100" width="5.375" style="5" customWidth="1"/>
    <col min="14101" max="14101" width="7.25" style="5" customWidth="1"/>
    <col min="14102" max="14102" width="8.125" style="5" customWidth="1"/>
    <col min="14103" max="14103" width="8.25" style="5" customWidth="1"/>
    <col min="14104" max="14104" width="7.375" style="5" customWidth="1"/>
    <col min="14105" max="14341" width="9" style="5"/>
    <col min="14342" max="14342" width="3.25" style="5" customWidth="1"/>
    <col min="14343" max="14343" width="5.625" style="5" customWidth="1"/>
    <col min="14344" max="14344" width="6.625" style="5" customWidth="1"/>
    <col min="14345" max="14345" width="7.25" style="5" customWidth="1"/>
    <col min="14346" max="14346" width="6.125" style="5" customWidth="1"/>
    <col min="14347" max="14347" width="5.875" style="5" customWidth="1"/>
    <col min="14348" max="14348" width="4.375" style="5" customWidth="1"/>
    <col min="14349" max="14349" width="6.375" style="5" customWidth="1"/>
    <col min="14350" max="14351" width="7.375" style="5" customWidth="1"/>
    <col min="14352" max="14352" width="6.625" style="5" customWidth="1"/>
    <col min="14353" max="14353" width="7.75" style="5" customWidth="1"/>
    <col min="14354" max="14354" width="7" style="5" customWidth="1"/>
    <col min="14355" max="14355" width="6.875" style="5" customWidth="1"/>
    <col min="14356" max="14356" width="5.375" style="5" customWidth="1"/>
    <col min="14357" max="14357" width="7.25" style="5" customWidth="1"/>
    <col min="14358" max="14358" width="8.125" style="5" customWidth="1"/>
    <col min="14359" max="14359" width="8.25" style="5" customWidth="1"/>
    <col min="14360" max="14360" width="7.375" style="5" customWidth="1"/>
    <col min="14361" max="14597" width="9" style="5"/>
    <col min="14598" max="14598" width="3.25" style="5" customWidth="1"/>
    <col min="14599" max="14599" width="5.625" style="5" customWidth="1"/>
    <col min="14600" max="14600" width="6.625" style="5" customWidth="1"/>
    <col min="14601" max="14601" width="7.25" style="5" customWidth="1"/>
    <col min="14602" max="14602" width="6.125" style="5" customWidth="1"/>
    <col min="14603" max="14603" width="5.875" style="5" customWidth="1"/>
    <col min="14604" max="14604" width="4.375" style="5" customWidth="1"/>
    <col min="14605" max="14605" width="6.375" style="5" customWidth="1"/>
    <col min="14606" max="14607" width="7.375" style="5" customWidth="1"/>
    <col min="14608" max="14608" width="6.625" style="5" customWidth="1"/>
    <col min="14609" max="14609" width="7.75" style="5" customWidth="1"/>
    <col min="14610" max="14610" width="7" style="5" customWidth="1"/>
    <col min="14611" max="14611" width="6.875" style="5" customWidth="1"/>
    <col min="14612" max="14612" width="5.375" style="5" customWidth="1"/>
    <col min="14613" max="14613" width="7.25" style="5" customWidth="1"/>
    <col min="14614" max="14614" width="8.125" style="5" customWidth="1"/>
    <col min="14615" max="14615" width="8.25" style="5" customWidth="1"/>
    <col min="14616" max="14616" width="7.375" style="5" customWidth="1"/>
    <col min="14617" max="14853" width="9" style="5"/>
    <col min="14854" max="14854" width="3.25" style="5" customWidth="1"/>
    <col min="14855" max="14855" width="5.625" style="5" customWidth="1"/>
    <col min="14856" max="14856" width="6.625" style="5" customWidth="1"/>
    <col min="14857" max="14857" width="7.25" style="5" customWidth="1"/>
    <col min="14858" max="14858" width="6.125" style="5" customWidth="1"/>
    <col min="14859" max="14859" width="5.875" style="5" customWidth="1"/>
    <col min="14860" max="14860" width="4.375" style="5" customWidth="1"/>
    <col min="14861" max="14861" width="6.375" style="5" customWidth="1"/>
    <col min="14862" max="14863" width="7.375" style="5" customWidth="1"/>
    <col min="14864" max="14864" width="6.625" style="5" customWidth="1"/>
    <col min="14865" max="14865" width="7.75" style="5" customWidth="1"/>
    <col min="14866" max="14866" width="7" style="5" customWidth="1"/>
    <col min="14867" max="14867" width="6.875" style="5" customWidth="1"/>
    <col min="14868" max="14868" width="5.375" style="5" customWidth="1"/>
    <col min="14869" max="14869" width="7.25" style="5" customWidth="1"/>
    <col min="14870" max="14870" width="8.125" style="5" customWidth="1"/>
    <col min="14871" max="14871" width="8.25" style="5" customWidth="1"/>
    <col min="14872" max="14872" width="7.375" style="5" customWidth="1"/>
    <col min="14873" max="15109" width="9" style="5"/>
    <col min="15110" max="15110" width="3.25" style="5" customWidth="1"/>
    <col min="15111" max="15111" width="5.625" style="5" customWidth="1"/>
    <col min="15112" max="15112" width="6.625" style="5" customWidth="1"/>
    <col min="15113" max="15113" width="7.25" style="5" customWidth="1"/>
    <col min="15114" max="15114" width="6.125" style="5" customWidth="1"/>
    <col min="15115" max="15115" width="5.875" style="5" customWidth="1"/>
    <col min="15116" max="15116" width="4.375" style="5" customWidth="1"/>
    <col min="15117" max="15117" width="6.375" style="5" customWidth="1"/>
    <col min="15118" max="15119" width="7.375" style="5" customWidth="1"/>
    <col min="15120" max="15120" width="6.625" style="5" customWidth="1"/>
    <col min="15121" max="15121" width="7.75" style="5" customWidth="1"/>
    <col min="15122" max="15122" width="7" style="5" customWidth="1"/>
    <col min="15123" max="15123" width="6.875" style="5" customWidth="1"/>
    <col min="15124" max="15124" width="5.375" style="5" customWidth="1"/>
    <col min="15125" max="15125" width="7.25" style="5" customWidth="1"/>
    <col min="15126" max="15126" width="8.125" style="5" customWidth="1"/>
    <col min="15127" max="15127" width="8.25" style="5" customWidth="1"/>
    <col min="15128" max="15128" width="7.375" style="5" customWidth="1"/>
    <col min="15129" max="15365" width="9" style="5"/>
    <col min="15366" max="15366" width="3.25" style="5" customWidth="1"/>
    <col min="15367" max="15367" width="5.625" style="5" customWidth="1"/>
    <col min="15368" max="15368" width="6.625" style="5" customWidth="1"/>
    <col min="15369" max="15369" width="7.25" style="5" customWidth="1"/>
    <col min="15370" max="15370" width="6.125" style="5" customWidth="1"/>
    <col min="15371" max="15371" width="5.875" style="5" customWidth="1"/>
    <col min="15372" max="15372" width="4.375" style="5" customWidth="1"/>
    <col min="15373" max="15373" width="6.375" style="5" customWidth="1"/>
    <col min="15374" max="15375" width="7.375" style="5" customWidth="1"/>
    <col min="15376" max="15376" width="6.625" style="5" customWidth="1"/>
    <col min="15377" max="15377" width="7.75" style="5" customWidth="1"/>
    <col min="15378" max="15378" width="7" style="5" customWidth="1"/>
    <col min="15379" max="15379" width="6.875" style="5" customWidth="1"/>
    <col min="15380" max="15380" width="5.375" style="5" customWidth="1"/>
    <col min="15381" max="15381" width="7.25" style="5" customWidth="1"/>
    <col min="15382" max="15382" width="8.125" style="5" customWidth="1"/>
    <col min="15383" max="15383" width="8.25" style="5" customWidth="1"/>
    <col min="15384" max="15384" width="7.375" style="5" customWidth="1"/>
    <col min="15385" max="15621" width="9" style="5"/>
    <col min="15622" max="15622" width="3.25" style="5" customWidth="1"/>
    <col min="15623" max="15623" width="5.625" style="5" customWidth="1"/>
    <col min="15624" max="15624" width="6.625" style="5" customWidth="1"/>
    <col min="15625" max="15625" width="7.25" style="5" customWidth="1"/>
    <col min="15626" max="15626" width="6.125" style="5" customWidth="1"/>
    <col min="15627" max="15627" width="5.875" style="5" customWidth="1"/>
    <col min="15628" max="15628" width="4.375" style="5" customWidth="1"/>
    <col min="15629" max="15629" width="6.375" style="5" customWidth="1"/>
    <col min="15630" max="15631" width="7.375" style="5" customWidth="1"/>
    <col min="15632" max="15632" width="6.625" style="5" customWidth="1"/>
    <col min="15633" max="15633" width="7.75" style="5" customWidth="1"/>
    <col min="15634" max="15634" width="7" style="5" customWidth="1"/>
    <col min="15635" max="15635" width="6.875" style="5" customWidth="1"/>
    <col min="15636" max="15636" width="5.375" style="5" customWidth="1"/>
    <col min="15637" max="15637" width="7.25" style="5" customWidth="1"/>
    <col min="15638" max="15638" width="8.125" style="5" customWidth="1"/>
    <col min="15639" max="15639" width="8.25" style="5" customWidth="1"/>
    <col min="15640" max="15640" width="7.375" style="5" customWidth="1"/>
    <col min="15641" max="15877" width="9" style="5"/>
    <col min="15878" max="15878" width="3.25" style="5" customWidth="1"/>
    <col min="15879" max="15879" width="5.625" style="5" customWidth="1"/>
    <col min="15880" max="15880" width="6.625" style="5" customWidth="1"/>
    <col min="15881" max="15881" width="7.25" style="5" customWidth="1"/>
    <col min="15882" max="15882" width="6.125" style="5" customWidth="1"/>
    <col min="15883" max="15883" width="5.875" style="5" customWidth="1"/>
    <col min="15884" max="15884" width="4.375" style="5" customWidth="1"/>
    <col min="15885" max="15885" width="6.375" style="5" customWidth="1"/>
    <col min="15886" max="15887" width="7.375" style="5" customWidth="1"/>
    <col min="15888" max="15888" width="6.625" style="5" customWidth="1"/>
    <col min="15889" max="15889" width="7.75" style="5" customWidth="1"/>
    <col min="15890" max="15890" width="7" style="5" customWidth="1"/>
    <col min="15891" max="15891" width="6.875" style="5" customWidth="1"/>
    <col min="15892" max="15892" width="5.375" style="5" customWidth="1"/>
    <col min="15893" max="15893" width="7.25" style="5" customWidth="1"/>
    <col min="15894" max="15894" width="8.125" style="5" customWidth="1"/>
    <col min="15895" max="15895" width="8.25" style="5" customWidth="1"/>
    <col min="15896" max="15896" width="7.375" style="5" customWidth="1"/>
    <col min="15897" max="16133" width="9" style="5"/>
    <col min="16134" max="16134" width="3.25" style="5" customWidth="1"/>
    <col min="16135" max="16135" width="5.625" style="5" customWidth="1"/>
    <col min="16136" max="16136" width="6.625" style="5" customWidth="1"/>
    <col min="16137" max="16137" width="7.25" style="5" customWidth="1"/>
    <col min="16138" max="16138" width="6.125" style="5" customWidth="1"/>
    <col min="16139" max="16139" width="5.875" style="5" customWidth="1"/>
    <col min="16140" max="16140" width="4.375" style="5" customWidth="1"/>
    <col min="16141" max="16141" width="6.375" style="5" customWidth="1"/>
    <col min="16142" max="16143" width="7.375" style="5" customWidth="1"/>
    <col min="16144" max="16144" width="6.625" style="5" customWidth="1"/>
    <col min="16145" max="16145" width="7.75" style="5" customWidth="1"/>
    <col min="16146" max="16146" width="7" style="5" customWidth="1"/>
    <col min="16147" max="16147" width="6.875" style="5" customWidth="1"/>
    <col min="16148" max="16148" width="5.375" style="5" customWidth="1"/>
    <col min="16149" max="16149" width="7.25" style="5" customWidth="1"/>
    <col min="16150" max="16150" width="8.125" style="5" customWidth="1"/>
    <col min="16151" max="16151" width="8.25" style="5" customWidth="1"/>
    <col min="16152" max="16152" width="7.375" style="5" customWidth="1"/>
    <col min="16153" max="16384" width="9" style="5"/>
  </cols>
  <sheetData>
    <row r="1" spans="1:26" ht="24.75" customHeight="1" x14ac:dyDescent="0.7">
      <c r="A1" s="315" t="s">
        <v>193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26" ht="30" customHeight="1" x14ac:dyDescent="0.7">
      <c r="A2" s="26"/>
      <c r="B2" s="26"/>
      <c r="C2" s="26"/>
      <c r="D2" s="26"/>
      <c r="E2" s="26"/>
      <c r="F2" s="316" t="str">
        <f>คำชี้แจงการกรอกข้อมูล!E4</f>
        <v>โรงเรียนบ้านน้ำตวง</v>
      </c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171" t="s">
        <v>97</v>
      </c>
      <c r="R2" s="169" t="str">
        <f>คำชี้แจงการกรอกข้อมูล!K4</f>
        <v>สำนักงานเขตพื้นที่การศึกษาน่านเขต 1</v>
      </c>
      <c r="S2" s="170"/>
      <c r="T2" s="170"/>
      <c r="U2" s="170"/>
      <c r="V2" s="170"/>
      <c r="W2" s="170"/>
      <c r="X2" s="170"/>
      <c r="Y2" s="170"/>
    </row>
    <row r="3" spans="1:26" ht="12" customHeight="1" x14ac:dyDescent="0.55000000000000004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</row>
    <row r="4" spans="1:26" x14ac:dyDescent="0.55000000000000004">
      <c r="A4" s="318" t="s">
        <v>0</v>
      </c>
      <c r="B4" s="321" t="s">
        <v>3</v>
      </c>
      <c r="C4" s="324" t="s">
        <v>2</v>
      </c>
      <c r="D4" s="325"/>
      <c r="E4" s="326"/>
      <c r="F4" s="48" t="s">
        <v>58</v>
      </c>
      <c r="G4" s="48"/>
      <c r="H4" s="48"/>
      <c r="I4" s="48"/>
      <c r="J4" s="48"/>
      <c r="K4" s="48" t="s">
        <v>59</v>
      </c>
      <c r="L4" s="48"/>
      <c r="M4" s="48"/>
      <c r="N4" s="48"/>
      <c r="O4" s="48"/>
      <c r="P4" s="48" t="s">
        <v>60</v>
      </c>
      <c r="Q4" s="48"/>
      <c r="R4" s="48"/>
      <c r="S4" s="48"/>
      <c r="T4" s="48"/>
      <c r="U4" s="48" t="s">
        <v>61</v>
      </c>
      <c r="V4" s="48"/>
      <c r="W4" s="48"/>
      <c r="X4" s="48"/>
      <c r="Y4" s="48"/>
      <c r="Z4" s="314" t="s">
        <v>62</v>
      </c>
    </row>
    <row r="5" spans="1:26" x14ac:dyDescent="0.55000000000000004">
      <c r="A5" s="319"/>
      <c r="B5" s="322"/>
      <c r="C5" s="164" t="s">
        <v>4</v>
      </c>
      <c r="D5" s="159" t="s">
        <v>5</v>
      </c>
      <c r="E5" s="308" t="s">
        <v>63</v>
      </c>
      <c r="F5" s="160" t="s">
        <v>6</v>
      </c>
      <c r="G5" s="160" t="s">
        <v>7</v>
      </c>
      <c r="H5" s="160" t="s">
        <v>64</v>
      </c>
      <c r="I5" s="160" t="s">
        <v>65</v>
      </c>
      <c r="J5" s="49" t="s">
        <v>66</v>
      </c>
      <c r="K5" s="160" t="s">
        <v>67</v>
      </c>
      <c r="L5" s="160" t="s">
        <v>68</v>
      </c>
      <c r="M5" s="160" t="s">
        <v>69</v>
      </c>
      <c r="N5" s="160" t="s">
        <v>70</v>
      </c>
      <c r="O5" s="49" t="s">
        <v>71</v>
      </c>
      <c r="P5" s="160" t="s">
        <v>72</v>
      </c>
      <c r="Q5" s="160" t="s">
        <v>73</v>
      </c>
      <c r="R5" s="160" t="s">
        <v>74</v>
      </c>
      <c r="S5" s="160" t="s">
        <v>75</v>
      </c>
      <c r="T5" s="50" t="s">
        <v>8</v>
      </c>
      <c r="U5" s="160" t="s">
        <v>76</v>
      </c>
      <c r="V5" s="160" t="s">
        <v>77</v>
      </c>
      <c r="W5" s="160" t="s">
        <v>78</v>
      </c>
      <c r="X5" s="160" t="s">
        <v>79</v>
      </c>
      <c r="Y5" s="50" t="s">
        <v>80</v>
      </c>
      <c r="Z5" s="314"/>
    </row>
    <row r="6" spans="1:26" x14ac:dyDescent="0.55000000000000004">
      <c r="A6" s="319"/>
      <c r="B6" s="322"/>
      <c r="C6" s="164" t="s">
        <v>9</v>
      </c>
      <c r="D6" s="166" t="s">
        <v>10</v>
      </c>
      <c r="E6" s="309"/>
      <c r="F6" s="161" t="s">
        <v>11</v>
      </c>
      <c r="G6" s="161" t="s">
        <v>11</v>
      </c>
      <c r="H6" s="161" t="s">
        <v>11</v>
      </c>
      <c r="I6" s="161" t="s">
        <v>11</v>
      </c>
      <c r="J6" s="51" t="s">
        <v>81</v>
      </c>
      <c r="K6" s="161" t="s">
        <v>11</v>
      </c>
      <c r="L6" s="161" t="s">
        <v>11</v>
      </c>
      <c r="M6" s="161" t="s">
        <v>11</v>
      </c>
      <c r="N6" s="161" t="s">
        <v>11</v>
      </c>
      <c r="O6" s="51" t="s">
        <v>81</v>
      </c>
      <c r="P6" s="161" t="s">
        <v>11</v>
      </c>
      <c r="Q6" s="161" t="s">
        <v>11</v>
      </c>
      <c r="R6" s="161" t="s">
        <v>11</v>
      </c>
      <c r="S6" s="161" t="s">
        <v>11</v>
      </c>
      <c r="T6" s="52" t="s">
        <v>82</v>
      </c>
      <c r="U6" s="161" t="s">
        <v>11</v>
      </c>
      <c r="V6" s="161" t="s">
        <v>11</v>
      </c>
      <c r="W6" s="161" t="s">
        <v>11</v>
      </c>
      <c r="X6" s="161" t="s">
        <v>11</v>
      </c>
      <c r="Y6" s="52" t="s">
        <v>82</v>
      </c>
      <c r="Z6" s="314"/>
    </row>
    <row r="7" spans="1:26" x14ac:dyDescent="0.55000000000000004">
      <c r="A7" s="319"/>
      <c r="B7" s="322"/>
      <c r="C7" s="164" t="s">
        <v>10</v>
      </c>
      <c r="D7" s="159" t="s">
        <v>14</v>
      </c>
      <c r="E7" s="309"/>
      <c r="F7" s="162"/>
      <c r="G7" s="162"/>
      <c r="H7" s="162"/>
      <c r="I7" s="162"/>
      <c r="J7" s="51" t="s">
        <v>11</v>
      </c>
      <c r="K7" s="162"/>
      <c r="L7" s="162"/>
      <c r="M7" s="162"/>
      <c r="N7" s="162"/>
      <c r="O7" s="51" t="s">
        <v>11</v>
      </c>
      <c r="P7" s="162"/>
      <c r="Q7" s="162"/>
      <c r="R7" s="162"/>
      <c r="S7" s="162"/>
      <c r="T7" s="52" t="s">
        <v>11</v>
      </c>
      <c r="U7" s="162"/>
      <c r="V7" s="162"/>
      <c r="W7" s="162"/>
      <c r="X7" s="162"/>
      <c r="Y7" s="52" t="s">
        <v>11</v>
      </c>
      <c r="Z7" s="314"/>
    </row>
    <row r="8" spans="1:26" x14ac:dyDescent="0.55000000000000004">
      <c r="A8" s="320"/>
      <c r="B8" s="323"/>
      <c r="C8" s="165" t="s">
        <v>15</v>
      </c>
      <c r="D8" s="167" t="s">
        <v>16</v>
      </c>
      <c r="E8" s="310"/>
      <c r="F8" s="163"/>
      <c r="G8" s="163"/>
      <c r="H8" s="163"/>
      <c r="I8" s="163"/>
      <c r="J8" s="53"/>
      <c r="K8" s="163"/>
      <c r="L8" s="163"/>
      <c r="M8" s="163"/>
      <c r="N8" s="163"/>
      <c r="O8" s="53"/>
      <c r="P8" s="163"/>
      <c r="Q8" s="163"/>
      <c r="R8" s="163"/>
      <c r="S8" s="163"/>
      <c r="T8" s="54"/>
      <c r="U8" s="163"/>
      <c r="V8" s="163"/>
      <c r="W8" s="163"/>
      <c r="X8" s="163"/>
      <c r="Y8" s="54"/>
      <c r="Z8" s="314"/>
    </row>
    <row r="9" spans="1:26" x14ac:dyDescent="0.55000000000000004">
      <c r="A9" s="12">
        <v>1</v>
      </c>
      <c r="B9" s="13" t="s">
        <v>17</v>
      </c>
      <c r="C9" s="14">
        <f>COUNTIFS('ชั้นประถมศึกษาปีที่ 1'!$D$9:$D$358,"&gt;0")</f>
        <v>41</v>
      </c>
      <c r="D9" s="14">
        <f>COUNTIFS('ชั้นประถมศึกษาปีที่ 1'!$D$9:$D$358,"&lt;&gt;99",'ชั้นประถมศึกษาปีที่ 1'!$D$9:$D$358,"&gt;0")</f>
        <v>0</v>
      </c>
      <c r="E9" s="55">
        <f>C9-D9</f>
        <v>41</v>
      </c>
      <c r="F9" s="14">
        <f>COUNTIFS('ชั้นประถมศึกษาปีที่ 1'!$D$9:$D$358,"99",'ชั้นประถมศึกษาปีที่ 1'!$I$9:$I$358,"ดีมาก")</f>
        <v>0</v>
      </c>
      <c r="G9" s="14">
        <f>COUNTIFS('ชั้นประถมศึกษาปีที่ 1'!$D$9:$D$358,"99",'ชั้นประถมศึกษาปีที่ 1'!$I$9:$I$358,"ดี")</f>
        <v>0</v>
      </c>
      <c r="H9" s="14">
        <f>COUNTIFS('ชั้นประถมศึกษาปีที่ 1'!$D$9:$D$358,"99",'ชั้นประถมศึกษาปีที่ 1'!$I$9:$I$358,"พอใช้")</f>
        <v>0</v>
      </c>
      <c r="I9" s="14">
        <f>COUNTIFS('ชั้นประถมศึกษาปีที่ 1'!$D$9:$D$358,"99",'ชั้นประถมศึกษาปีที่ 1'!$I$9:$I$358,"ปรับปรุง")</f>
        <v>0</v>
      </c>
      <c r="J9" s="56">
        <f>SUM(F9:I9)</f>
        <v>0</v>
      </c>
      <c r="K9" s="196">
        <f>COUNTIFS('ชั้นประถมศึกษาปีที่ 1'!$D$9:$D$358,"99",'ชั้นประถมศึกษาปีที่ 1'!$M$9:$M$358,"ดีมาก")</f>
        <v>0</v>
      </c>
      <c r="L9" s="196">
        <f>COUNTIFS('ชั้นประถมศึกษาปีที่ 1'!$D$9:$D$358,"99",'ชั้นประถมศึกษาปีที่ 1'!$M$9:$M$358,"ดี")</f>
        <v>0</v>
      </c>
      <c r="M9" s="196">
        <f>COUNTIFS('ชั้นประถมศึกษาปีที่ 1'!$D$9:$D$358,"99",'ชั้นประถมศึกษาปีที่ 1'!$M$9:$M$358,"พอใช้")</f>
        <v>0</v>
      </c>
      <c r="N9" s="196">
        <f>COUNTIFS('ชั้นประถมศึกษาปีที่ 1'!$D$9:$D$358,"99",'ชั้นประถมศึกษาปีที่ 1'!$M$9:$M$358,"ปรับปรุง")</f>
        <v>0</v>
      </c>
      <c r="O9" s="194">
        <f>SUM(K9:N9)</f>
        <v>0</v>
      </c>
      <c r="P9" s="96">
        <f>COUNTIFS('ชั้นประถมศึกษาปีที่ 1'!$D$9:$D$358,"99",'ชั้นประถมศึกษาปีที่ 1'!$O$9:$O$358,"ดีมาก")</f>
        <v>0</v>
      </c>
      <c r="Q9" s="96">
        <f>COUNTIFS('ชั้นประถมศึกษาปีที่ 1'!$D$9:$D$358,"99",'ชั้นประถมศึกษาปีที่ 1'!$O$9:$O$358,"ดี")</f>
        <v>0</v>
      </c>
      <c r="R9" s="96">
        <f>COUNTIFS('ชั้นประถมศึกษาปีที่ 1'!$D$9:$D$358,"99",'ชั้นประถมศึกษาปีที่ 1'!$O$9:$O$358,"พอใช้")</f>
        <v>0</v>
      </c>
      <c r="S9" s="96">
        <f>COUNTIFS('ชั้นประถมศึกษาปีที่ 1'!$D$9:$D$358,"99",'ชั้นประถมศึกษาปีที่ 1'!$O$9:$O$358,"ปรับปรุง")</f>
        <v>0</v>
      </c>
      <c r="T9" s="58">
        <f>SUM(P9:S9)</f>
        <v>0</v>
      </c>
      <c r="U9" s="196">
        <f>COUNTIFS('ชั้นประถมศึกษาปีที่ 1'!$D$9:$D$358,"99",'ชั้นประถมศึกษาปีที่ 1'!$Q$9:$Q$358,"ดีมาก")</f>
        <v>0</v>
      </c>
      <c r="V9" s="196">
        <f>COUNTIFS('ชั้นประถมศึกษาปีที่ 1'!$D$9:$D$358,"99",'ชั้นประถมศึกษาปีที่ 1'!$Q$9:$Q$358,"ดี")</f>
        <v>0</v>
      </c>
      <c r="W9" s="196">
        <f>COUNTIFS('ชั้นประถมศึกษาปีที่ 1'!$D$9:$D$358,"99",'ชั้นประถมศึกษาปีที่ 1'!$Q$9:$Q$358,"พอใช้")</f>
        <v>0</v>
      </c>
      <c r="X9" s="196">
        <f>COUNTIFS('ชั้นประถมศึกษาปีที่ 1'!$D$9:$D$358,"99",'ชั้นประถมศึกษาปีที่ 1'!$Q$9:$Q$358,"ปรับปรุง")</f>
        <v>0</v>
      </c>
      <c r="Y9" s="195">
        <f>SUM(U9:X9)</f>
        <v>0</v>
      </c>
      <c r="Z9" s="60"/>
    </row>
    <row r="10" spans="1:26" x14ac:dyDescent="0.55000000000000004">
      <c r="A10" s="15">
        <v>2</v>
      </c>
      <c r="B10" s="16" t="s">
        <v>18</v>
      </c>
      <c r="C10" s="14">
        <f>COUNTIFS('ชั้นประถมศึกษาปีที่ 2'!$D$8:$D$357,"&gt;0")</f>
        <v>37</v>
      </c>
      <c r="D10" s="14">
        <f>COUNTIFS('ชั้นประถมศึกษาปีที่ 2'!$D$8:$D$357,"&lt;&gt;99",'ชั้นประถมศึกษาปีที่ 2'!$D$8:$D$357,"&gt;0")</f>
        <v>3</v>
      </c>
      <c r="E10" s="55">
        <f t="shared" ref="E10:E11" si="0">C10-D10</f>
        <v>34</v>
      </c>
      <c r="F10" s="14">
        <f>COUNTIFS('ชั้นประถมศึกษาปีที่ 2'!$D$8:$D$357,"99",'ชั้นประถมศึกษาปีที่ 2'!$H$8:$H$357,"ดีมาก")</f>
        <v>0</v>
      </c>
      <c r="G10" s="14">
        <f>COUNTIFS('ชั้นประถมศึกษาปีที่ 2'!$D$8:$D$357,"99",'ชั้นประถมศึกษาปีที่ 2'!$H$8:$H$357,"ดี")</f>
        <v>0</v>
      </c>
      <c r="H10" s="14">
        <f>COUNTIFS('ชั้นประถมศึกษาปีที่ 2'!$D$8:$D$357,"99",'ชั้นประถมศึกษาปีที่ 2'!$H$8:$H$357,"พอใช้")</f>
        <v>0</v>
      </c>
      <c r="I10" s="14">
        <f>COUNTIFS('ชั้นประถมศึกษาปีที่ 2'!$D$8:$D$357,"99",'ชั้นประถมศึกษาปีที่ 2'!$H$8:$H$357,"ปรับปรุง")</f>
        <v>0</v>
      </c>
      <c r="J10" s="56">
        <f t="shared" ref="J10:J11" si="1">SUM(F10:I10)</f>
        <v>0</v>
      </c>
      <c r="K10" s="14">
        <f>COUNTIFS('ชั้นประถมศึกษาปีที่ 2'!$D$8:$D$357,"99",'ชั้นประถมศึกษาปีที่ 2'!$L$8:$L$357,"ดีมาก")</f>
        <v>0</v>
      </c>
      <c r="L10" s="14">
        <f>COUNTIFS('ชั้นประถมศึกษาปีที่ 2'!$D$8:$D$357,"99",'ชั้นประถมศึกษาปีที่ 2'!$L$8:$L$357,"ดี")</f>
        <v>0</v>
      </c>
      <c r="M10" s="14">
        <f>COUNTIFS('ชั้นประถมศึกษาปีที่ 2'!$D$8:$D$357,"99",'ชั้นประถมศึกษาปีที่ 2'!$L$8:$L$357,"พอใช้")</f>
        <v>0</v>
      </c>
      <c r="N10" s="14">
        <f>COUNTIFS('ชั้นประถมศึกษาปีที่ 2'!$D$8:$D$357,"99",'ชั้นประถมศึกษาปีที่ 2'!$L$8:$L$357,"ปรับปรุง")</f>
        <v>0</v>
      </c>
      <c r="O10" s="57">
        <f>SUM(K10:N10)</f>
        <v>0</v>
      </c>
      <c r="P10" s="14">
        <f>COUNTIFS('ชั้นประถมศึกษาปีที่ 2'!$D$8:$D$357,"99",'ชั้นประถมศึกษาปีที่ 2'!$N$8:$N$357,"ดีมาก")</f>
        <v>0</v>
      </c>
      <c r="Q10" s="14">
        <f>COUNTIFS('ชั้นประถมศึกษาปีที่ 2'!$D$8:$D$357,"99",'ชั้นประถมศึกษาปีที่ 2'!$N$8:$N$357,"ดี")</f>
        <v>0</v>
      </c>
      <c r="R10" s="14">
        <f>COUNTIFS('ชั้นประถมศึกษาปีที่ 2'!$D$8:$D$357,"99",'ชั้นประถมศึกษาปีที่ 2'!$N$8:$N$357,"พอใช้")</f>
        <v>0</v>
      </c>
      <c r="S10" s="14">
        <f>COUNTIFS('ชั้นประถมศึกษาปีที่ 2'!$D$8:$D$357,"99",'ชั้นประถมศึกษาปีที่ 2'!$N$8:$N$357,"ปรับปรุง")</f>
        <v>0</v>
      </c>
      <c r="T10" s="58">
        <f>SUM(P10:S10)</f>
        <v>0</v>
      </c>
      <c r="U10" s="14">
        <f>COUNTIFS('ชั้นประถมศึกษาปีที่ 2'!$D$8:$D$357,"99",'ชั้นประถมศึกษาปีที่ 2'!$P$8:$P$357,"ดีมาก")</f>
        <v>0</v>
      </c>
      <c r="V10" s="14">
        <f>COUNTIFS('ชั้นประถมศึกษาปีที่ 2'!$D$8:$D$357,"99",'ชั้นประถมศึกษาปีที่ 2'!$P$8:$P$357,"ดี")</f>
        <v>0</v>
      </c>
      <c r="W10" s="14">
        <f>COUNTIFS('ชั้นประถมศึกษาปีที่ 2'!$D$8:$D$357,"99",'ชั้นประถมศึกษาปีที่ 2'!$P$8:$P$357,"พอใช้")</f>
        <v>0</v>
      </c>
      <c r="X10" s="14">
        <f>COUNTIFS('ชั้นประถมศึกษาปีที่ 2'!$D$8:$D$357,"99",'ชั้นประถมศึกษาปีที่ 2'!$P$8:$P$357,"ปรับปรุง")</f>
        <v>0</v>
      </c>
      <c r="Y10" s="59">
        <f t="shared" ref="Y10:Y11" si="2">SUM(U10:X10)</f>
        <v>0</v>
      </c>
      <c r="Z10" s="60"/>
    </row>
    <row r="11" spans="1:26" x14ac:dyDescent="0.55000000000000004">
      <c r="A11" s="15">
        <v>3</v>
      </c>
      <c r="B11" s="16" t="s">
        <v>19</v>
      </c>
      <c r="C11" s="14">
        <f>COUNTIFS('ชั้นประถมศึกษาปีที่ 3'!$D$8:$D$357,"&gt;0")</f>
        <v>24</v>
      </c>
      <c r="D11" s="14">
        <f>COUNTIFS('ชั้นประถมศึกษาปีที่ 3'!$D$8:$D$357,"&lt;&gt;99",'ชั้นประถมศึกษาปีที่ 3'!$D$8:$D$357,"&gt;0")</f>
        <v>9</v>
      </c>
      <c r="E11" s="55">
        <f t="shared" si="0"/>
        <v>15</v>
      </c>
      <c r="F11" s="14">
        <f>COUNTIFS('ชั้นประถมศึกษาปีที่ 3'!$D$8:$D$357,"99",'ชั้นประถมศึกษาปีที่ 3'!$H$8:$H$357,"ดีมาก")</f>
        <v>0</v>
      </c>
      <c r="G11" s="14">
        <f>COUNTIFS('ชั้นประถมศึกษาปีที่ 3'!$D$8:$D$357,"99",'ชั้นประถมศึกษาปีที่ 3'!$H$8:$H$357,"ดี")</f>
        <v>0</v>
      </c>
      <c r="H11" s="14">
        <f>COUNTIFS('ชั้นประถมศึกษาปีที่ 3'!$D$8:$D$357,"99",'ชั้นประถมศึกษาปีที่ 3'!$H$8:$H$357,"พอใช้")</f>
        <v>0</v>
      </c>
      <c r="I11" s="14">
        <f>COUNTIFS('ชั้นประถมศึกษาปีที่ 3'!$D$8:$D$357,"99",'ชั้นประถมศึกษาปีที่ 3'!$H$8:$H$357,"ปรับปรุง")</f>
        <v>0</v>
      </c>
      <c r="J11" s="56">
        <f t="shared" si="1"/>
        <v>0</v>
      </c>
      <c r="K11" s="14">
        <f>COUNTIFS('ชั้นประถมศึกษาปีที่ 3'!$D$8:$D$357,"99",'ชั้นประถมศึกษาปีที่ 3'!$L$8:$L$357,"ดีมาก")</f>
        <v>0</v>
      </c>
      <c r="L11" s="14">
        <f>COUNTIFS('ชั้นประถมศึกษาปีที่ 3'!$D$8:$D$357,"99",'ชั้นประถมศึกษาปีที่ 3'!$L$8:$L$357,"ดี")</f>
        <v>0</v>
      </c>
      <c r="M11" s="14">
        <f>COUNTIFS('ชั้นประถมศึกษาปีที่ 3'!$D$8:$D$357,"99",'ชั้นประถมศึกษาปีที่ 3'!$L$8:$L$357,"พอใช้")</f>
        <v>0</v>
      </c>
      <c r="N11" s="14">
        <f>COUNTIFS('ชั้นประถมศึกษาปีที่ 3'!$D$8:$D$357,"99",'ชั้นประถมศึกษาปีที่ 3'!$L$8:$L$357,"ปรับปรุง")</f>
        <v>0</v>
      </c>
      <c r="O11" s="57">
        <f>SUM(K11:N11)</f>
        <v>0</v>
      </c>
      <c r="P11" s="14">
        <f>COUNTIFS('ชั้นประถมศึกษาปีที่ 3'!$D$8:$D$357,"99",'ชั้นประถมศึกษาปีที่ 3'!$N$8:$N$357,"ดีมาก")</f>
        <v>0</v>
      </c>
      <c r="Q11" s="14">
        <f>COUNTIFS('ชั้นประถมศึกษาปีที่ 3'!$D$8:$D$357,"99",'ชั้นประถมศึกษาปีที่ 3'!$N$8:$N$357,"ดี")</f>
        <v>0</v>
      </c>
      <c r="R11" s="14">
        <f>COUNTIFS('ชั้นประถมศึกษาปีที่ 3'!$D$8:$D$357,"99",'ชั้นประถมศึกษาปีที่ 3'!$N$8:$N$357,"พอใช้")</f>
        <v>0</v>
      </c>
      <c r="S11" s="14">
        <f>COUNTIFS('ชั้นประถมศึกษาปีที่ 3'!$D$8:$D$357,"99",'ชั้นประถมศึกษาปีที่ 3'!$N$8:$N$357,"ปรับปรุง")</f>
        <v>0</v>
      </c>
      <c r="T11" s="58">
        <f>SUM(P11:S11)</f>
        <v>0</v>
      </c>
      <c r="U11" s="14">
        <f>COUNTIFS('ชั้นประถมศึกษาปีที่ 3'!$D$8:$D$357,"99",'ชั้นประถมศึกษาปีที่ 3'!$P$8:$P$357,"ดีมาก")</f>
        <v>0</v>
      </c>
      <c r="V11" s="14">
        <f>COUNTIFS('ชั้นประถมศึกษาปีที่ 3'!$D$8:$D$357,"99",'ชั้นประถมศึกษาปีที่ 3'!$P$8:$P$357,"ดี")</f>
        <v>0</v>
      </c>
      <c r="W11" s="14">
        <f>COUNTIFS('ชั้นประถมศึกษาปีที่ 3'!$D$8:$D$357,"99",'ชั้นประถมศึกษาปีที่ 3'!$P$8:$P$357,"พอใช้")</f>
        <v>0</v>
      </c>
      <c r="X11" s="14">
        <f>COUNTIFS('ชั้นประถมศึกษาปีที่ 3'!$D$8:$D$357,"99",'ชั้นประถมศึกษาปีที่ 3'!$P$8:$P$357,"ปรับปรุง")</f>
        <v>0</v>
      </c>
      <c r="Y11" s="59">
        <f t="shared" si="2"/>
        <v>0</v>
      </c>
      <c r="Z11" s="60"/>
    </row>
    <row r="12" spans="1:26" x14ac:dyDescent="0.55000000000000004">
      <c r="A12" s="298" t="s">
        <v>0</v>
      </c>
      <c r="B12" s="301" t="s">
        <v>20</v>
      </c>
      <c r="C12" s="304" t="s">
        <v>2</v>
      </c>
      <c r="D12" s="305"/>
      <c r="E12" s="306"/>
      <c r="F12" s="48" t="s">
        <v>58</v>
      </c>
      <c r="G12" s="48"/>
      <c r="H12" s="48"/>
      <c r="I12" s="48"/>
      <c r="J12" s="48"/>
      <c r="K12" s="48" t="s">
        <v>59</v>
      </c>
      <c r="L12" s="48"/>
      <c r="M12" s="48"/>
      <c r="N12" s="48"/>
      <c r="O12" s="48"/>
      <c r="P12" s="48" t="s">
        <v>168</v>
      </c>
      <c r="Q12" s="48"/>
      <c r="R12" s="48"/>
      <c r="S12" s="48"/>
      <c r="T12" s="48"/>
      <c r="U12" s="48" t="s">
        <v>61</v>
      </c>
      <c r="V12" s="48"/>
      <c r="W12" s="48"/>
      <c r="X12" s="48"/>
      <c r="Y12" s="48"/>
      <c r="Z12" s="314" t="s">
        <v>62</v>
      </c>
    </row>
    <row r="13" spans="1:26" ht="21" customHeight="1" x14ac:dyDescent="0.55000000000000004">
      <c r="A13" s="299"/>
      <c r="B13" s="302"/>
      <c r="C13" s="164" t="s">
        <v>4</v>
      </c>
      <c r="D13" s="159" t="s">
        <v>5</v>
      </c>
      <c r="E13" s="308" t="s">
        <v>63</v>
      </c>
      <c r="F13" s="161" t="s">
        <v>6</v>
      </c>
      <c r="G13" s="161" t="s">
        <v>7</v>
      </c>
      <c r="H13" s="161" t="s">
        <v>64</v>
      </c>
      <c r="I13" s="161" t="s">
        <v>65</v>
      </c>
      <c r="J13" s="49" t="s">
        <v>66</v>
      </c>
      <c r="K13" s="161" t="s">
        <v>67</v>
      </c>
      <c r="L13" s="161" t="s">
        <v>68</v>
      </c>
      <c r="M13" s="161" t="s">
        <v>69</v>
      </c>
      <c r="N13" s="161" t="s">
        <v>70</v>
      </c>
      <c r="O13" s="51" t="s">
        <v>71</v>
      </c>
      <c r="P13" s="161" t="s">
        <v>72</v>
      </c>
      <c r="Q13" s="161" t="s">
        <v>73</v>
      </c>
      <c r="R13" s="161" t="s">
        <v>74</v>
      </c>
      <c r="S13" s="161" t="s">
        <v>75</v>
      </c>
      <c r="T13" s="50" t="s">
        <v>8</v>
      </c>
      <c r="U13" s="161" t="s">
        <v>76</v>
      </c>
      <c r="V13" s="161" t="s">
        <v>77</v>
      </c>
      <c r="W13" s="161" t="s">
        <v>78</v>
      </c>
      <c r="X13" s="161" t="s">
        <v>79</v>
      </c>
      <c r="Y13" s="52" t="s">
        <v>80</v>
      </c>
      <c r="Z13" s="314"/>
    </row>
    <row r="14" spans="1:26" x14ac:dyDescent="0.55000000000000004">
      <c r="A14" s="299"/>
      <c r="B14" s="302"/>
      <c r="C14" s="164" t="s">
        <v>9</v>
      </c>
      <c r="D14" s="159" t="s">
        <v>10</v>
      </c>
      <c r="E14" s="309"/>
      <c r="F14" s="161" t="s">
        <v>11</v>
      </c>
      <c r="G14" s="161" t="s">
        <v>11</v>
      </c>
      <c r="H14" s="161" t="s">
        <v>11</v>
      </c>
      <c r="I14" s="161" t="s">
        <v>11</v>
      </c>
      <c r="J14" s="51" t="s">
        <v>81</v>
      </c>
      <c r="K14" s="161" t="s">
        <v>12</v>
      </c>
      <c r="L14" s="161" t="s">
        <v>13</v>
      </c>
      <c r="M14" s="161" t="s">
        <v>21</v>
      </c>
      <c r="N14" s="161"/>
      <c r="O14" s="51" t="s">
        <v>81</v>
      </c>
      <c r="P14" s="161" t="s">
        <v>11</v>
      </c>
      <c r="Q14" s="161" t="s">
        <v>11</v>
      </c>
      <c r="R14" s="161" t="s">
        <v>11</v>
      </c>
      <c r="S14" s="161" t="s">
        <v>11</v>
      </c>
      <c r="T14" s="52" t="s">
        <v>82</v>
      </c>
      <c r="U14" s="161" t="s">
        <v>12</v>
      </c>
      <c r="V14" s="161" t="s">
        <v>11</v>
      </c>
      <c r="W14" s="161" t="s">
        <v>83</v>
      </c>
      <c r="X14" s="161" t="s">
        <v>11</v>
      </c>
      <c r="Y14" s="52" t="s">
        <v>82</v>
      </c>
      <c r="Z14" s="314"/>
    </row>
    <row r="15" spans="1:26" x14ac:dyDescent="0.55000000000000004">
      <c r="A15" s="299"/>
      <c r="B15" s="302"/>
      <c r="C15" s="164" t="s">
        <v>10</v>
      </c>
      <c r="D15" s="159" t="s">
        <v>14</v>
      </c>
      <c r="E15" s="309"/>
      <c r="F15" s="162"/>
      <c r="G15" s="162"/>
      <c r="H15" s="162"/>
      <c r="I15" s="162"/>
      <c r="J15" s="61" t="s">
        <v>11</v>
      </c>
      <c r="K15" s="162"/>
      <c r="L15" s="162"/>
      <c r="M15" s="162"/>
      <c r="N15" s="162"/>
      <c r="O15" s="51" t="s">
        <v>11</v>
      </c>
      <c r="P15" s="162"/>
      <c r="Q15" s="162"/>
      <c r="R15" s="162"/>
      <c r="S15" s="162"/>
      <c r="T15" s="52" t="s">
        <v>11</v>
      </c>
      <c r="U15" s="162"/>
      <c r="V15" s="162"/>
      <c r="W15" s="162"/>
      <c r="X15" s="162"/>
      <c r="Y15" s="52" t="s">
        <v>11</v>
      </c>
      <c r="Z15" s="314"/>
    </row>
    <row r="16" spans="1:26" x14ac:dyDescent="0.55000000000000004">
      <c r="A16" s="300"/>
      <c r="B16" s="303"/>
      <c r="C16" s="165" t="s">
        <v>15</v>
      </c>
      <c r="D16" s="167" t="s">
        <v>16</v>
      </c>
      <c r="E16" s="310"/>
      <c r="F16" s="163"/>
      <c r="G16" s="163"/>
      <c r="H16" s="163"/>
      <c r="I16" s="163"/>
      <c r="J16" s="53"/>
      <c r="K16" s="163"/>
      <c r="L16" s="163"/>
      <c r="M16" s="163"/>
      <c r="N16" s="163"/>
      <c r="O16" s="53"/>
      <c r="P16" s="163"/>
      <c r="Q16" s="163"/>
      <c r="R16" s="162"/>
      <c r="S16" s="162"/>
      <c r="T16" s="145"/>
      <c r="U16" s="163"/>
      <c r="V16" s="163"/>
      <c r="W16" s="163"/>
      <c r="X16" s="163"/>
      <c r="Y16" s="54"/>
      <c r="Z16" s="314"/>
    </row>
    <row r="17" spans="1:26" x14ac:dyDescent="0.55000000000000004">
      <c r="A17" s="18">
        <v>4</v>
      </c>
      <c r="B17" s="7" t="s">
        <v>22</v>
      </c>
      <c r="C17" s="8">
        <f>COUNTIFS('ชั้นประถมศึกษาปีที่ 4'!$D$8:$D$357,"&gt;0")</f>
        <v>22</v>
      </c>
      <c r="D17" s="8">
        <f>COUNTIFS('ชั้นประถมศึกษาปีที่ 4'!$D$8:$D$357,"&lt;&gt;99",'ชั้นประถมศึกษาปีที่ 4'!$D$8:$D$357,"&gt;0")</f>
        <v>3</v>
      </c>
      <c r="E17" s="62">
        <f>C17-D17</f>
        <v>19</v>
      </c>
      <c r="F17" s="6">
        <f>COUNTIFS('ชั้นประถมศึกษาปีที่ 4'!$D$8:$D$357,"99",'ชั้นประถมศึกษาปีที่ 4'!$F$8:$F$357,"ดีมาก")</f>
        <v>0</v>
      </c>
      <c r="G17" s="6">
        <f>COUNTIFS('ชั้นประถมศึกษาปีที่ 4'!$D$8:$D$357,"99",'ชั้นประถมศึกษาปีที่ 4'!$F$8:$F$357,"ดี")</f>
        <v>0</v>
      </c>
      <c r="H17" s="6">
        <f>COUNTIFS('ชั้นประถมศึกษาปีที่ 4'!$D$8:$D$357,"99",'ชั้นประถมศึกษาปีที่ 4'!$F$8:$F$357,"พอใช้")</f>
        <v>0</v>
      </c>
      <c r="I17" s="6">
        <f>COUNTIFS('ชั้นประถมศึกษาปีที่ 4'!$D$8:$D$357,"99",'ชั้นประถมศึกษาปีที่ 4'!$F$8:$F$357,"ปรับปรุง")</f>
        <v>0</v>
      </c>
      <c r="J17" s="57">
        <f>SUM(F17:I17)</f>
        <v>0</v>
      </c>
      <c r="K17" s="6">
        <f>COUNTIFS('ชั้นประถมศึกษาปีที่ 4'!$D$8:$D$357,"99",'ชั้นประถมศึกษาปีที่ 4'!$H$8:$H$357,"ดีมาก")</f>
        <v>0</v>
      </c>
      <c r="L17" s="6">
        <f>COUNTIFS('ชั้นประถมศึกษาปีที่ 4'!$D$8:$D$357,"99",'ชั้นประถมศึกษาปีที่ 4'!$H$8:$H$357,"ดี")</f>
        <v>0</v>
      </c>
      <c r="M17" s="6">
        <f>COUNTIFS('ชั้นประถมศึกษาปีที่ 4'!$D$8:$D$357,"99",'ชั้นประถมศึกษาปีที่ 4'!$H$8:$H$357,"พอใช้")</f>
        <v>0</v>
      </c>
      <c r="N17" s="6">
        <f>COUNTIFS('ชั้นประถมศึกษาปีที่ 4'!$D$8:$D$357,"99",'ชั้นประถมศึกษาปีที่ 4'!$H$8:$H$357,"ปรับปรุง")</f>
        <v>0</v>
      </c>
      <c r="O17" s="144">
        <f>SUM(K17:N17)</f>
        <v>0</v>
      </c>
      <c r="P17" s="8">
        <f>COUNTIFS('ชั้นประถมศึกษาปีที่ 4'!$D$8:$D$357,"99",'ชั้นประถมศึกษาปีที่ 4'!$J$8:$J$357,"ดีมาก")</f>
        <v>0</v>
      </c>
      <c r="Q17" s="8">
        <f>COUNTIFS('ชั้นประถมศึกษาปีที่ 4'!$D$8:$D$357,"99",'ชั้นประถมศึกษาปีที่ 4'!$J$8:$J$357,"ดี")</f>
        <v>0</v>
      </c>
      <c r="R17" s="8">
        <f>COUNTIFS('ชั้นประถมศึกษาปีที่ 4'!$D$8:$D$357,"99",'ชั้นประถมศึกษาปีที่ 4'!$J$8:$J$357,"พอใช้")</f>
        <v>0</v>
      </c>
      <c r="S17" s="8">
        <f>COUNTIFS('ชั้นประถมศึกษาปีที่ 4'!$D$8:$D$357,"99",'ชั้นประถมศึกษาปีที่ 4'!$J$8:$J$357,"ปรับปรุง")</f>
        <v>0</v>
      </c>
      <c r="T17" s="197">
        <f>SUM(P17:S17)</f>
        <v>0</v>
      </c>
      <c r="U17" s="8">
        <f>COUNTIFS('ชั้นประถมศึกษาปีที่ 4'!$D$8:$D$357,"99",'ชั้นประถมศึกษาปีที่ 4'!$L$8:$L$357,"ดีมาก")</f>
        <v>0</v>
      </c>
      <c r="V17" s="8">
        <f>COUNTIFS('ชั้นประถมศึกษาปีที่ 4'!$D$8:$D$357,"99",'ชั้นประถมศึกษาปีที่ 4'!$L$8:$L$357,"ดี")</f>
        <v>0</v>
      </c>
      <c r="W17" s="8">
        <f>COUNTIFS('ชั้นประถมศึกษาปีที่ 4'!$D$8:$D$357,"99",'ชั้นประถมศึกษาปีที่ 4'!$L$8:$L$357,"พอใช้")</f>
        <v>0</v>
      </c>
      <c r="X17" s="8">
        <f>COUNTIFS('ชั้นประถมศึกษาปีที่ 4'!$D$8:$D$357,"99",'ชั้นประถมศึกษาปีที่ 4'!$L$8:$L$357,"ปรับปรุง")</f>
        <v>0</v>
      </c>
      <c r="Y17" s="63">
        <f>SUM(U17:X17)</f>
        <v>0</v>
      </c>
      <c r="Z17" s="64"/>
    </row>
    <row r="18" spans="1:26" x14ac:dyDescent="0.55000000000000004">
      <c r="A18" s="18">
        <v>5</v>
      </c>
      <c r="B18" s="7" t="s">
        <v>23</v>
      </c>
      <c r="C18" s="8">
        <f>COUNTIFS('ชั้นประถมศึกษาปีที่ 5'!$D$8:$D$357,"&gt;0")</f>
        <v>23</v>
      </c>
      <c r="D18" s="8">
        <f>COUNTIFS('ชั้นประถมศึกษาปีที่ 5'!$D$8:$D$357,"&lt;&gt;99",'ชั้นประถมศึกษาปีที่ 5'!$D$8:$D$357,"&gt;0")</f>
        <v>3</v>
      </c>
      <c r="E18" s="62">
        <f t="shared" ref="E18:E19" si="3">C18-D18</f>
        <v>20</v>
      </c>
      <c r="F18" s="6">
        <f>COUNTIFS('ชั้นประถมศึกษาปีที่ 5'!$D$8:$D$357,"99",'ชั้นประถมศึกษาปีที่ 5'!$F$8:$F$357,"ดีมาก")</f>
        <v>0</v>
      </c>
      <c r="G18" s="6">
        <f>COUNTIFS('ชั้นประถมศึกษาปีที่ 5'!$D$8:$D$357,"99",'ชั้นประถมศึกษาปีที่ 5'!$F$8:$F$357,"ดี")</f>
        <v>0</v>
      </c>
      <c r="H18" s="6">
        <f>COUNTIFS('ชั้นประถมศึกษาปีที่ 5'!$D$8:$D$357,"99",'ชั้นประถมศึกษาปีที่ 5'!$F$8:$F$357,"พอใช้")</f>
        <v>0</v>
      </c>
      <c r="I18" s="6">
        <f>COUNTIFS('ชั้นประถมศึกษาปีที่ 5'!$D$8:$D$357,"99",'ชั้นประถมศึกษาปีที่ 5'!$F$8:$F$357,"ปรับปรุง")</f>
        <v>0</v>
      </c>
      <c r="J18" s="57">
        <f>SUM(F18:I18)</f>
        <v>0</v>
      </c>
      <c r="K18" s="6">
        <f>COUNTIFS('ชั้นประถมศึกษาปีที่ 5'!$D$8:$D$357,"99",'ชั้นประถมศึกษาปีที่ 5'!$H$8:$H$357,"ดีมาก")</f>
        <v>0</v>
      </c>
      <c r="L18" s="6">
        <f>COUNTIFS('ชั้นประถมศึกษาปีที่ 5'!$D$8:$D$357,"99",'ชั้นประถมศึกษาปีที่ 5'!$H$8:$H$357,"ดี")</f>
        <v>0</v>
      </c>
      <c r="M18" s="6">
        <f>COUNTIFS('ชั้นประถมศึกษาปีที่ 5'!$D$8:$D$357,"99",'ชั้นประถมศึกษาปีที่ 5'!$H$8:$H$357,"พอใช้")</f>
        <v>0</v>
      </c>
      <c r="N18" s="6">
        <f>COUNTIFS('ชั้นประถมศึกษาปีที่ 5'!$D$8:$D$357,"99",'ชั้นประถมศึกษาปีที่ 5'!$H$8:$H$357,"ปรับปรุง")</f>
        <v>0</v>
      </c>
      <c r="O18" s="144">
        <f>SUM(K18:N18)</f>
        <v>0</v>
      </c>
      <c r="P18" s="8">
        <f>COUNTIFS('ชั้นประถมศึกษาปีที่ 5'!$D$8:$D$357,"99",'ชั้นประถมศึกษาปีที่ 5'!$J$8:$J$357,"ดีมาก")</f>
        <v>0</v>
      </c>
      <c r="Q18" s="8">
        <f>COUNTIFS('ชั้นประถมศึกษาปีที่ 5'!$D$8:$D$357,"99",'ชั้นประถมศึกษาปีที่ 5'!$J$8:$J$357,"ดี")</f>
        <v>0</v>
      </c>
      <c r="R18" s="8">
        <f>COUNTIFS('ชั้นประถมศึกษาปีที่ 5'!$D$8:$D$357,"99",'ชั้นประถมศึกษาปีที่ 5'!$J$8:$J$357,"พอใช้")</f>
        <v>0</v>
      </c>
      <c r="S18" s="8">
        <f>COUNTIFS('ชั้นประถมศึกษาปีที่ 5'!$D$8:$D$357,"99",'ชั้นประถมศึกษาปีที่ 5'!$J$8:$J$357,"ปรับปรุง")</f>
        <v>0</v>
      </c>
      <c r="T18" s="197">
        <f t="shared" ref="T18:T19" si="4">SUM(P18:S18)</f>
        <v>0</v>
      </c>
      <c r="U18" s="8">
        <f>COUNTIFS('ชั้นประถมศึกษาปีที่ 5'!$D$8:$D$357,"99",'ชั้นประถมศึกษาปีที่ 5'!$L$8:$L$357,"ดีมาก")</f>
        <v>0</v>
      </c>
      <c r="V18" s="8">
        <f>COUNTIFS('ชั้นประถมศึกษาปีที่ 5'!$D$8:$D$357,"99",'ชั้นประถมศึกษาปีที่ 5'!$L$8:$L$357,"ดี")</f>
        <v>0</v>
      </c>
      <c r="W18" s="8">
        <f>COUNTIFS('ชั้นประถมศึกษาปีที่ 5'!$D$8:$D$357,"99",'ชั้นประถมศึกษาปีที่ 5'!$L$8:$L$357,"พอใช้")</f>
        <v>0</v>
      </c>
      <c r="X18" s="8">
        <f>COUNTIFS('ชั้นประถมศึกษาปีที่ 5'!$D$8:$D$357,"99",'ชั้นประถมศึกษาปีที่ 5'!$L$8:$L$357,"ปรับปรุง")</f>
        <v>0</v>
      </c>
      <c r="Y18" s="63">
        <f>SUM(U18:X18)</f>
        <v>0</v>
      </c>
      <c r="Z18" s="64"/>
    </row>
    <row r="19" spans="1:26" x14ac:dyDescent="0.55000000000000004">
      <c r="A19" s="18">
        <v>6</v>
      </c>
      <c r="B19" s="7" t="s">
        <v>24</v>
      </c>
      <c r="C19" s="8">
        <f>COUNTIFS('ชั้นประถมศึกษาปีที่ 6'!$D$8:$D$357,"&gt;0")</f>
        <v>27</v>
      </c>
      <c r="D19" s="8">
        <f>COUNTIFS('ชั้นประถมศึกษาปีที่ 6'!$D$8:$D$357,"&lt;&gt;99",'ชั้นประถมศึกษาปีที่ 6'!$D$8:$D$357,"&gt;0")</f>
        <v>11</v>
      </c>
      <c r="E19" s="62">
        <f t="shared" si="3"/>
        <v>16</v>
      </c>
      <c r="F19" s="6">
        <f>COUNTIFS('ชั้นประถมศึกษาปีที่ 6'!$D$8:$D$357,"99",'ชั้นประถมศึกษาปีที่ 6'!$F$8:$F$357,"ดีมาก")</f>
        <v>0</v>
      </c>
      <c r="G19" s="6">
        <f>COUNTIFS('ชั้นประถมศึกษาปีที่ 6'!$D$8:$D$357,"99",'ชั้นประถมศึกษาปีที่ 6'!$F$8:$F$357,"ดี")</f>
        <v>0</v>
      </c>
      <c r="H19" s="6">
        <f>COUNTIFS('ชั้นประถมศึกษาปีที่ 6'!$D$8:$D$357,"99",'ชั้นประถมศึกษาปีที่ 6'!$F$8:$F$357,"พอใช้")</f>
        <v>0</v>
      </c>
      <c r="I19" s="6">
        <f>COUNTIFS('ชั้นประถมศึกษาปีที่ 6'!$D$8:$D$357,"99",'ชั้นประถมศึกษาปีที่ 6'!$F$8:$F$357,"ปรับปรุง")</f>
        <v>0</v>
      </c>
      <c r="J19" s="57">
        <f>SUM(F19:I19)</f>
        <v>0</v>
      </c>
      <c r="K19" s="6">
        <f>COUNTIFS('ชั้นประถมศึกษาปีที่ 6'!$D$8:$D$357,"99",'ชั้นประถมศึกษาปีที่ 6'!$H$8:$H$357,"ดีมาก")</f>
        <v>0</v>
      </c>
      <c r="L19" s="6">
        <f>COUNTIFS('ชั้นประถมศึกษาปีที่ 6'!$D$8:$D$357,"99",'ชั้นประถมศึกษาปีที่ 6'!$H$8:$H$357,"ดี")</f>
        <v>0</v>
      </c>
      <c r="M19" s="6">
        <f>COUNTIFS('ชั้นประถมศึกษาปีที่ 6'!$D$8:$D$357,"99",'ชั้นประถมศึกษาปีที่ 6'!$H$8:$H$357,"พอใช้")</f>
        <v>0</v>
      </c>
      <c r="N19" s="6">
        <f>COUNTIFS('ชั้นประถมศึกษาปีที่ 6'!$D$8:$D$357,"99",'ชั้นประถมศึกษาปีที่ 6'!$H$8:$H$357,"ปรับปรุง")</f>
        <v>0</v>
      </c>
      <c r="O19" s="144">
        <f>SUM(K19:N19)</f>
        <v>0</v>
      </c>
      <c r="P19" s="8">
        <f>COUNTIFS('ชั้นประถมศึกษาปีที่ 6'!$D$8:$D$357,"99",'ชั้นประถมศึกษาปีที่ 6'!$J$8:$J$357,"ดีมาก")</f>
        <v>0</v>
      </c>
      <c r="Q19" s="8">
        <f>COUNTIFS('ชั้นประถมศึกษาปีที่ 6'!$D$8:$D$357,"99",'ชั้นประถมศึกษาปีที่ 6'!$J$8:$J$357,"ดี")</f>
        <v>0</v>
      </c>
      <c r="R19" s="8">
        <f>COUNTIFS('ชั้นประถมศึกษาปีที่ 6'!$D$8:$D$357,"99",'ชั้นประถมศึกษาปีที่ 6'!$J$8:$J$357,"พอใช้")</f>
        <v>0</v>
      </c>
      <c r="S19" s="8">
        <f>COUNTIFS('ชั้นประถมศึกษาปีที่ 6'!$D$8:$D$357,"99",'ชั้นประถมศึกษาปีที่ 6'!$J$8:$J$357,"ปรับปรุง")</f>
        <v>0</v>
      </c>
      <c r="T19" s="197">
        <f t="shared" si="4"/>
        <v>0</v>
      </c>
      <c r="U19" s="8">
        <f>COUNTIFS('ชั้นประถมศึกษาปีที่ 6'!$D$8:$D$357,"99",'ชั้นประถมศึกษาปีที่ 6'!$L$8:$L$357,"ดีมาก")</f>
        <v>0</v>
      </c>
      <c r="V19" s="8">
        <f>COUNTIFS('ชั้นประถมศึกษาปีที่ 6'!$D$8:$D$357,"99",'ชั้นประถมศึกษาปีที่ 6'!$L$8:$L$357,"ดี")</f>
        <v>0</v>
      </c>
      <c r="W19" s="8">
        <f>COUNTIFS('ชั้นประถมศึกษาปีที่ 6'!$D$8:$D$357,"99",'ชั้นประถมศึกษาปีที่ 6'!$L$8:$L$357,"พอใช้")</f>
        <v>0</v>
      </c>
      <c r="X19" s="8">
        <f>COUNTIFS('ชั้นประถมศึกษาปีที่ 6'!$D$8:$D$357,"99",'ชั้นประถมศึกษาปีที่ 6'!$L$8:$L$357,"ปรับปรุง")</f>
        <v>0</v>
      </c>
      <c r="Y19" s="63">
        <f>SUM(U19:X19)</f>
        <v>0</v>
      </c>
      <c r="Z19" s="64"/>
    </row>
    <row r="20" spans="1:26" x14ac:dyDescent="0.55000000000000004">
      <c r="A20" s="311" t="s">
        <v>84</v>
      </c>
      <c r="B20" s="311"/>
      <c r="C20" s="311"/>
      <c r="D20" s="311"/>
      <c r="E20" s="311"/>
      <c r="F20" s="311"/>
      <c r="G20" s="311"/>
      <c r="H20" s="311"/>
      <c r="I20" s="311"/>
      <c r="J20" s="311" t="s">
        <v>85</v>
      </c>
      <c r="K20" s="311"/>
      <c r="L20" s="311"/>
      <c r="M20" s="311"/>
      <c r="N20" s="311"/>
      <c r="O20" s="311"/>
      <c r="P20" s="312"/>
      <c r="Q20" s="312"/>
      <c r="R20" s="312"/>
      <c r="S20" s="312" t="s">
        <v>86</v>
      </c>
      <c r="T20" s="312"/>
      <c r="U20" s="311"/>
      <c r="V20" s="311"/>
      <c r="W20" s="311"/>
      <c r="X20" s="311"/>
      <c r="Y20" s="311"/>
      <c r="Z20" s="311"/>
    </row>
    <row r="21" spans="1:26" ht="29.25" customHeight="1" x14ac:dyDescent="0.55000000000000004">
      <c r="A21" s="313"/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</row>
    <row r="22" spans="1:26" s="98" customFormat="1" ht="29.25" customHeight="1" x14ac:dyDescent="0.65">
      <c r="A22" s="100" t="s">
        <v>199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7"/>
      <c r="V22" s="97"/>
      <c r="W22" s="97"/>
      <c r="X22" s="97"/>
      <c r="Y22" s="97"/>
      <c r="Z22" s="97"/>
    </row>
    <row r="23" spans="1:26" x14ac:dyDescent="0.55000000000000004">
      <c r="A23" s="298" t="s">
        <v>0</v>
      </c>
      <c r="B23" s="301" t="s">
        <v>87</v>
      </c>
      <c r="C23" s="304" t="s">
        <v>2</v>
      </c>
      <c r="D23" s="305"/>
      <c r="E23" s="306"/>
      <c r="F23" s="48" t="s">
        <v>105</v>
      </c>
      <c r="G23" s="48"/>
      <c r="H23" s="48"/>
      <c r="I23" s="48"/>
      <c r="J23" s="65"/>
      <c r="K23" s="7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307"/>
    </row>
    <row r="24" spans="1:26" ht="21" customHeight="1" x14ac:dyDescent="0.55000000000000004">
      <c r="A24" s="299"/>
      <c r="B24" s="302"/>
      <c r="C24" s="164" t="s">
        <v>4</v>
      </c>
      <c r="D24" s="159" t="s">
        <v>5</v>
      </c>
      <c r="E24" s="308" t="s">
        <v>63</v>
      </c>
      <c r="F24" s="9" t="s">
        <v>6</v>
      </c>
      <c r="G24" s="9" t="s">
        <v>7</v>
      </c>
      <c r="H24" s="9" t="s">
        <v>64</v>
      </c>
      <c r="I24" s="9" t="s">
        <v>65</v>
      </c>
      <c r="J24" s="66" t="s">
        <v>66</v>
      </c>
      <c r="K24" s="76"/>
      <c r="L24" s="46"/>
      <c r="M24" s="46"/>
      <c r="N24" s="46"/>
      <c r="O24" s="46"/>
      <c r="P24" s="46"/>
      <c r="Q24" s="46"/>
      <c r="R24" s="46"/>
      <c r="S24" s="46"/>
      <c r="T24" s="71"/>
      <c r="U24" s="46"/>
      <c r="V24" s="46"/>
      <c r="W24" s="46"/>
      <c r="X24" s="46"/>
      <c r="Y24" s="46"/>
      <c r="Z24" s="307"/>
    </row>
    <row r="25" spans="1:26" x14ac:dyDescent="0.55000000000000004">
      <c r="A25" s="299"/>
      <c r="B25" s="302"/>
      <c r="C25" s="164" t="s">
        <v>9</v>
      </c>
      <c r="D25" s="159" t="s">
        <v>10</v>
      </c>
      <c r="E25" s="309"/>
      <c r="F25" s="9" t="s">
        <v>11</v>
      </c>
      <c r="G25" s="9" t="s">
        <v>11</v>
      </c>
      <c r="H25" s="9" t="s">
        <v>11</v>
      </c>
      <c r="I25" s="9" t="s">
        <v>11</v>
      </c>
      <c r="J25" s="67" t="s">
        <v>81</v>
      </c>
      <c r="K25" s="7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307"/>
    </row>
    <row r="26" spans="1:26" x14ac:dyDescent="0.55000000000000004">
      <c r="A26" s="299"/>
      <c r="B26" s="302"/>
      <c r="C26" s="164" t="s">
        <v>10</v>
      </c>
      <c r="D26" s="159" t="s">
        <v>14</v>
      </c>
      <c r="E26" s="309"/>
      <c r="F26" s="10"/>
      <c r="G26" s="10"/>
      <c r="H26" s="10"/>
      <c r="I26" s="10"/>
      <c r="J26" s="68" t="s">
        <v>11</v>
      </c>
      <c r="K26" s="77"/>
      <c r="L26" s="47"/>
      <c r="M26" s="47"/>
      <c r="N26" s="47"/>
      <c r="O26" s="46"/>
      <c r="P26" s="47"/>
      <c r="Q26" s="47"/>
      <c r="R26" s="47"/>
      <c r="S26" s="47"/>
      <c r="T26" s="46"/>
      <c r="U26" s="47"/>
      <c r="V26" s="47"/>
      <c r="W26" s="47"/>
      <c r="X26" s="47"/>
      <c r="Y26" s="46"/>
      <c r="Z26" s="307"/>
    </row>
    <row r="27" spans="1:26" x14ac:dyDescent="0.55000000000000004">
      <c r="A27" s="300"/>
      <c r="B27" s="303"/>
      <c r="C27" s="165" t="s">
        <v>15</v>
      </c>
      <c r="D27" s="167" t="s">
        <v>16</v>
      </c>
      <c r="E27" s="310"/>
      <c r="F27" s="11"/>
      <c r="G27" s="11"/>
      <c r="H27" s="11"/>
      <c r="I27" s="11"/>
      <c r="J27" s="69"/>
      <c r="K27" s="7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307"/>
    </row>
    <row r="28" spans="1:26" x14ac:dyDescent="0.55000000000000004">
      <c r="A28" s="18">
        <v>4</v>
      </c>
      <c r="B28" s="7" t="s">
        <v>55</v>
      </c>
      <c r="C28" s="8">
        <f>COUNTIFS('ชั้นมัธยมศึกษาปีที่ 1'!$D$8:$D$357,"&gt;0")</f>
        <v>14</v>
      </c>
      <c r="D28" s="8">
        <f>COUNTIFS('ชั้นมัธยมศึกษาปีที่ 1'!$D$8:$D$357,"&lt;&gt;99",'ชั้นมัธยมศึกษาปีที่ 1'!$D$8:$D$357,"&gt;0")</f>
        <v>0</v>
      </c>
      <c r="E28" s="62">
        <f>C28-D28</f>
        <v>14</v>
      </c>
      <c r="F28" s="6">
        <f>COUNTIFS('ชั้นมัธยมศึกษาปีที่ 1'!$D$8:$D$357,"99",'ชั้นมัธยมศึกษาปีที่ 1'!$AJ$8:$AJ$357,"ดีมาก")</f>
        <v>0</v>
      </c>
      <c r="G28" s="6">
        <f>COUNTIFS('ชั้นมัธยมศึกษาปีที่ 1'!$D$8:$D$357,"99",'ชั้นมัธยมศึกษาปีที่ 1'!$AJ$8:$AJ$357,"ดี")</f>
        <v>0</v>
      </c>
      <c r="H28" s="6">
        <f>COUNTIFS('ชั้นมัธยมศึกษาปีที่ 1'!$D$8:$D$357,"99",'ชั้นมัธยมศึกษาปีที่ 1'!$AJ$8:$AJ$357,"พอใช้")</f>
        <v>0</v>
      </c>
      <c r="I28" s="6">
        <f>COUNTIFS('ชั้นมัธยมศึกษาปีที่ 1'!$D$8:$D$357,"99",'ชั้นมัธยมศึกษาปีที่ 1'!$AJ$8:$AJ$357,"ปรับปรุง")</f>
        <v>0</v>
      </c>
      <c r="J28" s="70">
        <f>SUM(F28:I28)</f>
        <v>0</v>
      </c>
      <c r="K28" s="78"/>
      <c r="L28" s="72"/>
      <c r="M28" s="72"/>
      <c r="N28" s="72"/>
      <c r="O28" s="73"/>
      <c r="P28" s="297"/>
      <c r="Q28" s="297"/>
      <c r="R28" s="297"/>
      <c r="S28" s="297"/>
      <c r="T28" s="297"/>
      <c r="U28" s="73"/>
      <c r="V28" s="73"/>
      <c r="W28" s="73"/>
      <c r="X28" s="73"/>
      <c r="Y28" s="73"/>
      <c r="Z28" s="74"/>
    </row>
    <row r="29" spans="1:26" x14ac:dyDescent="0.55000000000000004">
      <c r="A29" s="18">
        <v>5</v>
      </c>
      <c r="B29" s="7" t="s">
        <v>56</v>
      </c>
      <c r="C29" s="8">
        <f>COUNTIFS('ชั้นมัธยมศึกษาปีที่ 2'!$D$8:$D$357,"&gt;0")</f>
        <v>19</v>
      </c>
      <c r="D29" s="8">
        <f>COUNTIFS('ชั้นมัธยมศึกษาปีที่ 2'!$D$8:$D$357,"&lt;&gt;99",'ชั้นมัธยมศึกษาปีที่ 2'!$D$8:$D$357,"&gt;0")</f>
        <v>4</v>
      </c>
      <c r="E29" s="62">
        <f t="shared" ref="E29:E30" si="5">C29-D29</f>
        <v>15</v>
      </c>
      <c r="F29" s="6">
        <f>COUNTIFS('ชั้นมัธยมศึกษาปีที่ 2'!$D$8:$D$357,"99",'ชั้นมัธยมศึกษาปีที่ 2'!$AJ$8:$AJ$357,"ดีมาก")</f>
        <v>0</v>
      </c>
      <c r="G29" s="6">
        <f>COUNTIFS('ชั้นมัธยมศึกษาปีที่ 2'!$D$8:$D$357,"99",'ชั้นมัธยมศึกษาปีที่ 2'!$AJ$8:$AJ$357,"ดี")</f>
        <v>0</v>
      </c>
      <c r="H29" s="6">
        <f>COUNTIFS('ชั้นมัธยมศึกษาปีที่ 2'!$D$8:$D$357,"99",'ชั้นมัธยมศึกษาปีที่ 2'!$AJ$8:$AJ$357,"พอใช้")</f>
        <v>0</v>
      </c>
      <c r="I29" s="6">
        <f>COUNTIFS('ชั้นมัธยมศึกษาปีที่ 2'!$D$8:$D$357,"99",'ชั้นมัธยมศึกษาปีที่ 2'!$AJ$8:$AJ$357,"ปรับปรุง")</f>
        <v>0</v>
      </c>
      <c r="J29" s="70">
        <f>SUM(F29:I29)</f>
        <v>0</v>
      </c>
      <c r="K29" s="78"/>
      <c r="L29" s="72"/>
      <c r="M29" s="72"/>
      <c r="N29" s="72"/>
      <c r="O29" s="73"/>
      <c r="P29" s="297"/>
      <c r="Q29" s="297"/>
      <c r="R29" s="297"/>
      <c r="S29" s="297"/>
      <c r="T29" s="297"/>
      <c r="U29" s="73"/>
      <c r="V29" s="73"/>
      <c r="W29" s="73"/>
      <c r="X29" s="73"/>
      <c r="Y29" s="73"/>
      <c r="Z29" s="74"/>
    </row>
    <row r="30" spans="1:26" x14ac:dyDescent="0.55000000000000004">
      <c r="A30" s="18">
        <v>6</v>
      </c>
      <c r="B30" s="7" t="s">
        <v>57</v>
      </c>
      <c r="C30" s="8">
        <f>COUNTIFS('ชั้นมัธยมศึกษาปีที่ 3'!$D$8:$D$357,"&gt;0")</f>
        <v>19</v>
      </c>
      <c r="D30" s="8">
        <f>COUNTIFS('ชั้นมัธยมศึกษาปีที่ 3'!$D$8:$D$357,"&lt;&gt;99",'ชั้นมัธยมศึกษาปีที่ 3'!$D$8:$D$357,"&gt;0")</f>
        <v>3</v>
      </c>
      <c r="E30" s="62">
        <f t="shared" si="5"/>
        <v>16</v>
      </c>
      <c r="F30" s="6">
        <f>COUNTIFS('ชั้นมัธยมศึกษาปีที่ 3'!$D$8:$D$357,"99",'ชั้นมัธยมศึกษาปีที่ 3'!$AJ$8:$AJ$357,"ดีมาก")</f>
        <v>0</v>
      </c>
      <c r="G30" s="6">
        <f>COUNTIFS('ชั้นมัธยมศึกษาปีที่ 3'!$D$8:$D$357,"99",'ชั้นมัธยมศึกษาปีที่ 3'!$AJ$8:$AJ$357,"ดี")</f>
        <v>0</v>
      </c>
      <c r="H30" s="6">
        <f>COUNTIFS('ชั้นมัธยมศึกษาปีที่ 3'!$D$8:$D$357,"99",'ชั้นมัธยมศึกษาปีที่ 3'!$AJ$8:$AJ$357,"พอใช้")</f>
        <v>0</v>
      </c>
      <c r="I30" s="6">
        <f>COUNTIFS('ชั้นมัธยมศึกษาปีที่ 3'!$D$8:$D$357,"99",'ชั้นมัธยมศึกษาปีที่ 3'!$AJ$8:$AJ$357,"ปรับปรุง")</f>
        <v>0</v>
      </c>
      <c r="J30" s="70">
        <f>SUM(F30:I30)</f>
        <v>0</v>
      </c>
      <c r="K30" s="78"/>
      <c r="L30" s="72"/>
      <c r="M30" s="72"/>
      <c r="N30" s="72"/>
      <c r="O30" s="73"/>
      <c r="P30" s="297"/>
      <c r="Q30" s="297"/>
      <c r="R30" s="297"/>
      <c r="S30" s="297"/>
      <c r="T30" s="297"/>
      <c r="U30" s="73"/>
      <c r="V30" s="73"/>
      <c r="W30" s="73"/>
      <c r="X30" s="73"/>
      <c r="Y30" s="73"/>
      <c r="Z30" s="74"/>
    </row>
  </sheetData>
  <sheetProtection algorithmName="SHA-512" hashValue="+ShZkZkboEwRfPUTFiYdQbYzpzbZCfCzk2fRW9zJDyPaDeM6xOV2XPegEHajEpN4QnHksQaCjMG/BojSK4GoaA==" saltValue="2j2HRVo5JH3htQBdE1BADg==" spinCount="100000" sheet="1" objects="1" scenarios="1"/>
  <mergeCells count="25">
    <mergeCell ref="A1:Z1"/>
    <mergeCell ref="F2:P2"/>
    <mergeCell ref="A3:Z3"/>
    <mergeCell ref="A4:A8"/>
    <mergeCell ref="B4:B8"/>
    <mergeCell ref="C4:E4"/>
    <mergeCell ref="Z4:Z8"/>
    <mergeCell ref="E5:E8"/>
    <mergeCell ref="A12:A16"/>
    <mergeCell ref="B12:B16"/>
    <mergeCell ref="C12:E12"/>
    <mergeCell ref="Z12:Z16"/>
    <mergeCell ref="E13:E16"/>
    <mergeCell ref="A20:I20"/>
    <mergeCell ref="J20:R20"/>
    <mergeCell ref="S20:Z20"/>
    <mergeCell ref="A21:I21"/>
    <mergeCell ref="J21:R21"/>
    <mergeCell ref="S21:Z21"/>
    <mergeCell ref="P28:T30"/>
    <mergeCell ref="A23:A27"/>
    <mergeCell ref="B23:B27"/>
    <mergeCell ref="C23:E23"/>
    <mergeCell ref="Z23:Z27"/>
    <mergeCell ref="E24:E27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horizontalDpi="4294967293" r:id="rId1"/>
  <ignoredErrors>
    <ignoredError sqref="G18:I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2"/>
  <sheetViews>
    <sheetView showGridLines="0" tabSelected="1" zoomScale="91" zoomScaleNormal="91" workbookViewId="0">
      <selection activeCell="V13" sqref="V13"/>
    </sheetView>
  </sheetViews>
  <sheetFormatPr defaultColWidth="9" defaultRowHeight="24" x14ac:dyDescent="0.55000000000000004"/>
  <cols>
    <col min="1" max="1" width="3.25" style="5" customWidth="1"/>
    <col min="2" max="2" width="21.125" style="5" customWidth="1"/>
    <col min="3" max="11" width="7.25" style="5" customWidth="1"/>
    <col min="12" max="12" width="8" style="5" customWidth="1"/>
    <col min="13" max="13" width="7.75" style="5" customWidth="1"/>
    <col min="14" max="248" width="9" style="5"/>
    <col min="249" max="249" width="3.25" style="5" customWidth="1"/>
    <col min="250" max="250" width="5.625" style="5" customWidth="1"/>
    <col min="251" max="251" width="6.625" style="5" customWidth="1"/>
    <col min="252" max="252" width="7.25" style="5" customWidth="1"/>
    <col min="253" max="253" width="6.125" style="5" customWidth="1"/>
    <col min="254" max="254" width="5.875" style="5" customWidth="1"/>
    <col min="255" max="255" width="4.375" style="5" customWidth="1"/>
    <col min="256" max="256" width="6.375" style="5" customWidth="1"/>
    <col min="257" max="258" width="7.375" style="5" customWidth="1"/>
    <col min="259" max="259" width="6.625" style="5" customWidth="1"/>
    <col min="260" max="260" width="7.75" style="5" customWidth="1"/>
    <col min="261" max="261" width="7" style="5" customWidth="1"/>
    <col min="262" max="262" width="6.875" style="5" customWidth="1"/>
    <col min="263" max="263" width="5.375" style="5" customWidth="1"/>
    <col min="264" max="264" width="7.25" style="5" customWidth="1"/>
    <col min="265" max="265" width="8.125" style="5" customWidth="1"/>
    <col min="266" max="266" width="8.25" style="5" customWidth="1"/>
    <col min="267" max="267" width="7.375" style="5" customWidth="1"/>
    <col min="268" max="504" width="9" style="5"/>
    <col min="505" max="505" width="3.25" style="5" customWidth="1"/>
    <col min="506" max="506" width="5.625" style="5" customWidth="1"/>
    <col min="507" max="507" width="6.625" style="5" customWidth="1"/>
    <col min="508" max="508" width="7.25" style="5" customWidth="1"/>
    <col min="509" max="509" width="6.125" style="5" customWidth="1"/>
    <col min="510" max="510" width="5.875" style="5" customWidth="1"/>
    <col min="511" max="511" width="4.375" style="5" customWidth="1"/>
    <col min="512" max="512" width="6.375" style="5" customWidth="1"/>
    <col min="513" max="514" width="7.375" style="5" customWidth="1"/>
    <col min="515" max="515" width="6.625" style="5" customWidth="1"/>
    <col min="516" max="516" width="7.75" style="5" customWidth="1"/>
    <col min="517" max="517" width="7" style="5" customWidth="1"/>
    <col min="518" max="518" width="6.875" style="5" customWidth="1"/>
    <col min="519" max="519" width="5.375" style="5" customWidth="1"/>
    <col min="520" max="520" width="7.25" style="5" customWidth="1"/>
    <col min="521" max="521" width="8.125" style="5" customWidth="1"/>
    <col min="522" max="522" width="8.25" style="5" customWidth="1"/>
    <col min="523" max="523" width="7.375" style="5" customWidth="1"/>
    <col min="524" max="760" width="9" style="5"/>
    <col min="761" max="761" width="3.25" style="5" customWidth="1"/>
    <col min="762" max="762" width="5.625" style="5" customWidth="1"/>
    <col min="763" max="763" width="6.625" style="5" customWidth="1"/>
    <col min="764" max="764" width="7.25" style="5" customWidth="1"/>
    <col min="765" max="765" width="6.125" style="5" customWidth="1"/>
    <col min="766" max="766" width="5.875" style="5" customWidth="1"/>
    <col min="767" max="767" width="4.375" style="5" customWidth="1"/>
    <col min="768" max="768" width="6.375" style="5" customWidth="1"/>
    <col min="769" max="770" width="7.375" style="5" customWidth="1"/>
    <col min="771" max="771" width="6.625" style="5" customWidth="1"/>
    <col min="772" max="772" width="7.75" style="5" customWidth="1"/>
    <col min="773" max="773" width="7" style="5" customWidth="1"/>
    <col min="774" max="774" width="6.875" style="5" customWidth="1"/>
    <col min="775" max="775" width="5.375" style="5" customWidth="1"/>
    <col min="776" max="776" width="7.25" style="5" customWidth="1"/>
    <col min="777" max="777" width="8.125" style="5" customWidth="1"/>
    <col min="778" max="778" width="8.25" style="5" customWidth="1"/>
    <col min="779" max="779" width="7.375" style="5" customWidth="1"/>
    <col min="780" max="1016" width="9" style="5"/>
    <col min="1017" max="1017" width="3.25" style="5" customWidth="1"/>
    <col min="1018" max="1018" width="5.625" style="5" customWidth="1"/>
    <col min="1019" max="1019" width="6.625" style="5" customWidth="1"/>
    <col min="1020" max="1020" width="7.25" style="5" customWidth="1"/>
    <col min="1021" max="1021" width="6.125" style="5" customWidth="1"/>
    <col min="1022" max="1022" width="5.875" style="5" customWidth="1"/>
    <col min="1023" max="1023" width="4.375" style="5" customWidth="1"/>
    <col min="1024" max="1024" width="6.375" style="5" customWidth="1"/>
    <col min="1025" max="1026" width="7.375" style="5" customWidth="1"/>
    <col min="1027" max="1027" width="6.625" style="5" customWidth="1"/>
    <col min="1028" max="1028" width="7.75" style="5" customWidth="1"/>
    <col min="1029" max="1029" width="7" style="5" customWidth="1"/>
    <col min="1030" max="1030" width="6.875" style="5" customWidth="1"/>
    <col min="1031" max="1031" width="5.375" style="5" customWidth="1"/>
    <col min="1032" max="1032" width="7.25" style="5" customWidth="1"/>
    <col min="1033" max="1033" width="8.125" style="5" customWidth="1"/>
    <col min="1034" max="1034" width="8.25" style="5" customWidth="1"/>
    <col min="1035" max="1035" width="7.375" style="5" customWidth="1"/>
    <col min="1036" max="1272" width="9" style="5"/>
    <col min="1273" max="1273" width="3.25" style="5" customWidth="1"/>
    <col min="1274" max="1274" width="5.625" style="5" customWidth="1"/>
    <col min="1275" max="1275" width="6.625" style="5" customWidth="1"/>
    <col min="1276" max="1276" width="7.25" style="5" customWidth="1"/>
    <col min="1277" max="1277" width="6.125" style="5" customWidth="1"/>
    <col min="1278" max="1278" width="5.875" style="5" customWidth="1"/>
    <col min="1279" max="1279" width="4.375" style="5" customWidth="1"/>
    <col min="1280" max="1280" width="6.375" style="5" customWidth="1"/>
    <col min="1281" max="1282" width="7.375" style="5" customWidth="1"/>
    <col min="1283" max="1283" width="6.625" style="5" customWidth="1"/>
    <col min="1284" max="1284" width="7.75" style="5" customWidth="1"/>
    <col min="1285" max="1285" width="7" style="5" customWidth="1"/>
    <col min="1286" max="1286" width="6.875" style="5" customWidth="1"/>
    <col min="1287" max="1287" width="5.375" style="5" customWidth="1"/>
    <col min="1288" max="1288" width="7.25" style="5" customWidth="1"/>
    <col min="1289" max="1289" width="8.125" style="5" customWidth="1"/>
    <col min="1290" max="1290" width="8.25" style="5" customWidth="1"/>
    <col min="1291" max="1291" width="7.375" style="5" customWidth="1"/>
    <col min="1292" max="1528" width="9" style="5"/>
    <col min="1529" max="1529" width="3.25" style="5" customWidth="1"/>
    <col min="1530" max="1530" width="5.625" style="5" customWidth="1"/>
    <col min="1531" max="1531" width="6.625" style="5" customWidth="1"/>
    <col min="1532" max="1532" width="7.25" style="5" customWidth="1"/>
    <col min="1533" max="1533" width="6.125" style="5" customWidth="1"/>
    <col min="1534" max="1534" width="5.875" style="5" customWidth="1"/>
    <col min="1535" max="1535" width="4.375" style="5" customWidth="1"/>
    <col min="1536" max="1536" width="6.375" style="5" customWidth="1"/>
    <col min="1537" max="1538" width="7.375" style="5" customWidth="1"/>
    <col min="1539" max="1539" width="6.625" style="5" customWidth="1"/>
    <col min="1540" max="1540" width="7.75" style="5" customWidth="1"/>
    <col min="1541" max="1541" width="7" style="5" customWidth="1"/>
    <col min="1542" max="1542" width="6.875" style="5" customWidth="1"/>
    <col min="1543" max="1543" width="5.375" style="5" customWidth="1"/>
    <col min="1544" max="1544" width="7.25" style="5" customWidth="1"/>
    <col min="1545" max="1545" width="8.125" style="5" customWidth="1"/>
    <col min="1546" max="1546" width="8.25" style="5" customWidth="1"/>
    <col min="1547" max="1547" width="7.375" style="5" customWidth="1"/>
    <col min="1548" max="1784" width="9" style="5"/>
    <col min="1785" max="1785" width="3.25" style="5" customWidth="1"/>
    <col min="1786" max="1786" width="5.625" style="5" customWidth="1"/>
    <col min="1787" max="1787" width="6.625" style="5" customWidth="1"/>
    <col min="1788" max="1788" width="7.25" style="5" customWidth="1"/>
    <col min="1789" max="1789" width="6.125" style="5" customWidth="1"/>
    <col min="1790" max="1790" width="5.875" style="5" customWidth="1"/>
    <col min="1791" max="1791" width="4.375" style="5" customWidth="1"/>
    <col min="1792" max="1792" width="6.375" style="5" customWidth="1"/>
    <col min="1793" max="1794" width="7.375" style="5" customWidth="1"/>
    <col min="1795" max="1795" width="6.625" style="5" customWidth="1"/>
    <col min="1796" max="1796" width="7.75" style="5" customWidth="1"/>
    <col min="1797" max="1797" width="7" style="5" customWidth="1"/>
    <col min="1798" max="1798" width="6.875" style="5" customWidth="1"/>
    <col min="1799" max="1799" width="5.375" style="5" customWidth="1"/>
    <col min="1800" max="1800" width="7.25" style="5" customWidth="1"/>
    <col min="1801" max="1801" width="8.125" style="5" customWidth="1"/>
    <col min="1802" max="1802" width="8.25" style="5" customWidth="1"/>
    <col min="1803" max="1803" width="7.375" style="5" customWidth="1"/>
    <col min="1804" max="2040" width="9" style="5"/>
    <col min="2041" max="2041" width="3.25" style="5" customWidth="1"/>
    <col min="2042" max="2042" width="5.625" style="5" customWidth="1"/>
    <col min="2043" max="2043" width="6.625" style="5" customWidth="1"/>
    <col min="2044" max="2044" width="7.25" style="5" customWidth="1"/>
    <col min="2045" max="2045" width="6.125" style="5" customWidth="1"/>
    <col min="2046" max="2046" width="5.875" style="5" customWidth="1"/>
    <col min="2047" max="2047" width="4.375" style="5" customWidth="1"/>
    <col min="2048" max="2048" width="6.375" style="5" customWidth="1"/>
    <col min="2049" max="2050" width="7.375" style="5" customWidth="1"/>
    <col min="2051" max="2051" width="6.625" style="5" customWidth="1"/>
    <col min="2052" max="2052" width="7.75" style="5" customWidth="1"/>
    <col min="2053" max="2053" width="7" style="5" customWidth="1"/>
    <col min="2054" max="2054" width="6.875" style="5" customWidth="1"/>
    <col min="2055" max="2055" width="5.375" style="5" customWidth="1"/>
    <col min="2056" max="2056" width="7.25" style="5" customWidth="1"/>
    <col min="2057" max="2057" width="8.125" style="5" customWidth="1"/>
    <col min="2058" max="2058" width="8.25" style="5" customWidth="1"/>
    <col min="2059" max="2059" width="7.375" style="5" customWidth="1"/>
    <col min="2060" max="2296" width="9" style="5"/>
    <col min="2297" max="2297" width="3.25" style="5" customWidth="1"/>
    <col min="2298" max="2298" width="5.625" style="5" customWidth="1"/>
    <col min="2299" max="2299" width="6.625" style="5" customWidth="1"/>
    <col min="2300" max="2300" width="7.25" style="5" customWidth="1"/>
    <col min="2301" max="2301" width="6.125" style="5" customWidth="1"/>
    <col min="2302" max="2302" width="5.875" style="5" customWidth="1"/>
    <col min="2303" max="2303" width="4.375" style="5" customWidth="1"/>
    <col min="2304" max="2304" width="6.375" style="5" customWidth="1"/>
    <col min="2305" max="2306" width="7.375" style="5" customWidth="1"/>
    <col min="2307" max="2307" width="6.625" style="5" customWidth="1"/>
    <col min="2308" max="2308" width="7.75" style="5" customWidth="1"/>
    <col min="2309" max="2309" width="7" style="5" customWidth="1"/>
    <col min="2310" max="2310" width="6.875" style="5" customWidth="1"/>
    <col min="2311" max="2311" width="5.375" style="5" customWidth="1"/>
    <col min="2312" max="2312" width="7.25" style="5" customWidth="1"/>
    <col min="2313" max="2313" width="8.125" style="5" customWidth="1"/>
    <col min="2314" max="2314" width="8.25" style="5" customWidth="1"/>
    <col min="2315" max="2315" width="7.375" style="5" customWidth="1"/>
    <col min="2316" max="2552" width="9" style="5"/>
    <col min="2553" max="2553" width="3.25" style="5" customWidth="1"/>
    <col min="2554" max="2554" width="5.625" style="5" customWidth="1"/>
    <col min="2555" max="2555" width="6.625" style="5" customWidth="1"/>
    <col min="2556" max="2556" width="7.25" style="5" customWidth="1"/>
    <col min="2557" max="2557" width="6.125" style="5" customWidth="1"/>
    <col min="2558" max="2558" width="5.875" style="5" customWidth="1"/>
    <col min="2559" max="2559" width="4.375" style="5" customWidth="1"/>
    <col min="2560" max="2560" width="6.375" style="5" customWidth="1"/>
    <col min="2561" max="2562" width="7.375" style="5" customWidth="1"/>
    <col min="2563" max="2563" width="6.625" style="5" customWidth="1"/>
    <col min="2564" max="2564" width="7.75" style="5" customWidth="1"/>
    <col min="2565" max="2565" width="7" style="5" customWidth="1"/>
    <col min="2566" max="2566" width="6.875" style="5" customWidth="1"/>
    <col min="2567" max="2567" width="5.375" style="5" customWidth="1"/>
    <col min="2568" max="2568" width="7.25" style="5" customWidth="1"/>
    <col min="2569" max="2569" width="8.125" style="5" customWidth="1"/>
    <col min="2570" max="2570" width="8.25" style="5" customWidth="1"/>
    <col min="2571" max="2571" width="7.375" style="5" customWidth="1"/>
    <col min="2572" max="2808" width="9" style="5"/>
    <col min="2809" max="2809" width="3.25" style="5" customWidth="1"/>
    <col min="2810" max="2810" width="5.625" style="5" customWidth="1"/>
    <col min="2811" max="2811" width="6.625" style="5" customWidth="1"/>
    <col min="2812" max="2812" width="7.25" style="5" customWidth="1"/>
    <col min="2813" max="2813" width="6.125" style="5" customWidth="1"/>
    <col min="2814" max="2814" width="5.875" style="5" customWidth="1"/>
    <col min="2815" max="2815" width="4.375" style="5" customWidth="1"/>
    <col min="2816" max="2816" width="6.375" style="5" customWidth="1"/>
    <col min="2817" max="2818" width="7.375" style="5" customWidth="1"/>
    <col min="2819" max="2819" width="6.625" style="5" customWidth="1"/>
    <col min="2820" max="2820" width="7.75" style="5" customWidth="1"/>
    <col min="2821" max="2821" width="7" style="5" customWidth="1"/>
    <col min="2822" max="2822" width="6.875" style="5" customWidth="1"/>
    <col min="2823" max="2823" width="5.375" style="5" customWidth="1"/>
    <col min="2824" max="2824" width="7.25" style="5" customWidth="1"/>
    <col min="2825" max="2825" width="8.125" style="5" customWidth="1"/>
    <col min="2826" max="2826" width="8.25" style="5" customWidth="1"/>
    <col min="2827" max="2827" width="7.375" style="5" customWidth="1"/>
    <col min="2828" max="3064" width="9" style="5"/>
    <col min="3065" max="3065" width="3.25" style="5" customWidth="1"/>
    <col min="3066" max="3066" width="5.625" style="5" customWidth="1"/>
    <col min="3067" max="3067" width="6.625" style="5" customWidth="1"/>
    <col min="3068" max="3068" width="7.25" style="5" customWidth="1"/>
    <col min="3069" max="3069" width="6.125" style="5" customWidth="1"/>
    <col min="3070" max="3070" width="5.875" style="5" customWidth="1"/>
    <col min="3071" max="3071" width="4.375" style="5" customWidth="1"/>
    <col min="3072" max="3072" width="6.375" style="5" customWidth="1"/>
    <col min="3073" max="3074" width="7.375" style="5" customWidth="1"/>
    <col min="3075" max="3075" width="6.625" style="5" customWidth="1"/>
    <col min="3076" max="3076" width="7.75" style="5" customWidth="1"/>
    <col min="3077" max="3077" width="7" style="5" customWidth="1"/>
    <col min="3078" max="3078" width="6.875" style="5" customWidth="1"/>
    <col min="3079" max="3079" width="5.375" style="5" customWidth="1"/>
    <col min="3080" max="3080" width="7.25" style="5" customWidth="1"/>
    <col min="3081" max="3081" width="8.125" style="5" customWidth="1"/>
    <col min="3082" max="3082" width="8.25" style="5" customWidth="1"/>
    <col min="3083" max="3083" width="7.375" style="5" customWidth="1"/>
    <col min="3084" max="3320" width="9" style="5"/>
    <col min="3321" max="3321" width="3.25" style="5" customWidth="1"/>
    <col min="3322" max="3322" width="5.625" style="5" customWidth="1"/>
    <col min="3323" max="3323" width="6.625" style="5" customWidth="1"/>
    <col min="3324" max="3324" width="7.25" style="5" customWidth="1"/>
    <col min="3325" max="3325" width="6.125" style="5" customWidth="1"/>
    <col min="3326" max="3326" width="5.875" style="5" customWidth="1"/>
    <col min="3327" max="3327" width="4.375" style="5" customWidth="1"/>
    <col min="3328" max="3328" width="6.375" style="5" customWidth="1"/>
    <col min="3329" max="3330" width="7.375" style="5" customWidth="1"/>
    <col min="3331" max="3331" width="6.625" style="5" customWidth="1"/>
    <col min="3332" max="3332" width="7.75" style="5" customWidth="1"/>
    <col min="3333" max="3333" width="7" style="5" customWidth="1"/>
    <col min="3334" max="3334" width="6.875" style="5" customWidth="1"/>
    <col min="3335" max="3335" width="5.375" style="5" customWidth="1"/>
    <col min="3336" max="3336" width="7.25" style="5" customWidth="1"/>
    <col min="3337" max="3337" width="8.125" style="5" customWidth="1"/>
    <col min="3338" max="3338" width="8.25" style="5" customWidth="1"/>
    <col min="3339" max="3339" width="7.375" style="5" customWidth="1"/>
    <col min="3340" max="3576" width="9" style="5"/>
    <col min="3577" max="3577" width="3.25" style="5" customWidth="1"/>
    <col min="3578" max="3578" width="5.625" style="5" customWidth="1"/>
    <col min="3579" max="3579" width="6.625" style="5" customWidth="1"/>
    <col min="3580" max="3580" width="7.25" style="5" customWidth="1"/>
    <col min="3581" max="3581" width="6.125" style="5" customWidth="1"/>
    <col min="3582" max="3582" width="5.875" style="5" customWidth="1"/>
    <col min="3583" max="3583" width="4.375" style="5" customWidth="1"/>
    <col min="3584" max="3584" width="6.375" style="5" customWidth="1"/>
    <col min="3585" max="3586" width="7.375" style="5" customWidth="1"/>
    <col min="3587" max="3587" width="6.625" style="5" customWidth="1"/>
    <col min="3588" max="3588" width="7.75" style="5" customWidth="1"/>
    <col min="3589" max="3589" width="7" style="5" customWidth="1"/>
    <col min="3590" max="3590" width="6.875" style="5" customWidth="1"/>
    <col min="3591" max="3591" width="5.375" style="5" customWidth="1"/>
    <col min="3592" max="3592" width="7.25" style="5" customWidth="1"/>
    <col min="3593" max="3593" width="8.125" style="5" customWidth="1"/>
    <col min="3594" max="3594" width="8.25" style="5" customWidth="1"/>
    <col min="3595" max="3595" width="7.375" style="5" customWidth="1"/>
    <col min="3596" max="3832" width="9" style="5"/>
    <col min="3833" max="3833" width="3.25" style="5" customWidth="1"/>
    <col min="3834" max="3834" width="5.625" style="5" customWidth="1"/>
    <col min="3835" max="3835" width="6.625" style="5" customWidth="1"/>
    <col min="3836" max="3836" width="7.25" style="5" customWidth="1"/>
    <col min="3837" max="3837" width="6.125" style="5" customWidth="1"/>
    <col min="3838" max="3838" width="5.875" style="5" customWidth="1"/>
    <col min="3839" max="3839" width="4.375" style="5" customWidth="1"/>
    <col min="3840" max="3840" width="6.375" style="5" customWidth="1"/>
    <col min="3841" max="3842" width="7.375" style="5" customWidth="1"/>
    <col min="3843" max="3843" width="6.625" style="5" customWidth="1"/>
    <col min="3844" max="3844" width="7.75" style="5" customWidth="1"/>
    <col min="3845" max="3845" width="7" style="5" customWidth="1"/>
    <col min="3846" max="3846" width="6.875" style="5" customWidth="1"/>
    <col min="3847" max="3847" width="5.375" style="5" customWidth="1"/>
    <col min="3848" max="3848" width="7.25" style="5" customWidth="1"/>
    <col min="3849" max="3849" width="8.125" style="5" customWidth="1"/>
    <col min="3850" max="3850" width="8.25" style="5" customWidth="1"/>
    <col min="3851" max="3851" width="7.375" style="5" customWidth="1"/>
    <col min="3852" max="4088" width="9" style="5"/>
    <col min="4089" max="4089" width="3.25" style="5" customWidth="1"/>
    <col min="4090" max="4090" width="5.625" style="5" customWidth="1"/>
    <col min="4091" max="4091" width="6.625" style="5" customWidth="1"/>
    <col min="4092" max="4092" width="7.25" style="5" customWidth="1"/>
    <col min="4093" max="4093" width="6.125" style="5" customWidth="1"/>
    <col min="4094" max="4094" width="5.875" style="5" customWidth="1"/>
    <col min="4095" max="4095" width="4.375" style="5" customWidth="1"/>
    <col min="4096" max="4096" width="6.375" style="5" customWidth="1"/>
    <col min="4097" max="4098" width="7.375" style="5" customWidth="1"/>
    <col min="4099" max="4099" width="6.625" style="5" customWidth="1"/>
    <col min="4100" max="4100" width="7.75" style="5" customWidth="1"/>
    <col min="4101" max="4101" width="7" style="5" customWidth="1"/>
    <col min="4102" max="4102" width="6.875" style="5" customWidth="1"/>
    <col min="4103" max="4103" width="5.375" style="5" customWidth="1"/>
    <col min="4104" max="4104" width="7.25" style="5" customWidth="1"/>
    <col min="4105" max="4105" width="8.125" style="5" customWidth="1"/>
    <col min="4106" max="4106" width="8.25" style="5" customWidth="1"/>
    <col min="4107" max="4107" width="7.375" style="5" customWidth="1"/>
    <col min="4108" max="4344" width="9" style="5"/>
    <col min="4345" max="4345" width="3.25" style="5" customWidth="1"/>
    <col min="4346" max="4346" width="5.625" style="5" customWidth="1"/>
    <col min="4347" max="4347" width="6.625" style="5" customWidth="1"/>
    <col min="4348" max="4348" width="7.25" style="5" customWidth="1"/>
    <col min="4349" max="4349" width="6.125" style="5" customWidth="1"/>
    <col min="4350" max="4350" width="5.875" style="5" customWidth="1"/>
    <col min="4351" max="4351" width="4.375" style="5" customWidth="1"/>
    <col min="4352" max="4352" width="6.375" style="5" customWidth="1"/>
    <col min="4353" max="4354" width="7.375" style="5" customWidth="1"/>
    <col min="4355" max="4355" width="6.625" style="5" customWidth="1"/>
    <col min="4356" max="4356" width="7.75" style="5" customWidth="1"/>
    <col min="4357" max="4357" width="7" style="5" customWidth="1"/>
    <col min="4358" max="4358" width="6.875" style="5" customWidth="1"/>
    <col min="4359" max="4359" width="5.375" style="5" customWidth="1"/>
    <col min="4360" max="4360" width="7.25" style="5" customWidth="1"/>
    <col min="4361" max="4361" width="8.125" style="5" customWidth="1"/>
    <col min="4362" max="4362" width="8.25" style="5" customWidth="1"/>
    <col min="4363" max="4363" width="7.375" style="5" customWidth="1"/>
    <col min="4364" max="4600" width="9" style="5"/>
    <col min="4601" max="4601" width="3.25" style="5" customWidth="1"/>
    <col min="4602" max="4602" width="5.625" style="5" customWidth="1"/>
    <col min="4603" max="4603" width="6.625" style="5" customWidth="1"/>
    <col min="4604" max="4604" width="7.25" style="5" customWidth="1"/>
    <col min="4605" max="4605" width="6.125" style="5" customWidth="1"/>
    <col min="4606" max="4606" width="5.875" style="5" customWidth="1"/>
    <col min="4607" max="4607" width="4.375" style="5" customWidth="1"/>
    <col min="4608" max="4608" width="6.375" style="5" customWidth="1"/>
    <col min="4609" max="4610" width="7.375" style="5" customWidth="1"/>
    <col min="4611" max="4611" width="6.625" style="5" customWidth="1"/>
    <col min="4612" max="4612" width="7.75" style="5" customWidth="1"/>
    <col min="4613" max="4613" width="7" style="5" customWidth="1"/>
    <col min="4614" max="4614" width="6.875" style="5" customWidth="1"/>
    <col min="4615" max="4615" width="5.375" style="5" customWidth="1"/>
    <col min="4616" max="4616" width="7.25" style="5" customWidth="1"/>
    <col min="4617" max="4617" width="8.125" style="5" customWidth="1"/>
    <col min="4618" max="4618" width="8.25" style="5" customWidth="1"/>
    <col min="4619" max="4619" width="7.375" style="5" customWidth="1"/>
    <col min="4620" max="4856" width="9" style="5"/>
    <col min="4857" max="4857" width="3.25" style="5" customWidth="1"/>
    <col min="4858" max="4858" width="5.625" style="5" customWidth="1"/>
    <col min="4859" max="4859" width="6.625" style="5" customWidth="1"/>
    <col min="4860" max="4860" width="7.25" style="5" customWidth="1"/>
    <col min="4861" max="4861" width="6.125" style="5" customWidth="1"/>
    <col min="4862" max="4862" width="5.875" style="5" customWidth="1"/>
    <col min="4863" max="4863" width="4.375" style="5" customWidth="1"/>
    <col min="4864" max="4864" width="6.375" style="5" customWidth="1"/>
    <col min="4865" max="4866" width="7.375" style="5" customWidth="1"/>
    <col min="4867" max="4867" width="6.625" style="5" customWidth="1"/>
    <col min="4868" max="4868" width="7.75" style="5" customWidth="1"/>
    <col min="4869" max="4869" width="7" style="5" customWidth="1"/>
    <col min="4870" max="4870" width="6.875" style="5" customWidth="1"/>
    <col min="4871" max="4871" width="5.375" style="5" customWidth="1"/>
    <col min="4872" max="4872" width="7.25" style="5" customWidth="1"/>
    <col min="4873" max="4873" width="8.125" style="5" customWidth="1"/>
    <col min="4874" max="4874" width="8.25" style="5" customWidth="1"/>
    <col min="4875" max="4875" width="7.375" style="5" customWidth="1"/>
    <col min="4876" max="5112" width="9" style="5"/>
    <col min="5113" max="5113" width="3.25" style="5" customWidth="1"/>
    <col min="5114" max="5114" width="5.625" style="5" customWidth="1"/>
    <col min="5115" max="5115" width="6.625" style="5" customWidth="1"/>
    <col min="5116" max="5116" width="7.25" style="5" customWidth="1"/>
    <col min="5117" max="5117" width="6.125" style="5" customWidth="1"/>
    <col min="5118" max="5118" width="5.875" style="5" customWidth="1"/>
    <col min="5119" max="5119" width="4.375" style="5" customWidth="1"/>
    <col min="5120" max="5120" width="6.375" style="5" customWidth="1"/>
    <col min="5121" max="5122" width="7.375" style="5" customWidth="1"/>
    <col min="5123" max="5123" width="6.625" style="5" customWidth="1"/>
    <col min="5124" max="5124" width="7.75" style="5" customWidth="1"/>
    <col min="5125" max="5125" width="7" style="5" customWidth="1"/>
    <col min="5126" max="5126" width="6.875" style="5" customWidth="1"/>
    <col min="5127" max="5127" width="5.375" style="5" customWidth="1"/>
    <col min="5128" max="5128" width="7.25" style="5" customWidth="1"/>
    <col min="5129" max="5129" width="8.125" style="5" customWidth="1"/>
    <col min="5130" max="5130" width="8.25" style="5" customWidth="1"/>
    <col min="5131" max="5131" width="7.375" style="5" customWidth="1"/>
    <col min="5132" max="5368" width="9" style="5"/>
    <col min="5369" max="5369" width="3.25" style="5" customWidth="1"/>
    <col min="5370" max="5370" width="5.625" style="5" customWidth="1"/>
    <col min="5371" max="5371" width="6.625" style="5" customWidth="1"/>
    <col min="5372" max="5372" width="7.25" style="5" customWidth="1"/>
    <col min="5373" max="5373" width="6.125" style="5" customWidth="1"/>
    <col min="5374" max="5374" width="5.875" style="5" customWidth="1"/>
    <col min="5375" max="5375" width="4.375" style="5" customWidth="1"/>
    <col min="5376" max="5376" width="6.375" style="5" customWidth="1"/>
    <col min="5377" max="5378" width="7.375" style="5" customWidth="1"/>
    <col min="5379" max="5379" width="6.625" style="5" customWidth="1"/>
    <col min="5380" max="5380" width="7.75" style="5" customWidth="1"/>
    <col min="5381" max="5381" width="7" style="5" customWidth="1"/>
    <col min="5382" max="5382" width="6.875" style="5" customWidth="1"/>
    <col min="5383" max="5383" width="5.375" style="5" customWidth="1"/>
    <col min="5384" max="5384" width="7.25" style="5" customWidth="1"/>
    <col min="5385" max="5385" width="8.125" style="5" customWidth="1"/>
    <col min="5386" max="5386" width="8.25" style="5" customWidth="1"/>
    <col min="5387" max="5387" width="7.375" style="5" customWidth="1"/>
    <col min="5388" max="5624" width="9" style="5"/>
    <col min="5625" max="5625" width="3.25" style="5" customWidth="1"/>
    <col min="5626" max="5626" width="5.625" style="5" customWidth="1"/>
    <col min="5627" max="5627" width="6.625" style="5" customWidth="1"/>
    <col min="5628" max="5628" width="7.25" style="5" customWidth="1"/>
    <col min="5629" max="5629" width="6.125" style="5" customWidth="1"/>
    <col min="5630" max="5630" width="5.875" style="5" customWidth="1"/>
    <col min="5631" max="5631" width="4.375" style="5" customWidth="1"/>
    <col min="5632" max="5632" width="6.375" style="5" customWidth="1"/>
    <col min="5633" max="5634" width="7.375" style="5" customWidth="1"/>
    <col min="5635" max="5635" width="6.625" style="5" customWidth="1"/>
    <col min="5636" max="5636" width="7.75" style="5" customWidth="1"/>
    <col min="5637" max="5637" width="7" style="5" customWidth="1"/>
    <col min="5638" max="5638" width="6.875" style="5" customWidth="1"/>
    <col min="5639" max="5639" width="5.375" style="5" customWidth="1"/>
    <col min="5640" max="5640" width="7.25" style="5" customWidth="1"/>
    <col min="5641" max="5641" width="8.125" style="5" customWidth="1"/>
    <col min="5642" max="5642" width="8.25" style="5" customWidth="1"/>
    <col min="5643" max="5643" width="7.375" style="5" customWidth="1"/>
    <col min="5644" max="5880" width="9" style="5"/>
    <col min="5881" max="5881" width="3.25" style="5" customWidth="1"/>
    <col min="5882" max="5882" width="5.625" style="5" customWidth="1"/>
    <col min="5883" max="5883" width="6.625" style="5" customWidth="1"/>
    <col min="5884" max="5884" width="7.25" style="5" customWidth="1"/>
    <col min="5885" max="5885" width="6.125" style="5" customWidth="1"/>
    <col min="5886" max="5886" width="5.875" style="5" customWidth="1"/>
    <col min="5887" max="5887" width="4.375" style="5" customWidth="1"/>
    <col min="5888" max="5888" width="6.375" style="5" customWidth="1"/>
    <col min="5889" max="5890" width="7.375" style="5" customWidth="1"/>
    <col min="5891" max="5891" width="6.625" style="5" customWidth="1"/>
    <col min="5892" max="5892" width="7.75" style="5" customWidth="1"/>
    <col min="5893" max="5893" width="7" style="5" customWidth="1"/>
    <col min="5894" max="5894" width="6.875" style="5" customWidth="1"/>
    <col min="5895" max="5895" width="5.375" style="5" customWidth="1"/>
    <col min="5896" max="5896" width="7.25" style="5" customWidth="1"/>
    <col min="5897" max="5897" width="8.125" style="5" customWidth="1"/>
    <col min="5898" max="5898" width="8.25" style="5" customWidth="1"/>
    <col min="5899" max="5899" width="7.375" style="5" customWidth="1"/>
    <col min="5900" max="6136" width="9" style="5"/>
    <col min="6137" max="6137" width="3.25" style="5" customWidth="1"/>
    <col min="6138" max="6138" width="5.625" style="5" customWidth="1"/>
    <col min="6139" max="6139" width="6.625" style="5" customWidth="1"/>
    <col min="6140" max="6140" width="7.25" style="5" customWidth="1"/>
    <col min="6141" max="6141" width="6.125" style="5" customWidth="1"/>
    <col min="6142" max="6142" width="5.875" style="5" customWidth="1"/>
    <col min="6143" max="6143" width="4.375" style="5" customWidth="1"/>
    <col min="6144" max="6144" width="6.375" style="5" customWidth="1"/>
    <col min="6145" max="6146" width="7.375" style="5" customWidth="1"/>
    <col min="6147" max="6147" width="6.625" style="5" customWidth="1"/>
    <col min="6148" max="6148" width="7.75" style="5" customWidth="1"/>
    <col min="6149" max="6149" width="7" style="5" customWidth="1"/>
    <col min="6150" max="6150" width="6.875" style="5" customWidth="1"/>
    <col min="6151" max="6151" width="5.375" style="5" customWidth="1"/>
    <col min="6152" max="6152" width="7.25" style="5" customWidth="1"/>
    <col min="6153" max="6153" width="8.125" style="5" customWidth="1"/>
    <col min="6154" max="6154" width="8.25" style="5" customWidth="1"/>
    <col min="6155" max="6155" width="7.375" style="5" customWidth="1"/>
    <col min="6156" max="6392" width="9" style="5"/>
    <col min="6393" max="6393" width="3.25" style="5" customWidth="1"/>
    <col min="6394" max="6394" width="5.625" style="5" customWidth="1"/>
    <col min="6395" max="6395" width="6.625" style="5" customWidth="1"/>
    <col min="6396" max="6396" width="7.25" style="5" customWidth="1"/>
    <col min="6397" max="6397" width="6.125" style="5" customWidth="1"/>
    <col min="6398" max="6398" width="5.875" style="5" customWidth="1"/>
    <col min="6399" max="6399" width="4.375" style="5" customWidth="1"/>
    <col min="6400" max="6400" width="6.375" style="5" customWidth="1"/>
    <col min="6401" max="6402" width="7.375" style="5" customWidth="1"/>
    <col min="6403" max="6403" width="6.625" style="5" customWidth="1"/>
    <col min="6404" max="6404" width="7.75" style="5" customWidth="1"/>
    <col min="6405" max="6405" width="7" style="5" customWidth="1"/>
    <col min="6406" max="6406" width="6.875" style="5" customWidth="1"/>
    <col min="6407" max="6407" width="5.375" style="5" customWidth="1"/>
    <col min="6408" max="6408" width="7.25" style="5" customWidth="1"/>
    <col min="6409" max="6409" width="8.125" style="5" customWidth="1"/>
    <col min="6410" max="6410" width="8.25" style="5" customWidth="1"/>
    <col min="6411" max="6411" width="7.375" style="5" customWidth="1"/>
    <col min="6412" max="6648" width="9" style="5"/>
    <col min="6649" max="6649" width="3.25" style="5" customWidth="1"/>
    <col min="6650" max="6650" width="5.625" style="5" customWidth="1"/>
    <col min="6651" max="6651" width="6.625" style="5" customWidth="1"/>
    <col min="6652" max="6652" width="7.25" style="5" customWidth="1"/>
    <col min="6653" max="6653" width="6.125" style="5" customWidth="1"/>
    <col min="6654" max="6654" width="5.875" style="5" customWidth="1"/>
    <col min="6655" max="6655" width="4.375" style="5" customWidth="1"/>
    <col min="6656" max="6656" width="6.375" style="5" customWidth="1"/>
    <col min="6657" max="6658" width="7.375" style="5" customWidth="1"/>
    <col min="6659" max="6659" width="6.625" style="5" customWidth="1"/>
    <col min="6660" max="6660" width="7.75" style="5" customWidth="1"/>
    <col min="6661" max="6661" width="7" style="5" customWidth="1"/>
    <col min="6662" max="6662" width="6.875" style="5" customWidth="1"/>
    <col min="6663" max="6663" width="5.375" style="5" customWidth="1"/>
    <col min="6664" max="6664" width="7.25" style="5" customWidth="1"/>
    <col min="6665" max="6665" width="8.125" style="5" customWidth="1"/>
    <col min="6666" max="6666" width="8.25" style="5" customWidth="1"/>
    <col min="6667" max="6667" width="7.375" style="5" customWidth="1"/>
    <col min="6668" max="6904" width="9" style="5"/>
    <col min="6905" max="6905" width="3.25" style="5" customWidth="1"/>
    <col min="6906" max="6906" width="5.625" style="5" customWidth="1"/>
    <col min="6907" max="6907" width="6.625" style="5" customWidth="1"/>
    <col min="6908" max="6908" width="7.25" style="5" customWidth="1"/>
    <col min="6909" max="6909" width="6.125" style="5" customWidth="1"/>
    <col min="6910" max="6910" width="5.875" style="5" customWidth="1"/>
    <col min="6911" max="6911" width="4.375" style="5" customWidth="1"/>
    <col min="6912" max="6912" width="6.375" style="5" customWidth="1"/>
    <col min="6913" max="6914" width="7.375" style="5" customWidth="1"/>
    <col min="6915" max="6915" width="6.625" style="5" customWidth="1"/>
    <col min="6916" max="6916" width="7.75" style="5" customWidth="1"/>
    <col min="6917" max="6917" width="7" style="5" customWidth="1"/>
    <col min="6918" max="6918" width="6.875" style="5" customWidth="1"/>
    <col min="6919" max="6919" width="5.375" style="5" customWidth="1"/>
    <col min="6920" max="6920" width="7.25" style="5" customWidth="1"/>
    <col min="6921" max="6921" width="8.125" style="5" customWidth="1"/>
    <col min="6922" max="6922" width="8.25" style="5" customWidth="1"/>
    <col min="6923" max="6923" width="7.375" style="5" customWidth="1"/>
    <col min="6924" max="7160" width="9" style="5"/>
    <col min="7161" max="7161" width="3.25" style="5" customWidth="1"/>
    <col min="7162" max="7162" width="5.625" style="5" customWidth="1"/>
    <col min="7163" max="7163" width="6.625" style="5" customWidth="1"/>
    <col min="7164" max="7164" width="7.25" style="5" customWidth="1"/>
    <col min="7165" max="7165" width="6.125" style="5" customWidth="1"/>
    <col min="7166" max="7166" width="5.875" style="5" customWidth="1"/>
    <col min="7167" max="7167" width="4.375" style="5" customWidth="1"/>
    <col min="7168" max="7168" width="6.375" style="5" customWidth="1"/>
    <col min="7169" max="7170" width="7.375" style="5" customWidth="1"/>
    <col min="7171" max="7171" width="6.625" style="5" customWidth="1"/>
    <col min="7172" max="7172" width="7.75" style="5" customWidth="1"/>
    <col min="7173" max="7173" width="7" style="5" customWidth="1"/>
    <col min="7174" max="7174" width="6.875" style="5" customWidth="1"/>
    <col min="7175" max="7175" width="5.375" style="5" customWidth="1"/>
    <col min="7176" max="7176" width="7.25" style="5" customWidth="1"/>
    <col min="7177" max="7177" width="8.125" style="5" customWidth="1"/>
    <col min="7178" max="7178" width="8.25" style="5" customWidth="1"/>
    <col min="7179" max="7179" width="7.375" style="5" customWidth="1"/>
    <col min="7180" max="7416" width="9" style="5"/>
    <col min="7417" max="7417" width="3.25" style="5" customWidth="1"/>
    <col min="7418" max="7418" width="5.625" style="5" customWidth="1"/>
    <col min="7419" max="7419" width="6.625" style="5" customWidth="1"/>
    <col min="7420" max="7420" width="7.25" style="5" customWidth="1"/>
    <col min="7421" max="7421" width="6.125" style="5" customWidth="1"/>
    <col min="7422" max="7422" width="5.875" style="5" customWidth="1"/>
    <col min="7423" max="7423" width="4.375" style="5" customWidth="1"/>
    <col min="7424" max="7424" width="6.375" style="5" customWidth="1"/>
    <col min="7425" max="7426" width="7.375" style="5" customWidth="1"/>
    <col min="7427" max="7427" width="6.625" style="5" customWidth="1"/>
    <col min="7428" max="7428" width="7.75" style="5" customWidth="1"/>
    <col min="7429" max="7429" width="7" style="5" customWidth="1"/>
    <col min="7430" max="7430" width="6.875" style="5" customWidth="1"/>
    <col min="7431" max="7431" width="5.375" style="5" customWidth="1"/>
    <col min="7432" max="7432" width="7.25" style="5" customWidth="1"/>
    <col min="7433" max="7433" width="8.125" style="5" customWidth="1"/>
    <col min="7434" max="7434" width="8.25" style="5" customWidth="1"/>
    <col min="7435" max="7435" width="7.375" style="5" customWidth="1"/>
    <col min="7436" max="7672" width="9" style="5"/>
    <col min="7673" max="7673" width="3.25" style="5" customWidth="1"/>
    <col min="7674" max="7674" width="5.625" style="5" customWidth="1"/>
    <col min="7675" max="7675" width="6.625" style="5" customWidth="1"/>
    <col min="7676" max="7676" width="7.25" style="5" customWidth="1"/>
    <col min="7677" max="7677" width="6.125" style="5" customWidth="1"/>
    <col min="7678" max="7678" width="5.875" style="5" customWidth="1"/>
    <col min="7679" max="7679" width="4.375" style="5" customWidth="1"/>
    <col min="7680" max="7680" width="6.375" style="5" customWidth="1"/>
    <col min="7681" max="7682" width="7.375" style="5" customWidth="1"/>
    <col min="7683" max="7683" width="6.625" style="5" customWidth="1"/>
    <col min="7684" max="7684" width="7.75" style="5" customWidth="1"/>
    <col min="7685" max="7685" width="7" style="5" customWidth="1"/>
    <col min="7686" max="7686" width="6.875" style="5" customWidth="1"/>
    <col min="7687" max="7687" width="5.375" style="5" customWidth="1"/>
    <col min="7688" max="7688" width="7.25" style="5" customWidth="1"/>
    <col min="7689" max="7689" width="8.125" style="5" customWidth="1"/>
    <col min="7690" max="7690" width="8.25" style="5" customWidth="1"/>
    <col min="7691" max="7691" width="7.375" style="5" customWidth="1"/>
    <col min="7692" max="7928" width="9" style="5"/>
    <col min="7929" max="7929" width="3.25" style="5" customWidth="1"/>
    <col min="7930" max="7930" width="5.625" style="5" customWidth="1"/>
    <col min="7931" max="7931" width="6.625" style="5" customWidth="1"/>
    <col min="7932" max="7932" width="7.25" style="5" customWidth="1"/>
    <col min="7933" max="7933" width="6.125" style="5" customWidth="1"/>
    <col min="7934" max="7934" width="5.875" style="5" customWidth="1"/>
    <col min="7935" max="7935" width="4.375" style="5" customWidth="1"/>
    <col min="7936" max="7936" width="6.375" style="5" customWidth="1"/>
    <col min="7937" max="7938" width="7.375" style="5" customWidth="1"/>
    <col min="7939" max="7939" width="6.625" style="5" customWidth="1"/>
    <col min="7940" max="7940" width="7.75" style="5" customWidth="1"/>
    <col min="7941" max="7941" width="7" style="5" customWidth="1"/>
    <col min="7942" max="7942" width="6.875" style="5" customWidth="1"/>
    <col min="7943" max="7943" width="5.375" style="5" customWidth="1"/>
    <col min="7944" max="7944" width="7.25" style="5" customWidth="1"/>
    <col min="7945" max="7945" width="8.125" style="5" customWidth="1"/>
    <col min="7946" max="7946" width="8.25" style="5" customWidth="1"/>
    <col min="7947" max="7947" width="7.375" style="5" customWidth="1"/>
    <col min="7948" max="8184" width="9" style="5"/>
    <col min="8185" max="8185" width="3.25" style="5" customWidth="1"/>
    <col min="8186" max="8186" width="5.625" style="5" customWidth="1"/>
    <col min="8187" max="8187" width="6.625" style="5" customWidth="1"/>
    <col min="8188" max="8188" width="7.25" style="5" customWidth="1"/>
    <col min="8189" max="8189" width="6.125" style="5" customWidth="1"/>
    <col min="8190" max="8190" width="5.875" style="5" customWidth="1"/>
    <col min="8191" max="8191" width="4.375" style="5" customWidth="1"/>
    <col min="8192" max="8192" width="6.375" style="5" customWidth="1"/>
    <col min="8193" max="8194" width="7.375" style="5" customWidth="1"/>
    <col min="8195" max="8195" width="6.625" style="5" customWidth="1"/>
    <col min="8196" max="8196" width="7.75" style="5" customWidth="1"/>
    <col min="8197" max="8197" width="7" style="5" customWidth="1"/>
    <col min="8198" max="8198" width="6.875" style="5" customWidth="1"/>
    <col min="8199" max="8199" width="5.375" style="5" customWidth="1"/>
    <col min="8200" max="8200" width="7.25" style="5" customWidth="1"/>
    <col min="8201" max="8201" width="8.125" style="5" customWidth="1"/>
    <col min="8202" max="8202" width="8.25" style="5" customWidth="1"/>
    <col min="8203" max="8203" width="7.375" style="5" customWidth="1"/>
    <col min="8204" max="8440" width="9" style="5"/>
    <col min="8441" max="8441" width="3.25" style="5" customWidth="1"/>
    <col min="8442" max="8442" width="5.625" style="5" customWidth="1"/>
    <col min="8443" max="8443" width="6.625" style="5" customWidth="1"/>
    <col min="8444" max="8444" width="7.25" style="5" customWidth="1"/>
    <col min="8445" max="8445" width="6.125" style="5" customWidth="1"/>
    <col min="8446" max="8446" width="5.875" style="5" customWidth="1"/>
    <col min="8447" max="8447" width="4.375" style="5" customWidth="1"/>
    <col min="8448" max="8448" width="6.375" style="5" customWidth="1"/>
    <col min="8449" max="8450" width="7.375" style="5" customWidth="1"/>
    <col min="8451" max="8451" width="6.625" style="5" customWidth="1"/>
    <col min="8452" max="8452" width="7.75" style="5" customWidth="1"/>
    <col min="8453" max="8453" width="7" style="5" customWidth="1"/>
    <col min="8454" max="8454" width="6.875" style="5" customWidth="1"/>
    <col min="8455" max="8455" width="5.375" style="5" customWidth="1"/>
    <col min="8456" max="8456" width="7.25" style="5" customWidth="1"/>
    <col min="8457" max="8457" width="8.125" style="5" customWidth="1"/>
    <col min="8458" max="8458" width="8.25" style="5" customWidth="1"/>
    <col min="8459" max="8459" width="7.375" style="5" customWidth="1"/>
    <col min="8460" max="8696" width="9" style="5"/>
    <col min="8697" max="8697" width="3.25" style="5" customWidth="1"/>
    <col min="8698" max="8698" width="5.625" style="5" customWidth="1"/>
    <col min="8699" max="8699" width="6.625" style="5" customWidth="1"/>
    <col min="8700" max="8700" width="7.25" style="5" customWidth="1"/>
    <col min="8701" max="8701" width="6.125" style="5" customWidth="1"/>
    <col min="8702" max="8702" width="5.875" style="5" customWidth="1"/>
    <col min="8703" max="8703" width="4.375" style="5" customWidth="1"/>
    <col min="8704" max="8704" width="6.375" style="5" customWidth="1"/>
    <col min="8705" max="8706" width="7.375" style="5" customWidth="1"/>
    <col min="8707" max="8707" width="6.625" style="5" customWidth="1"/>
    <col min="8708" max="8708" width="7.75" style="5" customWidth="1"/>
    <col min="8709" max="8709" width="7" style="5" customWidth="1"/>
    <col min="8710" max="8710" width="6.875" style="5" customWidth="1"/>
    <col min="8711" max="8711" width="5.375" style="5" customWidth="1"/>
    <col min="8712" max="8712" width="7.25" style="5" customWidth="1"/>
    <col min="8713" max="8713" width="8.125" style="5" customWidth="1"/>
    <col min="8714" max="8714" width="8.25" style="5" customWidth="1"/>
    <col min="8715" max="8715" width="7.375" style="5" customWidth="1"/>
    <col min="8716" max="8952" width="9" style="5"/>
    <col min="8953" max="8953" width="3.25" style="5" customWidth="1"/>
    <col min="8954" max="8954" width="5.625" style="5" customWidth="1"/>
    <col min="8955" max="8955" width="6.625" style="5" customWidth="1"/>
    <col min="8956" max="8956" width="7.25" style="5" customWidth="1"/>
    <col min="8957" max="8957" width="6.125" style="5" customWidth="1"/>
    <col min="8958" max="8958" width="5.875" style="5" customWidth="1"/>
    <col min="8959" max="8959" width="4.375" style="5" customWidth="1"/>
    <col min="8960" max="8960" width="6.375" style="5" customWidth="1"/>
    <col min="8961" max="8962" width="7.375" style="5" customWidth="1"/>
    <col min="8963" max="8963" width="6.625" style="5" customWidth="1"/>
    <col min="8964" max="8964" width="7.75" style="5" customWidth="1"/>
    <col min="8965" max="8965" width="7" style="5" customWidth="1"/>
    <col min="8966" max="8966" width="6.875" style="5" customWidth="1"/>
    <col min="8967" max="8967" width="5.375" style="5" customWidth="1"/>
    <col min="8968" max="8968" width="7.25" style="5" customWidth="1"/>
    <col min="8969" max="8969" width="8.125" style="5" customWidth="1"/>
    <col min="8970" max="8970" width="8.25" style="5" customWidth="1"/>
    <col min="8971" max="8971" width="7.375" style="5" customWidth="1"/>
    <col min="8972" max="9208" width="9" style="5"/>
    <col min="9209" max="9209" width="3.25" style="5" customWidth="1"/>
    <col min="9210" max="9210" width="5.625" style="5" customWidth="1"/>
    <col min="9211" max="9211" width="6.625" style="5" customWidth="1"/>
    <col min="9212" max="9212" width="7.25" style="5" customWidth="1"/>
    <col min="9213" max="9213" width="6.125" style="5" customWidth="1"/>
    <col min="9214" max="9214" width="5.875" style="5" customWidth="1"/>
    <col min="9215" max="9215" width="4.375" style="5" customWidth="1"/>
    <col min="9216" max="9216" width="6.375" style="5" customWidth="1"/>
    <col min="9217" max="9218" width="7.375" style="5" customWidth="1"/>
    <col min="9219" max="9219" width="6.625" style="5" customWidth="1"/>
    <col min="9220" max="9220" width="7.75" style="5" customWidth="1"/>
    <col min="9221" max="9221" width="7" style="5" customWidth="1"/>
    <col min="9222" max="9222" width="6.875" style="5" customWidth="1"/>
    <col min="9223" max="9223" width="5.375" style="5" customWidth="1"/>
    <col min="9224" max="9224" width="7.25" style="5" customWidth="1"/>
    <col min="9225" max="9225" width="8.125" style="5" customWidth="1"/>
    <col min="9226" max="9226" width="8.25" style="5" customWidth="1"/>
    <col min="9227" max="9227" width="7.375" style="5" customWidth="1"/>
    <col min="9228" max="9464" width="9" style="5"/>
    <col min="9465" max="9465" width="3.25" style="5" customWidth="1"/>
    <col min="9466" max="9466" width="5.625" style="5" customWidth="1"/>
    <col min="9467" max="9467" width="6.625" style="5" customWidth="1"/>
    <col min="9468" max="9468" width="7.25" style="5" customWidth="1"/>
    <col min="9469" max="9469" width="6.125" style="5" customWidth="1"/>
    <col min="9470" max="9470" width="5.875" style="5" customWidth="1"/>
    <col min="9471" max="9471" width="4.375" style="5" customWidth="1"/>
    <col min="9472" max="9472" width="6.375" style="5" customWidth="1"/>
    <col min="9473" max="9474" width="7.375" style="5" customWidth="1"/>
    <col min="9475" max="9475" width="6.625" style="5" customWidth="1"/>
    <col min="9476" max="9476" width="7.75" style="5" customWidth="1"/>
    <col min="9477" max="9477" width="7" style="5" customWidth="1"/>
    <col min="9478" max="9478" width="6.875" style="5" customWidth="1"/>
    <col min="9479" max="9479" width="5.375" style="5" customWidth="1"/>
    <col min="9480" max="9480" width="7.25" style="5" customWidth="1"/>
    <col min="9481" max="9481" width="8.125" style="5" customWidth="1"/>
    <col min="9482" max="9482" width="8.25" style="5" customWidth="1"/>
    <col min="9483" max="9483" width="7.375" style="5" customWidth="1"/>
    <col min="9484" max="9720" width="9" style="5"/>
    <col min="9721" max="9721" width="3.25" style="5" customWidth="1"/>
    <col min="9722" max="9722" width="5.625" style="5" customWidth="1"/>
    <col min="9723" max="9723" width="6.625" style="5" customWidth="1"/>
    <col min="9724" max="9724" width="7.25" style="5" customWidth="1"/>
    <col min="9725" max="9725" width="6.125" style="5" customWidth="1"/>
    <col min="9726" max="9726" width="5.875" style="5" customWidth="1"/>
    <col min="9727" max="9727" width="4.375" style="5" customWidth="1"/>
    <col min="9728" max="9728" width="6.375" style="5" customWidth="1"/>
    <col min="9729" max="9730" width="7.375" style="5" customWidth="1"/>
    <col min="9731" max="9731" width="6.625" style="5" customWidth="1"/>
    <col min="9732" max="9732" width="7.75" style="5" customWidth="1"/>
    <col min="9733" max="9733" width="7" style="5" customWidth="1"/>
    <col min="9734" max="9734" width="6.875" style="5" customWidth="1"/>
    <col min="9735" max="9735" width="5.375" style="5" customWidth="1"/>
    <col min="9736" max="9736" width="7.25" style="5" customWidth="1"/>
    <col min="9737" max="9737" width="8.125" style="5" customWidth="1"/>
    <col min="9738" max="9738" width="8.25" style="5" customWidth="1"/>
    <col min="9739" max="9739" width="7.375" style="5" customWidth="1"/>
    <col min="9740" max="9976" width="9" style="5"/>
    <col min="9977" max="9977" width="3.25" style="5" customWidth="1"/>
    <col min="9978" max="9978" width="5.625" style="5" customWidth="1"/>
    <col min="9979" max="9979" width="6.625" style="5" customWidth="1"/>
    <col min="9980" max="9980" width="7.25" style="5" customWidth="1"/>
    <col min="9981" max="9981" width="6.125" style="5" customWidth="1"/>
    <col min="9982" max="9982" width="5.875" style="5" customWidth="1"/>
    <col min="9983" max="9983" width="4.375" style="5" customWidth="1"/>
    <col min="9984" max="9984" width="6.375" style="5" customWidth="1"/>
    <col min="9985" max="9986" width="7.375" style="5" customWidth="1"/>
    <col min="9987" max="9987" width="6.625" style="5" customWidth="1"/>
    <col min="9988" max="9988" width="7.75" style="5" customWidth="1"/>
    <col min="9989" max="9989" width="7" style="5" customWidth="1"/>
    <col min="9990" max="9990" width="6.875" style="5" customWidth="1"/>
    <col min="9991" max="9991" width="5.375" style="5" customWidth="1"/>
    <col min="9992" max="9992" width="7.25" style="5" customWidth="1"/>
    <col min="9993" max="9993" width="8.125" style="5" customWidth="1"/>
    <col min="9994" max="9994" width="8.25" style="5" customWidth="1"/>
    <col min="9995" max="9995" width="7.375" style="5" customWidth="1"/>
    <col min="9996" max="10232" width="9" style="5"/>
    <col min="10233" max="10233" width="3.25" style="5" customWidth="1"/>
    <col min="10234" max="10234" width="5.625" style="5" customWidth="1"/>
    <col min="10235" max="10235" width="6.625" style="5" customWidth="1"/>
    <col min="10236" max="10236" width="7.25" style="5" customWidth="1"/>
    <col min="10237" max="10237" width="6.125" style="5" customWidth="1"/>
    <col min="10238" max="10238" width="5.875" style="5" customWidth="1"/>
    <col min="10239" max="10239" width="4.375" style="5" customWidth="1"/>
    <col min="10240" max="10240" width="6.375" style="5" customWidth="1"/>
    <col min="10241" max="10242" width="7.375" style="5" customWidth="1"/>
    <col min="10243" max="10243" width="6.625" style="5" customWidth="1"/>
    <col min="10244" max="10244" width="7.75" style="5" customWidth="1"/>
    <col min="10245" max="10245" width="7" style="5" customWidth="1"/>
    <col min="10246" max="10246" width="6.875" style="5" customWidth="1"/>
    <col min="10247" max="10247" width="5.375" style="5" customWidth="1"/>
    <col min="10248" max="10248" width="7.25" style="5" customWidth="1"/>
    <col min="10249" max="10249" width="8.125" style="5" customWidth="1"/>
    <col min="10250" max="10250" width="8.25" style="5" customWidth="1"/>
    <col min="10251" max="10251" width="7.375" style="5" customWidth="1"/>
    <col min="10252" max="10488" width="9" style="5"/>
    <col min="10489" max="10489" width="3.25" style="5" customWidth="1"/>
    <col min="10490" max="10490" width="5.625" style="5" customWidth="1"/>
    <col min="10491" max="10491" width="6.625" style="5" customWidth="1"/>
    <col min="10492" max="10492" width="7.25" style="5" customWidth="1"/>
    <col min="10493" max="10493" width="6.125" style="5" customWidth="1"/>
    <col min="10494" max="10494" width="5.875" style="5" customWidth="1"/>
    <col min="10495" max="10495" width="4.375" style="5" customWidth="1"/>
    <col min="10496" max="10496" width="6.375" style="5" customWidth="1"/>
    <col min="10497" max="10498" width="7.375" style="5" customWidth="1"/>
    <col min="10499" max="10499" width="6.625" style="5" customWidth="1"/>
    <col min="10500" max="10500" width="7.75" style="5" customWidth="1"/>
    <col min="10501" max="10501" width="7" style="5" customWidth="1"/>
    <col min="10502" max="10502" width="6.875" style="5" customWidth="1"/>
    <col min="10503" max="10503" width="5.375" style="5" customWidth="1"/>
    <col min="10504" max="10504" width="7.25" style="5" customWidth="1"/>
    <col min="10505" max="10505" width="8.125" style="5" customWidth="1"/>
    <col min="10506" max="10506" width="8.25" style="5" customWidth="1"/>
    <col min="10507" max="10507" width="7.375" style="5" customWidth="1"/>
    <col min="10508" max="10744" width="9" style="5"/>
    <col min="10745" max="10745" width="3.25" style="5" customWidth="1"/>
    <col min="10746" max="10746" width="5.625" style="5" customWidth="1"/>
    <col min="10747" max="10747" width="6.625" style="5" customWidth="1"/>
    <col min="10748" max="10748" width="7.25" style="5" customWidth="1"/>
    <col min="10749" max="10749" width="6.125" style="5" customWidth="1"/>
    <col min="10750" max="10750" width="5.875" style="5" customWidth="1"/>
    <col min="10751" max="10751" width="4.375" style="5" customWidth="1"/>
    <col min="10752" max="10752" width="6.375" style="5" customWidth="1"/>
    <col min="10753" max="10754" width="7.375" style="5" customWidth="1"/>
    <col min="10755" max="10755" width="6.625" style="5" customWidth="1"/>
    <col min="10756" max="10756" width="7.75" style="5" customWidth="1"/>
    <col min="10757" max="10757" width="7" style="5" customWidth="1"/>
    <col min="10758" max="10758" width="6.875" style="5" customWidth="1"/>
    <col min="10759" max="10759" width="5.375" style="5" customWidth="1"/>
    <col min="10760" max="10760" width="7.25" style="5" customWidth="1"/>
    <col min="10761" max="10761" width="8.125" style="5" customWidth="1"/>
    <col min="10762" max="10762" width="8.25" style="5" customWidth="1"/>
    <col min="10763" max="10763" width="7.375" style="5" customWidth="1"/>
    <col min="10764" max="11000" width="9" style="5"/>
    <col min="11001" max="11001" width="3.25" style="5" customWidth="1"/>
    <col min="11002" max="11002" width="5.625" style="5" customWidth="1"/>
    <col min="11003" max="11003" width="6.625" style="5" customWidth="1"/>
    <col min="11004" max="11004" width="7.25" style="5" customWidth="1"/>
    <col min="11005" max="11005" width="6.125" style="5" customWidth="1"/>
    <col min="11006" max="11006" width="5.875" style="5" customWidth="1"/>
    <col min="11007" max="11007" width="4.375" style="5" customWidth="1"/>
    <col min="11008" max="11008" width="6.375" style="5" customWidth="1"/>
    <col min="11009" max="11010" width="7.375" style="5" customWidth="1"/>
    <col min="11011" max="11011" width="6.625" style="5" customWidth="1"/>
    <col min="11012" max="11012" width="7.75" style="5" customWidth="1"/>
    <col min="11013" max="11013" width="7" style="5" customWidth="1"/>
    <col min="11014" max="11014" width="6.875" style="5" customWidth="1"/>
    <col min="11015" max="11015" width="5.375" style="5" customWidth="1"/>
    <col min="11016" max="11016" width="7.25" style="5" customWidth="1"/>
    <col min="11017" max="11017" width="8.125" style="5" customWidth="1"/>
    <col min="11018" max="11018" width="8.25" style="5" customWidth="1"/>
    <col min="11019" max="11019" width="7.375" style="5" customWidth="1"/>
    <col min="11020" max="11256" width="9" style="5"/>
    <col min="11257" max="11257" width="3.25" style="5" customWidth="1"/>
    <col min="11258" max="11258" width="5.625" style="5" customWidth="1"/>
    <col min="11259" max="11259" width="6.625" style="5" customWidth="1"/>
    <col min="11260" max="11260" width="7.25" style="5" customWidth="1"/>
    <col min="11261" max="11261" width="6.125" style="5" customWidth="1"/>
    <col min="11262" max="11262" width="5.875" style="5" customWidth="1"/>
    <col min="11263" max="11263" width="4.375" style="5" customWidth="1"/>
    <col min="11264" max="11264" width="6.375" style="5" customWidth="1"/>
    <col min="11265" max="11266" width="7.375" style="5" customWidth="1"/>
    <col min="11267" max="11267" width="6.625" style="5" customWidth="1"/>
    <col min="11268" max="11268" width="7.75" style="5" customWidth="1"/>
    <col min="11269" max="11269" width="7" style="5" customWidth="1"/>
    <col min="11270" max="11270" width="6.875" style="5" customWidth="1"/>
    <col min="11271" max="11271" width="5.375" style="5" customWidth="1"/>
    <col min="11272" max="11272" width="7.25" style="5" customWidth="1"/>
    <col min="11273" max="11273" width="8.125" style="5" customWidth="1"/>
    <col min="11274" max="11274" width="8.25" style="5" customWidth="1"/>
    <col min="11275" max="11275" width="7.375" style="5" customWidth="1"/>
    <col min="11276" max="11512" width="9" style="5"/>
    <col min="11513" max="11513" width="3.25" style="5" customWidth="1"/>
    <col min="11514" max="11514" width="5.625" style="5" customWidth="1"/>
    <col min="11515" max="11515" width="6.625" style="5" customWidth="1"/>
    <col min="11516" max="11516" width="7.25" style="5" customWidth="1"/>
    <col min="11517" max="11517" width="6.125" style="5" customWidth="1"/>
    <col min="11518" max="11518" width="5.875" style="5" customWidth="1"/>
    <col min="11519" max="11519" width="4.375" style="5" customWidth="1"/>
    <col min="11520" max="11520" width="6.375" style="5" customWidth="1"/>
    <col min="11521" max="11522" width="7.375" style="5" customWidth="1"/>
    <col min="11523" max="11523" width="6.625" style="5" customWidth="1"/>
    <col min="11524" max="11524" width="7.75" style="5" customWidth="1"/>
    <col min="11525" max="11525" width="7" style="5" customWidth="1"/>
    <col min="11526" max="11526" width="6.875" style="5" customWidth="1"/>
    <col min="11527" max="11527" width="5.375" style="5" customWidth="1"/>
    <col min="11528" max="11528" width="7.25" style="5" customWidth="1"/>
    <col min="11529" max="11529" width="8.125" style="5" customWidth="1"/>
    <col min="11530" max="11530" width="8.25" style="5" customWidth="1"/>
    <col min="11531" max="11531" width="7.375" style="5" customWidth="1"/>
    <col min="11532" max="11768" width="9" style="5"/>
    <col min="11769" max="11769" width="3.25" style="5" customWidth="1"/>
    <col min="11770" max="11770" width="5.625" style="5" customWidth="1"/>
    <col min="11771" max="11771" width="6.625" style="5" customWidth="1"/>
    <col min="11772" max="11772" width="7.25" style="5" customWidth="1"/>
    <col min="11773" max="11773" width="6.125" style="5" customWidth="1"/>
    <col min="11774" max="11774" width="5.875" style="5" customWidth="1"/>
    <col min="11775" max="11775" width="4.375" style="5" customWidth="1"/>
    <col min="11776" max="11776" width="6.375" style="5" customWidth="1"/>
    <col min="11777" max="11778" width="7.375" style="5" customWidth="1"/>
    <col min="11779" max="11779" width="6.625" style="5" customWidth="1"/>
    <col min="11780" max="11780" width="7.75" style="5" customWidth="1"/>
    <col min="11781" max="11781" width="7" style="5" customWidth="1"/>
    <col min="11782" max="11782" width="6.875" style="5" customWidth="1"/>
    <col min="11783" max="11783" width="5.375" style="5" customWidth="1"/>
    <col min="11784" max="11784" width="7.25" style="5" customWidth="1"/>
    <col min="11785" max="11785" width="8.125" style="5" customWidth="1"/>
    <col min="11786" max="11786" width="8.25" style="5" customWidth="1"/>
    <col min="11787" max="11787" width="7.375" style="5" customWidth="1"/>
    <col min="11788" max="12024" width="9" style="5"/>
    <col min="12025" max="12025" width="3.25" style="5" customWidth="1"/>
    <col min="12026" max="12026" width="5.625" style="5" customWidth="1"/>
    <col min="12027" max="12027" width="6.625" style="5" customWidth="1"/>
    <col min="12028" max="12028" width="7.25" style="5" customWidth="1"/>
    <col min="12029" max="12029" width="6.125" style="5" customWidth="1"/>
    <col min="12030" max="12030" width="5.875" style="5" customWidth="1"/>
    <col min="12031" max="12031" width="4.375" style="5" customWidth="1"/>
    <col min="12032" max="12032" width="6.375" style="5" customWidth="1"/>
    <col min="12033" max="12034" width="7.375" style="5" customWidth="1"/>
    <col min="12035" max="12035" width="6.625" style="5" customWidth="1"/>
    <col min="12036" max="12036" width="7.75" style="5" customWidth="1"/>
    <col min="12037" max="12037" width="7" style="5" customWidth="1"/>
    <col min="12038" max="12038" width="6.875" style="5" customWidth="1"/>
    <col min="12039" max="12039" width="5.375" style="5" customWidth="1"/>
    <col min="12040" max="12040" width="7.25" style="5" customWidth="1"/>
    <col min="12041" max="12041" width="8.125" style="5" customWidth="1"/>
    <col min="12042" max="12042" width="8.25" style="5" customWidth="1"/>
    <col min="12043" max="12043" width="7.375" style="5" customWidth="1"/>
    <col min="12044" max="12280" width="9" style="5"/>
    <col min="12281" max="12281" width="3.25" style="5" customWidth="1"/>
    <col min="12282" max="12282" width="5.625" style="5" customWidth="1"/>
    <col min="12283" max="12283" width="6.625" style="5" customWidth="1"/>
    <col min="12284" max="12284" width="7.25" style="5" customWidth="1"/>
    <col min="12285" max="12285" width="6.125" style="5" customWidth="1"/>
    <col min="12286" max="12286" width="5.875" style="5" customWidth="1"/>
    <col min="12287" max="12287" width="4.375" style="5" customWidth="1"/>
    <col min="12288" max="12288" width="6.375" style="5" customWidth="1"/>
    <col min="12289" max="12290" width="7.375" style="5" customWidth="1"/>
    <col min="12291" max="12291" width="6.625" style="5" customWidth="1"/>
    <col min="12292" max="12292" width="7.75" style="5" customWidth="1"/>
    <col min="12293" max="12293" width="7" style="5" customWidth="1"/>
    <col min="12294" max="12294" width="6.875" style="5" customWidth="1"/>
    <col min="12295" max="12295" width="5.375" style="5" customWidth="1"/>
    <col min="12296" max="12296" width="7.25" style="5" customWidth="1"/>
    <col min="12297" max="12297" width="8.125" style="5" customWidth="1"/>
    <col min="12298" max="12298" width="8.25" style="5" customWidth="1"/>
    <col min="12299" max="12299" width="7.375" style="5" customWidth="1"/>
    <col min="12300" max="12536" width="9" style="5"/>
    <col min="12537" max="12537" width="3.25" style="5" customWidth="1"/>
    <col min="12538" max="12538" width="5.625" style="5" customWidth="1"/>
    <col min="12539" max="12539" width="6.625" style="5" customWidth="1"/>
    <col min="12540" max="12540" width="7.25" style="5" customWidth="1"/>
    <col min="12541" max="12541" width="6.125" style="5" customWidth="1"/>
    <col min="12542" max="12542" width="5.875" style="5" customWidth="1"/>
    <col min="12543" max="12543" width="4.375" style="5" customWidth="1"/>
    <col min="12544" max="12544" width="6.375" style="5" customWidth="1"/>
    <col min="12545" max="12546" width="7.375" style="5" customWidth="1"/>
    <col min="12547" max="12547" width="6.625" style="5" customWidth="1"/>
    <col min="12548" max="12548" width="7.75" style="5" customWidth="1"/>
    <col min="12549" max="12549" width="7" style="5" customWidth="1"/>
    <col min="12550" max="12550" width="6.875" style="5" customWidth="1"/>
    <col min="12551" max="12551" width="5.375" style="5" customWidth="1"/>
    <col min="12552" max="12552" width="7.25" style="5" customWidth="1"/>
    <col min="12553" max="12553" width="8.125" style="5" customWidth="1"/>
    <col min="12554" max="12554" width="8.25" style="5" customWidth="1"/>
    <col min="12555" max="12555" width="7.375" style="5" customWidth="1"/>
    <col min="12556" max="12792" width="9" style="5"/>
    <col min="12793" max="12793" width="3.25" style="5" customWidth="1"/>
    <col min="12794" max="12794" width="5.625" style="5" customWidth="1"/>
    <col min="12795" max="12795" width="6.625" style="5" customWidth="1"/>
    <col min="12796" max="12796" width="7.25" style="5" customWidth="1"/>
    <col min="12797" max="12797" width="6.125" style="5" customWidth="1"/>
    <col min="12798" max="12798" width="5.875" style="5" customWidth="1"/>
    <col min="12799" max="12799" width="4.375" style="5" customWidth="1"/>
    <col min="12800" max="12800" width="6.375" style="5" customWidth="1"/>
    <col min="12801" max="12802" width="7.375" style="5" customWidth="1"/>
    <col min="12803" max="12803" width="6.625" style="5" customWidth="1"/>
    <col min="12804" max="12804" width="7.75" style="5" customWidth="1"/>
    <col min="12805" max="12805" width="7" style="5" customWidth="1"/>
    <col min="12806" max="12806" width="6.875" style="5" customWidth="1"/>
    <col min="12807" max="12807" width="5.375" style="5" customWidth="1"/>
    <col min="12808" max="12808" width="7.25" style="5" customWidth="1"/>
    <col min="12809" max="12809" width="8.125" style="5" customWidth="1"/>
    <col min="12810" max="12810" width="8.25" style="5" customWidth="1"/>
    <col min="12811" max="12811" width="7.375" style="5" customWidth="1"/>
    <col min="12812" max="13048" width="9" style="5"/>
    <col min="13049" max="13049" width="3.25" style="5" customWidth="1"/>
    <col min="13050" max="13050" width="5.625" style="5" customWidth="1"/>
    <col min="13051" max="13051" width="6.625" style="5" customWidth="1"/>
    <col min="13052" max="13052" width="7.25" style="5" customWidth="1"/>
    <col min="13053" max="13053" width="6.125" style="5" customWidth="1"/>
    <col min="13054" max="13054" width="5.875" style="5" customWidth="1"/>
    <col min="13055" max="13055" width="4.375" style="5" customWidth="1"/>
    <col min="13056" max="13056" width="6.375" style="5" customWidth="1"/>
    <col min="13057" max="13058" width="7.375" style="5" customWidth="1"/>
    <col min="13059" max="13059" width="6.625" style="5" customWidth="1"/>
    <col min="13060" max="13060" width="7.75" style="5" customWidth="1"/>
    <col min="13061" max="13061" width="7" style="5" customWidth="1"/>
    <col min="13062" max="13062" width="6.875" style="5" customWidth="1"/>
    <col min="13063" max="13063" width="5.375" style="5" customWidth="1"/>
    <col min="13064" max="13064" width="7.25" style="5" customWidth="1"/>
    <col min="13065" max="13065" width="8.125" style="5" customWidth="1"/>
    <col min="13066" max="13066" width="8.25" style="5" customWidth="1"/>
    <col min="13067" max="13067" width="7.375" style="5" customWidth="1"/>
    <col min="13068" max="13304" width="9" style="5"/>
    <col min="13305" max="13305" width="3.25" style="5" customWidth="1"/>
    <col min="13306" max="13306" width="5.625" style="5" customWidth="1"/>
    <col min="13307" max="13307" width="6.625" style="5" customWidth="1"/>
    <col min="13308" max="13308" width="7.25" style="5" customWidth="1"/>
    <col min="13309" max="13309" width="6.125" style="5" customWidth="1"/>
    <col min="13310" max="13310" width="5.875" style="5" customWidth="1"/>
    <col min="13311" max="13311" width="4.375" style="5" customWidth="1"/>
    <col min="13312" max="13312" width="6.375" style="5" customWidth="1"/>
    <col min="13313" max="13314" width="7.375" style="5" customWidth="1"/>
    <col min="13315" max="13315" width="6.625" style="5" customWidth="1"/>
    <col min="13316" max="13316" width="7.75" style="5" customWidth="1"/>
    <col min="13317" max="13317" width="7" style="5" customWidth="1"/>
    <col min="13318" max="13318" width="6.875" style="5" customWidth="1"/>
    <col min="13319" max="13319" width="5.375" style="5" customWidth="1"/>
    <col min="13320" max="13320" width="7.25" style="5" customWidth="1"/>
    <col min="13321" max="13321" width="8.125" style="5" customWidth="1"/>
    <col min="13322" max="13322" width="8.25" style="5" customWidth="1"/>
    <col min="13323" max="13323" width="7.375" style="5" customWidth="1"/>
    <col min="13324" max="13560" width="9" style="5"/>
    <col min="13561" max="13561" width="3.25" style="5" customWidth="1"/>
    <col min="13562" max="13562" width="5.625" style="5" customWidth="1"/>
    <col min="13563" max="13563" width="6.625" style="5" customWidth="1"/>
    <col min="13564" max="13564" width="7.25" style="5" customWidth="1"/>
    <col min="13565" max="13565" width="6.125" style="5" customWidth="1"/>
    <col min="13566" max="13566" width="5.875" style="5" customWidth="1"/>
    <col min="13567" max="13567" width="4.375" style="5" customWidth="1"/>
    <col min="13568" max="13568" width="6.375" style="5" customWidth="1"/>
    <col min="13569" max="13570" width="7.375" style="5" customWidth="1"/>
    <col min="13571" max="13571" width="6.625" style="5" customWidth="1"/>
    <col min="13572" max="13572" width="7.75" style="5" customWidth="1"/>
    <col min="13573" max="13573" width="7" style="5" customWidth="1"/>
    <col min="13574" max="13574" width="6.875" style="5" customWidth="1"/>
    <col min="13575" max="13575" width="5.375" style="5" customWidth="1"/>
    <col min="13576" max="13576" width="7.25" style="5" customWidth="1"/>
    <col min="13577" max="13577" width="8.125" style="5" customWidth="1"/>
    <col min="13578" max="13578" width="8.25" style="5" customWidth="1"/>
    <col min="13579" max="13579" width="7.375" style="5" customWidth="1"/>
    <col min="13580" max="13816" width="9" style="5"/>
    <col min="13817" max="13817" width="3.25" style="5" customWidth="1"/>
    <col min="13818" max="13818" width="5.625" style="5" customWidth="1"/>
    <col min="13819" max="13819" width="6.625" style="5" customWidth="1"/>
    <col min="13820" max="13820" width="7.25" style="5" customWidth="1"/>
    <col min="13821" max="13821" width="6.125" style="5" customWidth="1"/>
    <col min="13822" max="13822" width="5.875" style="5" customWidth="1"/>
    <col min="13823" max="13823" width="4.375" style="5" customWidth="1"/>
    <col min="13824" max="13824" width="6.375" style="5" customWidth="1"/>
    <col min="13825" max="13826" width="7.375" style="5" customWidth="1"/>
    <col min="13827" max="13827" width="6.625" style="5" customWidth="1"/>
    <col min="13828" max="13828" width="7.75" style="5" customWidth="1"/>
    <col min="13829" max="13829" width="7" style="5" customWidth="1"/>
    <col min="13830" max="13830" width="6.875" style="5" customWidth="1"/>
    <col min="13831" max="13831" width="5.375" style="5" customWidth="1"/>
    <col min="13832" max="13832" width="7.25" style="5" customWidth="1"/>
    <col min="13833" max="13833" width="8.125" style="5" customWidth="1"/>
    <col min="13834" max="13834" width="8.25" style="5" customWidth="1"/>
    <col min="13835" max="13835" width="7.375" style="5" customWidth="1"/>
    <col min="13836" max="14072" width="9" style="5"/>
    <col min="14073" max="14073" width="3.25" style="5" customWidth="1"/>
    <col min="14074" max="14074" width="5.625" style="5" customWidth="1"/>
    <col min="14075" max="14075" width="6.625" style="5" customWidth="1"/>
    <col min="14076" max="14076" width="7.25" style="5" customWidth="1"/>
    <col min="14077" max="14077" width="6.125" style="5" customWidth="1"/>
    <col min="14078" max="14078" width="5.875" style="5" customWidth="1"/>
    <col min="14079" max="14079" width="4.375" style="5" customWidth="1"/>
    <col min="14080" max="14080" width="6.375" style="5" customWidth="1"/>
    <col min="14081" max="14082" width="7.375" style="5" customWidth="1"/>
    <col min="14083" max="14083" width="6.625" style="5" customWidth="1"/>
    <col min="14084" max="14084" width="7.75" style="5" customWidth="1"/>
    <col min="14085" max="14085" width="7" style="5" customWidth="1"/>
    <col min="14086" max="14086" width="6.875" style="5" customWidth="1"/>
    <col min="14087" max="14087" width="5.375" style="5" customWidth="1"/>
    <col min="14088" max="14088" width="7.25" style="5" customWidth="1"/>
    <col min="14089" max="14089" width="8.125" style="5" customWidth="1"/>
    <col min="14090" max="14090" width="8.25" style="5" customWidth="1"/>
    <col min="14091" max="14091" width="7.375" style="5" customWidth="1"/>
    <col min="14092" max="14328" width="9" style="5"/>
    <col min="14329" max="14329" width="3.25" style="5" customWidth="1"/>
    <col min="14330" max="14330" width="5.625" style="5" customWidth="1"/>
    <col min="14331" max="14331" width="6.625" style="5" customWidth="1"/>
    <col min="14332" max="14332" width="7.25" style="5" customWidth="1"/>
    <col min="14333" max="14333" width="6.125" style="5" customWidth="1"/>
    <col min="14334" max="14334" width="5.875" style="5" customWidth="1"/>
    <col min="14335" max="14335" width="4.375" style="5" customWidth="1"/>
    <col min="14336" max="14336" width="6.375" style="5" customWidth="1"/>
    <col min="14337" max="14338" width="7.375" style="5" customWidth="1"/>
    <col min="14339" max="14339" width="6.625" style="5" customWidth="1"/>
    <col min="14340" max="14340" width="7.75" style="5" customWidth="1"/>
    <col min="14341" max="14341" width="7" style="5" customWidth="1"/>
    <col min="14342" max="14342" width="6.875" style="5" customWidth="1"/>
    <col min="14343" max="14343" width="5.375" style="5" customWidth="1"/>
    <col min="14344" max="14344" width="7.25" style="5" customWidth="1"/>
    <col min="14345" max="14345" width="8.125" style="5" customWidth="1"/>
    <col min="14346" max="14346" width="8.25" style="5" customWidth="1"/>
    <col min="14347" max="14347" width="7.375" style="5" customWidth="1"/>
    <col min="14348" max="14584" width="9" style="5"/>
    <col min="14585" max="14585" width="3.25" style="5" customWidth="1"/>
    <col min="14586" max="14586" width="5.625" style="5" customWidth="1"/>
    <col min="14587" max="14587" width="6.625" style="5" customWidth="1"/>
    <col min="14588" max="14588" width="7.25" style="5" customWidth="1"/>
    <col min="14589" max="14589" width="6.125" style="5" customWidth="1"/>
    <col min="14590" max="14590" width="5.875" style="5" customWidth="1"/>
    <col min="14591" max="14591" width="4.375" style="5" customWidth="1"/>
    <col min="14592" max="14592" width="6.375" style="5" customWidth="1"/>
    <col min="14593" max="14594" width="7.375" style="5" customWidth="1"/>
    <col min="14595" max="14595" width="6.625" style="5" customWidth="1"/>
    <col min="14596" max="14596" width="7.75" style="5" customWidth="1"/>
    <col min="14597" max="14597" width="7" style="5" customWidth="1"/>
    <col min="14598" max="14598" width="6.875" style="5" customWidth="1"/>
    <col min="14599" max="14599" width="5.375" style="5" customWidth="1"/>
    <col min="14600" max="14600" width="7.25" style="5" customWidth="1"/>
    <col min="14601" max="14601" width="8.125" style="5" customWidth="1"/>
    <col min="14602" max="14602" width="8.25" style="5" customWidth="1"/>
    <col min="14603" max="14603" width="7.375" style="5" customWidth="1"/>
    <col min="14604" max="14840" width="9" style="5"/>
    <col min="14841" max="14841" width="3.25" style="5" customWidth="1"/>
    <col min="14842" max="14842" width="5.625" style="5" customWidth="1"/>
    <col min="14843" max="14843" width="6.625" style="5" customWidth="1"/>
    <col min="14844" max="14844" width="7.25" style="5" customWidth="1"/>
    <col min="14845" max="14845" width="6.125" style="5" customWidth="1"/>
    <col min="14846" max="14846" width="5.875" style="5" customWidth="1"/>
    <col min="14847" max="14847" width="4.375" style="5" customWidth="1"/>
    <col min="14848" max="14848" width="6.375" style="5" customWidth="1"/>
    <col min="14849" max="14850" width="7.375" style="5" customWidth="1"/>
    <col min="14851" max="14851" width="6.625" style="5" customWidth="1"/>
    <col min="14852" max="14852" width="7.75" style="5" customWidth="1"/>
    <col min="14853" max="14853" width="7" style="5" customWidth="1"/>
    <col min="14854" max="14854" width="6.875" style="5" customWidth="1"/>
    <col min="14855" max="14855" width="5.375" style="5" customWidth="1"/>
    <col min="14856" max="14856" width="7.25" style="5" customWidth="1"/>
    <col min="14857" max="14857" width="8.125" style="5" customWidth="1"/>
    <col min="14858" max="14858" width="8.25" style="5" customWidth="1"/>
    <col min="14859" max="14859" width="7.375" style="5" customWidth="1"/>
    <col min="14860" max="15096" width="9" style="5"/>
    <col min="15097" max="15097" width="3.25" style="5" customWidth="1"/>
    <col min="15098" max="15098" width="5.625" style="5" customWidth="1"/>
    <col min="15099" max="15099" width="6.625" style="5" customWidth="1"/>
    <col min="15100" max="15100" width="7.25" style="5" customWidth="1"/>
    <col min="15101" max="15101" width="6.125" style="5" customWidth="1"/>
    <col min="15102" max="15102" width="5.875" style="5" customWidth="1"/>
    <col min="15103" max="15103" width="4.375" style="5" customWidth="1"/>
    <col min="15104" max="15104" width="6.375" style="5" customWidth="1"/>
    <col min="15105" max="15106" width="7.375" style="5" customWidth="1"/>
    <col min="15107" max="15107" width="6.625" style="5" customWidth="1"/>
    <col min="15108" max="15108" width="7.75" style="5" customWidth="1"/>
    <col min="15109" max="15109" width="7" style="5" customWidth="1"/>
    <col min="15110" max="15110" width="6.875" style="5" customWidth="1"/>
    <col min="15111" max="15111" width="5.375" style="5" customWidth="1"/>
    <col min="15112" max="15112" width="7.25" style="5" customWidth="1"/>
    <col min="15113" max="15113" width="8.125" style="5" customWidth="1"/>
    <col min="15114" max="15114" width="8.25" style="5" customWidth="1"/>
    <col min="15115" max="15115" width="7.375" style="5" customWidth="1"/>
    <col min="15116" max="15352" width="9" style="5"/>
    <col min="15353" max="15353" width="3.25" style="5" customWidth="1"/>
    <col min="15354" max="15354" width="5.625" style="5" customWidth="1"/>
    <col min="15355" max="15355" width="6.625" style="5" customWidth="1"/>
    <col min="15356" max="15356" width="7.25" style="5" customWidth="1"/>
    <col min="15357" max="15357" width="6.125" style="5" customWidth="1"/>
    <col min="15358" max="15358" width="5.875" style="5" customWidth="1"/>
    <col min="15359" max="15359" width="4.375" style="5" customWidth="1"/>
    <col min="15360" max="15360" width="6.375" style="5" customWidth="1"/>
    <col min="15361" max="15362" width="7.375" style="5" customWidth="1"/>
    <col min="15363" max="15363" width="6.625" style="5" customWidth="1"/>
    <col min="15364" max="15364" width="7.75" style="5" customWidth="1"/>
    <col min="15365" max="15365" width="7" style="5" customWidth="1"/>
    <col min="15366" max="15366" width="6.875" style="5" customWidth="1"/>
    <col min="15367" max="15367" width="5.375" style="5" customWidth="1"/>
    <col min="15368" max="15368" width="7.25" style="5" customWidth="1"/>
    <col min="15369" max="15369" width="8.125" style="5" customWidth="1"/>
    <col min="15370" max="15370" width="8.25" style="5" customWidth="1"/>
    <col min="15371" max="15371" width="7.375" style="5" customWidth="1"/>
    <col min="15372" max="15608" width="9" style="5"/>
    <col min="15609" max="15609" width="3.25" style="5" customWidth="1"/>
    <col min="15610" max="15610" width="5.625" style="5" customWidth="1"/>
    <col min="15611" max="15611" width="6.625" style="5" customWidth="1"/>
    <col min="15612" max="15612" width="7.25" style="5" customWidth="1"/>
    <col min="15613" max="15613" width="6.125" style="5" customWidth="1"/>
    <col min="15614" max="15614" width="5.875" style="5" customWidth="1"/>
    <col min="15615" max="15615" width="4.375" style="5" customWidth="1"/>
    <col min="15616" max="15616" width="6.375" style="5" customWidth="1"/>
    <col min="15617" max="15618" width="7.375" style="5" customWidth="1"/>
    <col min="15619" max="15619" width="6.625" style="5" customWidth="1"/>
    <col min="15620" max="15620" width="7.75" style="5" customWidth="1"/>
    <col min="15621" max="15621" width="7" style="5" customWidth="1"/>
    <col min="15622" max="15622" width="6.875" style="5" customWidth="1"/>
    <col min="15623" max="15623" width="5.375" style="5" customWidth="1"/>
    <col min="15624" max="15624" width="7.25" style="5" customWidth="1"/>
    <col min="15625" max="15625" width="8.125" style="5" customWidth="1"/>
    <col min="15626" max="15626" width="8.25" style="5" customWidth="1"/>
    <col min="15627" max="15627" width="7.375" style="5" customWidth="1"/>
    <col min="15628" max="15864" width="9" style="5"/>
    <col min="15865" max="15865" width="3.25" style="5" customWidth="1"/>
    <col min="15866" max="15866" width="5.625" style="5" customWidth="1"/>
    <col min="15867" max="15867" width="6.625" style="5" customWidth="1"/>
    <col min="15868" max="15868" width="7.25" style="5" customWidth="1"/>
    <col min="15869" max="15869" width="6.125" style="5" customWidth="1"/>
    <col min="15870" max="15870" width="5.875" style="5" customWidth="1"/>
    <col min="15871" max="15871" width="4.375" style="5" customWidth="1"/>
    <col min="15872" max="15872" width="6.375" style="5" customWidth="1"/>
    <col min="15873" max="15874" width="7.375" style="5" customWidth="1"/>
    <col min="15875" max="15875" width="6.625" style="5" customWidth="1"/>
    <col min="15876" max="15876" width="7.75" style="5" customWidth="1"/>
    <col min="15877" max="15877" width="7" style="5" customWidth="1"/>
    <col min="15878" max="15878" width="6.875" style="5" customWidth="1"/>
    <col min="15879" max="15879" width="5.375" style="5" customWidth="1"/>
    <col min="15880" max="15880" width="7.25" style="5" customWidth="1"/>
    <col min="15881" max="15881" width="8.125" style="5" customWidth="1"/>
    <col min="15882" max="15882" width="8.25" style="5" customWidth="1"/>
    <col min="15883" max="15883" width="7.375" style="5" customWidth="1"/>
    <col min="15884" max="16120" width="9" style="5"/>
    <col min="16121" max="16121" width="3.25" style="5" customWidth="1"/>
    <col min="16122" max="16122" width="5.625" style="5" customWidth="1"/>
    <col min="16123" max="16123" width="6.625" style="5" customWidth="1"/>
    <col min="16124" max="16124" width="7.25" style="5" customWidth="1"/>
    <col min="16125" max="16125" width="6.125" style="5" customWidth="1"/>
    <col min="16126" max="16126" width="5.875" style="5" customWidth="1"/>
    <col min="16127" max="16127" width="4.375" style="5" customWidth="1"/>
    <col min="16128" max="16128" width="6.375" style="5" customWidth="1"/>
    <col min="16129" max="16130" width="7.375" style="5" customWidth="1"/>
    <col min="16131" max="16131" width="6.625" style="5" customWidth="1"/>
    <col min="16132" max="16132" width="7.75" style="5" customWidth="1"/>
    <col min="16133" max="16133" width="7" style="5" customWidth="1"/>
    <col min="16134" max="16134" width="6.875" style="5" customWidth="1"/>
    <col min="16135" max="16135" width="5.375" style="5" customWidth="1"/>
    <col min="16136" max="16136" width="7.25" style="5" customWidth="1"/>
    <col min="16137" max="16137" width="8.125" style="5" customWidth="1"/>
    <col min="16138" max="16138" width="8.25" style="5" customWidth="1"/>
    <col min="16139" max="16139" width="7.375" style="5" customWidth="1"/>
    <col min="16140" max="16384" width="9" style="5"/>
  </cols>
  <sheetData>
    <row r="1" spans="1:14" ht="37.5" customHeight="1" x14ac:dyDescent="0.55000000000000004">
      <c r="A1" s="332" t="s">
        <v>198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ht="27.75" x14ac:dyDescent="0.65">
      <c r="A2" s="26"/>
      <c r="B2" s="26"/>
      <c r="C2" s="172" t="str">
        <f>คำชี้แจงการกรอกข้อมูล!E4</f>
        <v>โรงเรียนบ้านน้ำตวง</v>
      </c>
      <c r="D2" s="173"/>
      <c r="E2" s="174"/>
      <c r="F2" s="172"/>
      <c r="G2" s="172"/>
      <c r="H2" s="125" t="s">
        <v>97</v>
      </c>
      <c r="I2" s="175" t="str">
        <f>คำชี้แจงการกรอกข้อมูล!K4</f>
        <v>สำนักงานเขตพื้นที่การศึกษาน่านเขต 1</v>
      </c>
      <c r="J2" s="173"/>
      <c r="K2" s="173"/>
      <c r="L2" s="173"/>
      <c r="M2" s="174"/>
      <c r="N2" s="174"/>
    </row>
    <row r="3" spans="1:14" s="111" customFormat="1" x14ac:dyDescent="0.55000000000000004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4" x14ac:dyDescent="0.55000000000000004">
      <c r="A4" s="109"/>
      <c r="B4" s="330" t="s">
        <v>132</v>
      </c>
      <c r="C4" s="327" t="s">
        <v>81</v>
      </c>
      <c r="D4" s="327"/>
      <c r="E4" s="327"/>
      <c r="F4" s="327"/>
      <c r="G4" s="328" t="s">
        <v>82</v>
      </c>
      <c r="H4" s="328"/>
      <c r="I4" s="328"/>
      <c r="J4" s="328"/>
      <c r="K4" s="329" t="s">
        <v>129</v>
      </c>
      <c r="L4" s="329"/>
      <c r="M4" s="329"/>
      <c r="N4" s="329"/>
    </row>
    <row r="5" spans="1:14" ht="27" customHeight="1" x14ac:dyDescent="0.55000000000000004">
      <c r="A5" s="109"/>
      <c r="B5" s="331"/>
      <c r="C5" s="176" t="s">
        <v>108</v>
      </c>
      <c r="D5" s="176" t="s">
        <v>109</v>
      </c>
      <c r="E5" s="176" t="s">
        <v>110</v>
      </c>
      <c r="F5" s="176" t="s">
        <v>111</v>
      </c>
      <c r="G5" s="113" t="s">
        <v>108</v>
      </c>
      <c r="H5" s="113" t="s">
        <v>109</v>
      </c>
      <c r="I5" s="113" t="s">
        <v>110</v>
      </c>
      <c r="J5" s="113" t="s">
        <v>111</v>
      </c>
      <c r="K5" s="114" t="s">
        <v>108</v>
      </c>
      <c r="L5" s="114" t="s">
        <v>109</v>
      </c>
      <c r="M5" s="114" t="s">
        <v>110</v>
      </c>
      <c r="N5" s="114" t="s">
        <v>111</v>
      </c>
    </row>
    <row r="6" spans="1:14" x14ac:dyDescent="0.55000000000000004">
      <c r="A6" s="109"/>
      <c r="B6" s="115" t="s">
        <v>122</v>
      </c>
      <c r="C6" s="177">
        <f>'ชั้นประถมศึกษาปีที่ 1'!AB11</f>
        <v>0</v>
      </c>
      <c r="D6" s="177">
        <f>'ชั้นประถมศึกษาปีที่ 1'!AC11</f>
        <v>0</v>
      </c>
      <c r="E6" s="177">
        <f>'ชั้นประถมศึกษาปีที่ 1'!AD11</f>
        <v>0</v>
      </c>
      <c r="F6" s="177">
        <f>'ชั้นประถมศึกษาปีที่ 1'!AE11</f>
        <v>0</v>
      </c>
      <c r="G6" s="121">
        <f>'ชั้นประถมศึกษาปีที่ 1'!AB12</f>
        <v>0</v>
      </c>
      <c r="H6" s="121">
        <f>'ชั้นประถมศึกษาปีที่ 1'!AC12</f>
        <v>0</v>
      </c>
      <c r="I6" s="121">
        <f>'ชั้นประถมศึกษาปีที่ 1'!AD12</f>
        <v>0</v>
      </c>
      <c r="J6" s="121">
        <f>'ชั้นประถมศึกษาปีที่ 1'!AE12</f>
        <v>0</v>
      </c>
      <c r="K6" s="122">
        <f>'ชั้นประถมศึกษาปีที่ 1'!AB13</f>
        <v>0</v>
      </c>
      <c r="L6" s="122">
        <f>'ชั้นประถมศึกษาปีที่ 1'!AC13</f>
        <v>0</v>
      </c>
      <c r="M6" s="122">
        <f>'ชั้นประถมศึกษาปีที่ 1'!AD13</f>
        <v>0</v>
      </c>
      <c r="N6" s="123">
        <f>'ชั้นประถมศึกษาปีที่ 1'!AE13</f>
        <v>0</v>
      </c>
    </row>
    <row r="7" spans="1:14" x14ac:dyDescent="0.55000000000000004">
      <c r="A7" s="109"/>
      <c r="B7" s="115" t="s">
        <v>123</v>
      </c>
      <c r="C7" s="177">
        <f>'ชั้นประถมศึกษาปีที่ 2'!AB10</f>
        <v>0</v>
      </c>
      <c r="D7" s="177">
        <f>'ชั้นประถมศึกษาปีที่ 2'!AC10</f>
        <v>0</v>
      </c>
      <c r="E7" s="177">
        <f>'ชั้นประถมศึกษาปีที่ 2'!AD10</f>
        <v>0</v>
      </c>
      <c r="F7" s="177">
        <f>'ชั้นประถมศึกษาปีที่ 2'!AE10</f>
        <v>0</v>
      </c>
      <c r="G7" s="121">
        <f>'ชั้นประถมศึกษาปีที่ 2'!AB11</f>
        <v>0</v>
      </c>
      <c r="H7" s="121">
        <f>'ชั้นประถมศึกษาปีที่ 2'!AC11</f>
        <v>0</v>
      </c>
      <c r="I7" s="121">
        <f>'ชั้นประถมศึกษาปีที่ 2'!AD11</f>
        <v>0</v>
      </c>
      <c r="J7" s="121">
        <f>'ชั้นประถมศึกษาปีที่ 2'!AE11</f>
        <v>0</v>
      </c>
      <c r="K7" s="122">
        <f>'ชั้นประถมศึกษาปีที่ 2'!AB12</f>
        <v>0</v>
      </c>
      <c r="L7" s="122">
        <f>'ชั้นประถมศึกษาปีที่ 2'!AC12</f>
        <v>0</v>
      </c>
      <c r="M7" s="122">
        <f>'ชั้นประถมศึกษาปีที่ 2'!AD12</f>
        <v>0</v>
      </c>
      <c r="N7" s="123">
        <f>'ชั้นประถมศึกษาปีที่ 2'!AE12</f>
        <v>0</v>
      </c>
    </row>
    <row r="8" spans="1:14" x14ac:dyDescent="0.55000000000000004">
      <c r="A8" s="109"/>
      <c r="B8" s="115" t="s">
        <v>124</v>
      </c>
      <c r="C8" s="177">
        <f>'ชั้นประถมศึกษาปีที่ 3'!AB10</f>
        <v>0</v>
      </c>
      <c r="D8" s="177">
        <f>'ชั้นประถมศึกษาปีที่ 3'!AC10</f>
        <v>0</v>
      </c>
      <c r="E8" s="177">
        <f>'ชั้นประถมศึกษาปีที่ 3'!AD10</f>
        <v>0</v>
      </c>
      <c r="F8" s="177">
        <f>'ชั้นประถมศึกษาปีที่ 3'!AE10</f>
        <v>0</v>
      </c>
      <c r="G8" s="121">
        <f>'ชั้นประถมศึกษาปีที่ 3'!AB11</f>
        <v>0</v>
      </c>
      <c r="H8" s="121">
        <f>'ชั้นประถมศึกษาปีที่ 3'!AC11</f>
        <v>0</v>
      </c>
      <c r="I8" s="121">
        <f>'ชั้นประถมศึกษาปีที่ 3'!AD11</f>
        <v>0</v>
      </c>
      <c r="J8" s="121">
        <f>'ชั้นประถมศึกษาปีที่ 3'!AE11</f>
        <v>0</v>
      </c>
      <c r="K8" s="122">
        <f>'ชั้นประถมศึกษาปีที่ 3'!AB12</f>
        <v>0</v>
      </c>
      <c r="L8" s="122">
        <f>'ชั้นประถมศึกษาปีที่ 3'!AC12</f>
        <v>0</v>
      </c>
      <c r="M8" s="122">
        <f>'ชั้นประถมศึกษาปีที่ 3'!AD12</f>
        <v>0</v>
      </c>
      <c r="N8" s="123">
        <f>'ชั้นประถมศึกษาปีที่ 3'!AE12</f>
        <v>0</v>
      </c>
    </row>
    <row r="9" spans="1:14" x14ac:dyDescent="0.55000000000000004">
      <c r="A9" s="109"/>
      <c r="B9" s="115" t="s">
        <v>125</v>
      </c>
      <c r="C9" s="177">
        <f>'ชั้นประถมศึกษาปีที่ 4'!W10</f>
        <v>0</v>
      </c>
      <c r="D9" s="177">
        <f>'ชั้นประถมศึกษาปีที่ 4'!X10</f>
        <v>0</v>
      </c>
      <c r="E9" s="177">
        <f>'ชั้นประถมศึกษาปีที่ 4'!Y10</f>
        <v>0</v>
      </c>
      <c r="F9" s="177">
        <f>'ชั้นประถมศึกษาปีที่ 4'!Z10</f>
        <v>0</v>
      </c>
      <c r="G9" s="121">
        <f>'ชั้นประถมศึกษาปีที่ 4'!W11</f>
        <v>0</v>
      </c>
      <c r="H9" s="121">
        <f>'ชั้นประถมศึกษาปีที่ 4'!X11</f>
        <v>0</v>
      </c>
      <c r="I9" s="121">
        <f>'ชั้นประถมศึกษาปีที่ 4'!Y11</f>
        <v>0</v>
      </c>
      <c r="J9" s="121">
        <f>'ชั้นประถมศึกษาปีที่ 4'!Z11</f>
        <v>0</v>
      </c>
      <c r="K9" s="122">
        <f>'ชั้นประถมศึกษาปีที่ 4'!W12</f>
        <v>0</v>
      </c>
      <c r="L9" s="122">
        <f>'ชั้นประถมศึกษาปีที่ 4'!X12</f>
        <v>0</v>
      </c>
      <c r="M9" s="122">
        <f>'ชั้นประถมศึกษาปีที่ 4'!Y12</f>
        <v>0</v>
      </c>
      <c r="N9" s="123">
        <f>'ชั้นประถมศึกษาปีที่ 4'!Z12</f>
        <v>0</v>
      </c>
    </row>
    <row r="10" spans="1:14" x14ac:dyDescent="0.55000000000000004">
      <c r="A10" s="109"/>
      <c r="B10" s="115" t="s">
        <v>126</v>
      </c>
      <c r="C10" s="177">
        <f>'ชั้นประถมศึกษาปีที่ 5'!W10</f>
        <v>0</v>
      </c>
      <c r="D10" s="177">
        <f>'ชั้นประถมศึกษาปีที่ 5'!X10</f>
        <v>0</v>
      </c>
      <c r="E10" s="177">
        <f>'ชั้นประถมศึกษาปีที่ 5'!Y10</f>
        <v>0</v>
      </c>
      <c r="F10" s="177">
        <f>'ชั้นประถมศึกษาปีที่ 5'!Z10</f>
        <v>0</v>
      </c>
      <c r="G10" s="121">
        <f>'ชั้นประถมศึกษาปีที่ 5'!W11</f>
        <v>0</v>
      </c>
      <c r="H10" s="121">
        <f>'ชั้นประถมศึกษาปีที่ 5'!X11</f>
        <v>0</v>
      </c>
      <c r="I10" s="121">
        <f>'ชั้นประถมศึกษาปีที่ 5'!Y11</f>
        <v>0</v>
      </c>
      <c r="J10" s="121">
        <f>'ชั้นประถมศึกษาปีที่ 5'!Z11</f>
        <v>0</v>
      </c>
      <c r="K10" s="122">
        <f>'ชั้นประถมศึกษาปีที่ 5'!W12</f>
        <v>0</v>
      </c>
      <c r="L10" s="122">
        <f>'ชั้นประถมศึกษาปีที่ 5'!X12</f>
        <v>0</v>
      </c>
      <c r="M10" s="122">
        <f>'ชั้นประถมศึกษาปีที่ 5'!Y12</f>
        <v>0</v>
      </c>
      <c r="N10" s="122">
        <f>'ชั้นประถมศึกษาปีที่ 5'!Z12</f>
        <v>0</v>
      </c>
    </row>
    <row r="11" spans="1:14" x14ac:dyDescent="0.55000000000000004">
      <c r="A11" s="109"/>
      <c r="B11" s="115" t="s">
        <v>127</v>
      </c>
      <c r="C11" s="177">
        <f>'ชั้นประถมศึกษาปีที่ 6'!W10</f>
        <v>0</v>
      </c>
      <c r="D11" s="177">
        <f>'ชั้นประถมศึกษาปีที่ 6'!X10</f>
        <v>0</v>
      </c>
      <c r="E11" s="177">
        <f>'ชั้นประถมศึกษาปีที่ 6'!Y10</f>
        <v>0</v>
      </c>
      <c r="F11" s="177">
        <f>'ชั้นประถมศึกษาปีที่ 6'!Z10</f>
        <v>0</v>
      </c>
      <c r="G11" s="121">
        <f>'ชั้นประถมศึกษาปีที่ 6'!W11</f>
        <v>0</v>
      </c>
      <c r="H11" s="121">
        <f>'ชั้นประถมศึกษาปีที่ 6'!X11</f>
        <v>0</v>
      </c>
      <c r="I11" s="121">
        <f>'ชั้นประถมศึกษาปีที่ 6'!Y11</f>
        <v>0</v>
      </c>
      <c r="J11" s="121">
        <f>'ชั้นประถมศึกษาปีที่ 6'!Z11</f>
        <v>0</v>
      </c>
      <c r="K11" s="122">
        <f>'ชั้นประถมศึกษาปีที่ 6'!W12</f>
        <v>0</v>
      </c>
      <c r="L11" s="122">
        <f>'ชั้นประถมศึกษาปีที่ 6'!X12</f>
        <v>0</v>
      </c>
      <c r="M11" s="122">
        <f>'ชั้นประถมศึกษาปีที่ 6'!Y12</f>
        <v>0</v>
      </c>
      <c r="N11" s="122">
        <f>'ชั้นประถมศึกษาปีที่ 6'!Z12</f>
        <v>0</v>
      </c>
    </row>
    <row r="12" spans="1:14" x14ac:dyDescent="0.55000000000000004">
      <c r="A12" s="109"/>
      <c r="B12" s="124" t="s">
        <v>133</v>
      </c>
      <c r="C12" s="179">
        <f>SUM(C6:C11)</f>
        <v>0</v>
      </c>
      <c r="D12" s="179">
        <f t="shared" ref="D12:N12" si="0">SUM(D6:D11)</f>
        <v>0</v>
      </c>
      <c r="E12" s="179">
        <f t="shared" si="0"/>
        <v>0</v>
      </c>
      <c r="F12" s="179">
        <f t="shared" si="0"/>
        <v>0</v>
      </c>
      <c r="G12" s="179">
        <f t="shared" si="0"/>
        <v>0</v>
      </c>
      <c r="H12" s="179">
        <f t="shared" si="0"/>
        <v>0</v>
      </c>
      <c r="I12" s="179">
        <f t="shared" si="0"/>
        <v>0</v>
      </c>
      <c r="J12" s="179">
        <f t="shared" si="0"/>
        <v>0</v>
      </c>
      <c r="K12" s="179">
        <f t="shared" si="0"/>
        <v>0</v>
      </c>
      <c r="L12" s="179">
        <f t="shared" si="0"/>
        <v>0</v>
      </c>
      <c r="M12" s="179">
        <f t="shared" si="0"/>
        <v>0</v>
      </c>
      <c r="N12" s="179">
        <f t="shared" si="0"/>
        <v>0</v>
      </c>
    </row>
    <row r="13" spans="1:14" ht="21" customHeight="1" x14ac:dyDescent="0.55000000000000004">
      <c r="A13" s="109"/>
      <c r="B13" s="115" t="s">
        <v>128</v>
      </c>
      <c r="C13" s="178">
        <f>COUNTIF('ชั้นมัธยมศึกษาปีที่ 1'!$AJ$8:$AJ$357,"ดีมาก")</f>
        <v>0</v>
      </c>
      <c r="D13" s="178">
        <f>COUNTIF('ชั้นมัธยมศึกษาปีที่ 1'!$AJ$8:$AJ$357,"ดี")</f>
        <v>0</v>
      </c>
      <c r="E13" s="178">
        <f>COUNTIF('ชั้นมัธยมศึกษาปีที่ 1'!$AJ$8:$AJ$357,"พอใช้")</f>
        <v>0</v>
      </c>
      <c r="F13" s="178">
        <f>COUNTIF('ชั้นมัธยมศึกษาปีที่ 1'!$AJ$8:$AJ$357,"ปรับปรุง")</f>
        <v>0</v>
      </c>
      <c r="G13" s="112"/>
      <c r="H13" s="112"/>
      <c r="I13" s="112"/>
      <c r="J13" s="112"/>
      <c r="K13" s="112"/>
      <c r="L13" s="112"/>
      <c r="M13" s="112"/>
    </row>
    <row r="14" spans="1:14" x14ac:dyDescent="0.55000000000000004">
      <c r="A14" s="109"/>
      <c r="B14" s="115" t="s">
        <v>130</v>
      </c>
      <c r="C14" s="178">
        <f>COUNTIF('ชั้นมัธยมศึกษาปีที่ 2'!$AJ$8:$AJ$357,"ดีมาก")</f>
        <v>0</v>
      </c>
      <c r="D14" s="178">
        <f>COUNTIF('ชั้นมัธยมศึกษาปีที่ 2'!$AJ$8:$AJ$357,"ดี")</f>
        <v>0</v>
      </c>
      <c r="E14" s="178">
        <f>COUNTIF('ชั้นมัธยมศึกษาปีที่ 2'!$AJ$8:$AJ$357,"พอใช้")</f>
        <v>0</v>
      </c>
      <c r="F14" s="178">
        <f>COUNTIF('ชั้นมัธยมศึกษาปีที่ 2'!$AJ$8:$AJ$357,"ปรับปรุง")</f>
        <v>0</v>
      </c>
      <c r="G14" s="109"/>
      <c r="H14" s="109"/>
      <c r="I14" s="109"/>
      <c r="J14" s="109"/>
      <c r="K14" s="109"/>
      <c r="L14" s="109"/>
      <c r="M14" s="109"/>
    </row>
    <row r="15" spans="1:14" x14ac:dyDescent="0.55000000000000004">
      <c r="A15" s="109"/>
      <c r="B15" s="115" t="s">
        <v>131</v>
      </c>
      <c r="C15" s="178">
        <f>COUNTIF('ชั้นมัธยมศึกษาปีที่ 3'!$AJ$8:$AJ$357,"ดีมาก")</f>
        <v>0</v>
      </c>
      <c r="D15" s="178">
        <f>COUNTIF('ชั้นมัธยมศึกษาปีที่ 3'!$AJ$8:$AJ$357,"ดี")</f>
        <v>0</v>
      </c>
      <c r="E15" s="178">
        <f>COUNTIF('ชั้นมัธยมศึกษาปีที่ 3'!$AJ$8:$AJ$357,"พอใช้")</f>
        <v>0</v>
      </c>
      <c r="F15" s="178">
        <f>COUNTIF('ชั้นมัธยมศึกษาปีที่ 3'!$AJ$8:$AJ$357,"ปรับปรุง")</f>
        <v>0</v>
      </c>
      <c r="G15" s="109"/>
      <c r="H15" s="109"/>
      <c r="I15" s="109"/>
      <c r="J15" s="109"/>
      <c r="K15" s="109"/>
      <c r="L15" s="109"/>
      <c r="M15" s="109"/>
    </row>
    <row r="16" spans="1:14" x14ac:dyDescent="0.55000000000000004">
      <c r="A16" s="109"/>
      <c r="B16" s="124" t="s">
        <v>133</v>
      </c>
      <c r="C16" s="179">
        <f>SUM(C13:C15)</f>
        <v>0</v>
      </c>
      <c r="D16" s="179">
        <f t="shared" ref="D16:F16" si="1">SUM(D13:D15)</f>
        <v>0</v>
      </c>
      <c r="E16" s="179">
        <f t="shared" si="1"/>
        <v>0</v>
      </c>
      <c r="F16" s="179">
        <f t="shared" si="1"/>
        <v>0</v>
      </c>
      <c r="G16" s="109"/>
      <c r="H16" s="109"/>
      <c r="I16" s="109"/>
      <c r="J16" s="109"/>
      <c r="K16" s="109"/>
      <c r="L16" s="109"/>
      <c r="M16" s="109"/>
    </row>
    <row r="17" spans="1:13" x14ac:dyDescent="0.55000000000000004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3" x14ac:dyDescent="0.55000000000000004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x14ac:dyDescent="0.55000000000000004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x14ac:dyDescent="0.55000000000000004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ht="29.25" customHeight="1" x14ac:dyDescent="0.55000000000000004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x14ac:dyDescent="0.55000000000000004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21" customHeight="1" x14ac:dyDescent="0.55000000000000004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x14ac:dyDescent="0.55000000000000004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 x14ac:dyDescent="0.55000000000000004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55000000000000004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3" x14ac:dyDescent="0.55000000000000004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x14ac:dyDescent="0.55000000000000004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x14ac:dyDescent="0.55000000000000004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 x14ac:dyDescent="0.55000000000000004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3" x14ac:dyDescent="0.55000000000000004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 x14ac:dyDescent="0.55000000000000004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55000000000000004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55000000000000004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55000000000000004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55000000000000004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55000000000000004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55000000000000004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55000000000000004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55000000000000004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55000000000000004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55000000000000004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</row>
  </sheetData>
  <sheetProtection algorithmName="SHA-512" hashValue="+WXHPNPiCANF/Hpc9rYdAI+09s3R+3EuOS3i9vuYTCzub5Ow9H621bNWZF2Yngn7BVwJfx6zxQwdXhvNn7IodQ==" saltValue="tjk8G05adAvjSlU1nQ0wng==" spinCount="100000" sheet="1" objects="1" scenarios="1"/>
  <mergeCells count="5">
    <mergeCell ref="C4:F4"/>
    <mergeCell ref="G4:J4"/>
    <mergeCell ref="K4:N4"/>
    <mergeCell ref="B4:B5"/>
    <mergeCell ref="A1:N1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F358"/>
  <sheetViews>
    <sheetView showGridLines="0" zoomScale="80" zoomScaleNormal="80" workbookViewId="0">
      <selection activeCell="N2" sqref="N2:Q2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8.375" style="21" customWidth="1"/>
    <col min="5" max="5" width="14.25" style="2" customWidth="1"/>
    <col min="6" max="7" width="13.75" style="2" customWidth="1"/>
    <col min="8" max="8" width="11.125" style="2" customWidth="1"/>
    <col min="9" max="9" width="9.875" style="4" customWidth="1"/>
    <col min="10" max="10" width="15.625" style="2" customWidth="1"/>
    <col min="11" max="11" width="13.75" style="2" customWidth="1"/>
    <col min="12" max="12" width="11.125" style="2" customWidth="1"/>
    <col min="13" max="13" width="9.875" style="4" customWidth="1"/>
    <col min="14" max="14" width="13.25" style="2" customWidth="1"/>
    <col min="15" max="15" width="9.875" style="4" customWidth="1"/>
    <col min="16" max="16" width="13.25" style="2" customWidth="1"/>
    <col min="17" max="17" width="9.875" style="4" customWidth="1"/>
    <col min="18" max="18" width="21.75" style="2" customWidth="1"/>
    <col min="19" max="19" width="6" style="79" customWidth="1"/>
    <col min="20" max="20" width="9.125" style="2" hidden="1" customWidth="1"/>
    <col min="21" max="21" width="9" style="2" hidden="1" customWidth="1"/>
    <col min="22" max="25" width="9.125" style="2" hidden="1" customWidth="1"/>
    <col min="26" max="26" width="13.625" style="2" hidden="1" customWidth="1"/>
    <col min="27" max="27" width="17.125" style="2" hidden="1" customWidth="1"/>
    <col min="28" max="28" width="9.125" style="2" hidden="1" customWidth="1"/>
    <col min="29" max="29" width="8.75" style="2" hidden="1" customWidth="1"/>
    <col min="30" max="30" width="7.125" style="2" hidden="1" customWidth="1"/>
    <col min="31" max="31" width="8.375" style="2" hidden="1" customWidth="1"/>
    <col min="32" max="32" width="9.125" style="2" hidden="1" customWidth="1"/>
    <col min="33" max="36" width="0" style="2" hidden="1" customWidth="1"/>
    <col min="37" max="16384" width="9.125" style="2"/>
  </cols>
  <sheetData>
    <row r="1" spans="1:31" x14ac:dyDescent="0.55000000000000004">
      <c r="A1" s="226" t="s">
        <v>181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180"/>
    </row>
    <row r="2" spans="1:31" x14ac:dyDescent="0.55000000000000004">
      <c r="C2" s="86" t="s">
        <v>98</v>
      </c>
      <c r="D2" s="135" t="str">
        <f>คำชี้แจงการกรอกข้อมูล!E4</f>
        <v>โรงเรียนบ้านน้ำตวง</v>
      </c>
      <c r="E2" s="44"/>
      <c r="F2" s="44"/>
      <c r="G2" s="44"/>
      <c r="H2" s="39"/>
      <c r="I2" s="39" t="s">
        <v>97</v>
      </c>
      <c r="J2" s="44"/>
      <c r="K2" s="44"/>
      <c r="L2" s="39"/>
      <c r="M2" s="39" t="s">
        <v>97</v>
      </c>
      <c r="N2" s="228" t="str">
        <f>คำชี้แจงการกรอกข้อมูล!K4</f>
        <v>สำนักงานเขตพื้นที่การศึกษาน่านเขต 1</v>
      </c>
      <c r="O2" s="228"/>
      <c r="P2" s="228"/>
      <c r="Q2" s="228"/>
      <c r="R2" s="91"/>
    </row>
    <row r="3" spans="1:31" x14ac:dyDescent="0.55000000000000004">
      <c r="C3" s="19" t="s">
        <v>25</v>
      </c>
      <c r="D3" s="87">
        <v>41</v>
      </c>
      <c r="E3" s="84" t="s">
        <v>31</v>
      </c>
      <c r="F3" s="19"/>
      <c r="G3" s="19"/>
      <c r="H3" s="20"/>
      <c r="I3" s="34"/>
      <c r="J3" s="19"/>
      <c r="K3" s="19"/>
      <c r="L3" s="20"/>
      <c r="M3" s="181"/>
      <c r="N3" s="20"/>
      <c r="O3" s="2"/>
      <c r="P3" s="20"/>
      <c r="Q3" s="2"/>
    </row>
    <row r="4" spans="1:31" x14ac:dyDescent="0.55000000000000004">
      <c r="B4" s="238" t="s">
        <v>51</v>
      </c>
      <c r="C4" s="238"/>
      <c r="D4" s="238"/>
      <c r="E4" s="238"/>
      <c r="F4" s="238"/>
      <c r="G4" s="238"/>
      <c r="H4" s="238"/>
      <c r="I4" s="238"/>
      <c r="J4" s="35"/>
      <c r="K4" s="35"/>
      <c r="L4" s="35"/>
      <c r="M4" s="35"/>
      <c r="N4" s="35"/>
      <c r="O4" s="35"/>
      <c r="P4" s="35"/>
      <c r="Q4" s="35"/>
    </row>
    <row r="5" spans="1:31" ht="21" customHeight="1" x14ac:dyDescent="0.55000000000000004">
      <c r="A5" s="220" t="s">
        <v>30</v>
      </c>
      <c r="B5" s="220" t="s">
        <v>29</v>
      </c>
      <c r="C5" s="220" t="s">
        <v>1</v>
      </c>
      <c r="D5" s="217" t="s">
        <v>27</v>
      </c>
      <c r="E5" s="233" t="s">
        <v>136</v>
      </c>
      <c r="F5" s="234"/>
      <c r="G5" s="234"/>
      <c r="H5" s="234"/>
      <c r="I5" s="234"/>
      <c r="J5" s="234"/>
      <c r="K5" s="234"/>
      <c r="L5" s="234"/>
      <c r="M5" s="234"/>
      <c r="N5" s="227" t="s">
        <v>137</v>
      </c>
      <c r="O5" s="227"/>
      <c r="P5" s="227"/>
      <c r="Q5" s="227"/>
      <c r="R5" s="210" t="s">
        <v>26</v>
      </c>
      <c r="S5" s="101"/>
      <c r="T5" s="221" t="s">
        <v>116</v>
      </c>
      <c r="U5" s="221"/>
      <c r="V5" s="221"/>
      <c r="W5" s="221"/>
      <c r="X5" s="221"/>
      <c r="Y5" s="221"/>
    </row>
    <row r="6" spans="1:31" ht="21" customHeight="1" x14ac:dyDescent="0.55000000000000004">
      <c r="A6" s="220"/>
      <c r="B6" s="220"/>
      <c r="C6" s="220"/>
      <c r="D6" s="218"/>
      <c r="E6" s="235" t="s">
        <v>173</v>
      </c>
      <c r="F6" s="235"/>
      <c r="G6" s="235"/>
      <c r="H6" s="235"/>
      <c r="I6" s="236"/>
      <c r="J6" s="236" t="s">
        <v>174</v>
      </c>
      <c r="K6" s="235"/>
      <c r="L6" s="235"/>
      <c r="M6" s="237"/>
      <c r="N6" s="192" t="s">
        <v>182</v>
      </c>
      <c r="O6" s="229" t="s">
        <v>28</v>
      </c>
      <c r="P6" s="193" t="s">
        <v>185</v>
      </c>
      <c r="Q6" s="229" t="s">
        <v>28</v>
      </c>
      <c r="R6" s="211"/>
      <c r="S6" s="101"/>
      <c r="T6" s="183"/>
      <c r="U6" s="183"/>
      <c r="V6" s="183"/>
      <c r="W6" s="183"/>
      <c r="X6" s="183"/>
      <c r="Y6" s="183"/>
    </row>
    <row r="7" spans="1:31" ht="50.25" customHeight="1" x14ac:dyDescent="0.55000000000000004">
      <c r="A7" s="220"/>
      <c r="B7" s="220"/>
      <c r="C7" s="220"/>
      <c r="D7" s="218"/>
      <c r="E7" s="184" t="s">
        <v>175</v>
      </c>
      <c r="F7" s="184" t="s">
        <v>176</v>
      </c>
      <c r="G7" s="184" t="s">
        <v>171</v>
      </c>
      <c r="H7" s="213" t="s">
        <v>169</v>
      </c>
      <c r="I7" s="215" t="s">
        <v>28</v>
      </c>
      <c r="J7" s="191" t="s">
        <v>177</v>
      </c>
      <c r="K7" s="188" t="s">
        <v>178</v>
      </c>
      <c r="L7" s="213" t="s">
        <v>180</v>
      </c>
      <c r="M7" s="231" t="s">
        <v>28</v>
      </c>
      <c r="N7" s="192" t="s">
        <v>183</v>
      </c>
      <c r="O7" s="216"/>
      <c r="P7" s="193" t="s">
        <v>186</v>
      </c>
      <c r="Q7" s="216"/>
      <c r="R7" s="211"/>
      <c r="S7" s="102"/>
      <c r="T7" s="222" t="s">
        <v>194</v>
      </c>
      <c r="U7" s="224" t="s">
        <v>113</v>
      </c>
      <c r="V7" s="222" t="s">
        <v>195</v>
      </c>
      <c r="W7" s="224" t="s">
        <v>114</v>
      </c>
      <c r="X7" s="222" t="s">
        <v>196</v>
      </c>
      <c r="Y7" s="224" t="s">
        <v>112</v>
      </c>
    </row>
    <row r="8" spans="1:31" ht="46.5" customHeight="1" x14ac:dyDescent="0.55000000000000004">
      <c r="A8" s="220"/>
      <c r="B8" s="220"/>
      <c r="C8" s="220"/>
      <c r="D8" s="219"/>
      <c r="E8" s="185" t="s">
        <v>170</v>
      </c>
      <c r="F8" s="186" t="s">
        <v>170</v>
      </c>
      <c r="G8" s="186" t="s">
        <v>172</v>
      </c>
      <c r="H8" s="214"/>
      <c r="I8" s="216"/>
      <c r="J8" s="186" t="s">
        <v>179</v>
      </c>
      <c r="K8" s="189" t="s">
        <v>172</v>
      </c>
      <c r="L8" s="214"/>
      <c r="M8" s="232"/>
      <c r="N8" s="192" t="s">
        <v>184</v>
      </c>
      <c r="O8" s="230"/>
      <c r="P8" s="193" t="s">
        <v>184</v>
      </c>
      <c r="Q8" s="230"/>
      <c r="R8" s="212"/>
      <c r="S8" s="102"/>
      <c r="T8" s="223"/>
      <c r="U8" s="225"/>
      <c r="V8" s="223"/>
      <c r="W8" s="225"/>
      <c r="X8" s="223"/>
      <c r="Y8" s="225"/>
    </row>
    <row r="9" spans="1:31" x14ac:dyDescent="0.55000000000000004">
      <c r="A9" s="41">
        <v>1</v>
      </c>
      <c r="B9" s="42">
        <v>1</v>
      </c>
      <c r="C9" s="41" t="s">
        <v>206</v>
      </c>
      <c r="D9" s="146">
        <v>99</v>
      </c>
      <c r="E9" s="187"/>
      <c r="F9" s="187"/>
      <c r="G9" s="187"/>
      <c r="H9" s="1" t="str">
        <f>IF(AND(ISBLANK(E9),ISBLANK(F9),ISBLANK(G9)),"",SUM(E9:G9))</f>
        <v/>
      </c>
      <c r="I9" s="118" t="str">
        <f>IF(H9&lt;&gt;"",IF(H9&gt;=19,"ดีมาก",IF(H9&gt;=13,"ดี",IF(H9&gt;=7,"พอใช้",IF(H9&lt;=6,"ปรับปรุง")))),"")</f>
        <v/>
      </c>
      <c r="J9" s="187"/>
      <c r="K9" s="190"/>
      <c r="L9" s="1" t="str">
        <f>IF(AND(ISBLANK(J9),ISBLANK(K9)),"",SUM(J9:K9))</f>
        <v/>
      </c>
      <c r="M9" s="182" t="str">
        <f>IF(L9&lt;&gt;"",IF(L9&gt;=8,"ดีมาก",IF(L9&gt;=5,"ดี",IF(L9&gt;=3,"พอใช้",IF(L9&lt;=2,"ปรับปรุง")))),"")</f>
        <v/>
      </c>
      <c r="N9" s="187"/>
      <c r="O9" s="118" t="str">
        <f>IF(N9&lt;&gt;"",IF(N9&gt;=15,"ดีมาก",IF(N9&gt;=10,"ดี",IF(N9&gt;=5,"พอใช้",IF(N9&lt;=4,"ปรับปรุง")))),"")</f>
        <v/>
      </c>
      <c r="P9" s="187"/>
      <c r="Q9" s="118" t="str">
        <f>IF(P9&lt;&gt;"",IF(P9&gt;=15,"ดีมาก",IF(P9&gt;=10,"ดี",IF(P9&gt;=5,"พอใช้",IF(P9&lt;=4,"ปรับปรุง")))),"")</f>
        <v/>
      </c>
      <c r="R9" s="17"/>
      <c r="S9" s="103"/>
      <c r="T9" s="116" t="str">
        <f>IF(AND(ISBLANK(E9),ISBLANK(F9)),"",E9+F9)</f>
        <v/>
      </c>
      <c r="U9" s="118" t="str">
        <f>IF(T9&lt;&gt;"",IF(T9&gt;=27,"ดีมาก",IF(T9&gt;=18,"ดี",IF(T9&gt;=9,"พอใช้",IF(T9&lt;=8,"ปรับปรุง")))),"")</f>
        <v/>
      </c>
      <c r="V9" s="117" t="str">
        <f>IF(AND(ISBLANK(N9)),"",N9)</f>
        <v/>
      </c>
      <c r="W9" s="118" t="str">
        <f>IF(V9&lt;&gt;"",IF(V9&gt;=30,"ดีมาก",IF(V9&gt;=20,"ดี",IF(V9&gt;=10,"พอใช้",IF(V9&lt;=9,"ปรับปรุง")))),"")</f>
        <v/>
      </c>
      <c r="X9" s="117" t="str">
        <f>IF(ISERROR(T9+V9),"", T9+V9)</f>
        <v/>
      </c>
      <c r="Y9" s="118" t="str">
        <f>IF(H9&lt;&gt;"",IF(H9&gt;=56,"ดีมาก",IF(H9&gt;=38,"ดี",IF(H9&gt;=19,"พอใช้",IF(H9&lt;=18,"ปรับปรุง")))),"")</f>
        <v/>
      </c>
      <c r="AA9" s="106" t="s">
        <v>117</v>
      </c>
      <c r="AB9" s="107" t="s">
        <v>115</v>
      </c>
      <c r="AC9" s="104"/>
      <c r="AD9" s="104"/>
      <c r="AE9" s="104"/>
    </row>
    <row r="10" spans="1:31" x14ac:dyDescent="0.55000000000000004">
      <c r="A10" s="41">
        <v>1</v>
      </c>
      <c r="B10" s="42">
        <v>2</v>
      </c>
      <c r="C10" s="41" t="s">
        <v>207</v>
      </c>
      <c r="D10" s="146">
        <v>99</v>
      </c>
      <c r="E10" s="187"/>
      <c r="F10" s="187"/>
      <c r="G10" s="187"/>
      <c r="H10" s="1" t="str">
        <f t="shared" ref="H10:H73" si="0">IF(AND(ISBLANK(E10),ISBLANK(F10),ISBLANK(G10)),"",SUM(E10:G10))</f>
        <v/>
      </c>
      <c r="I10" s="118" t="str">
        <f t="shared" ref="I10:I73" si="1">IF(H10&lt;&gt;"",IF(H10&gt;=19,"ดีมาก",IF(H10&gt;=13,"ดี",IF(H10&gt;=7,"พอใช้",IF(H10&lt;=6,"ปรับปรุง")))),"")</f>
        <v/>
      </c>
      <c r="J10" s="187"/>
      <c r="K10" s="190"/>
      <c r="L10" s="1" t="str">
        <f t="shared" ref="L10:L73" si="2">IF(AND(ISBLANK(J10),ISBLANK(K10)),"",SUM(J10:K10))</f>
        <v/>
      </c>
      <c r="M10" s="141" t="str">
        <f t="shared" ref="M10:M73" si="3">IF(L10&lt;&gt;"",IF(L10&gt;=8,"ดีมาก",IF(L10&gt;=5,"ดี",IF(L10&gt;=3,"พอใช้",IF(L10&lt;=2,"ปรับปรุง")))),"")</f>
        <v/>
      </c>
      <c r="N10" s="187"/>
      <c r="O10" s="118" t="str">
        <f t="shared" ref="O10:O73" si="4">IF(N10&lt;&gt;"",IF(N10&gt;=15,"ดีมาก",IF(N10&gt;=10,"ดี",IF(N10&gt;=5,"พอใช้",IF(N10&lt;=4,"ปรับปรุง")))),"")</f>
        <v/>
      </c>
      <c r="P10" s="187"/>
      <c r="Q10" s="118" t="str">
        <f t="shared" ref="Q10:Q73" si="5">IF(P10&lt;&gt;"",IF(P10&gt;=15,"ดีมาก",IF(P10&gt;=10,"ดี",IF(P10&gt;=5,"พอใช้",IF(P10&lt;=4,"ปรับปรุง")))),"")</f>
        <v/>
      </c>
      <c r="R10" s="17"/>
      <c r="S10" s="103"/>
      <c r="T10" s="116" t="str">
        <f t="shared" ref="T10:T73" si="6">IF(AND(ISBLANK(E10),ISBLANK(F10)),"",E10+F10)</f>
        <v/>
      </c>
      <c r="U10" s="118" t="str">
        <f t="shared" ref="U10:U73" si="7">IF(T10&lt;&gt;"",IF(T10&gt;=27,"ดีมาก",IF(T10&gt;=18,"ดี",IF(T10&gt;=9,"พอใช้",IF(T10&lt;=8,"ปรับปรุง")))),"")</f>
        <v/>
      </c>
      <c r="V10" s="117" t="str">
        <f t="shared" ref="V10:V73" si="8">IF(AND(ISBLANK(N10)),"",N10)</f>
        <v/>
      </c>
      <c r="W10" s="118" t="str">
        <f t="shared" ref="W10:W73" si="9">IF(V10&lt;&gt;"",IF(V10&gt;=30,"ดีมาก",IF(V10&gt;=20,"ดี",IF(V10&gt;=10,"พอใช้",IF(V10&lt;=9,"ปรับปรุง")))),"")</f>
        <v/>
      </c>
      <c r="X10" s="117" t="str">
        <f t="shared" ref="X10:X73" si="10">IF(ISERROR(T10+V10),"", T10+V10)</f>
        <v/>
      </c>
      <c r="Y10" s="118" t="str">
        <f t="shared" ref="Y10:Y73" si="11">IF(H10&lt;&gt;"",IF(H10&gt;=56,"ดีมาก",IF(H10&gt;=38,"ดี",IF(H10&gt;=19,"พอใช้",IF(H10&lt;=18,"ปรับปรุง")))),"")</f>
        <v/>
      </c>
      <c r="AA10" s="106"/>
      <c r="AB10" s="104" t="s">
        <v>108</v>
      </c>
      <c r="AC10" s="104" t="s">
        <v>109</v>
      </c>
      <c r="AD10" s="104" t="s">
        <v>110</v>
      </c>
      <c r="AE10" s="104" t="s">
        <v>111</v>
      </c>
    </row>
    <row r="11" spans="1:31" x14ac:dyDescent="0.55000000000000004">
      <c r="A11" s="41">
        <v>1</v>
      </c>
      <c r="B11" s="42">
        <v>3</v>
      </c>
      <c r="C11" s="43" t="s">
        <v>208</v>
      </c>
      <c r="D11" s="146">
        <v>99</v>
      </c>
      <c r="E11" s="187"/>
      <c r="F11" s="187"/>
      <c r="G11" s="187"/>
      <c r="H11" s="1" t="str">
        <f t="shared" si="0"/>
        <v/>
      </c>
      <c r="I11" s="118" t="str">
        <f t="shared" si="1"/>
        <v/>
      </c>
      <c r="J11" s="187"/>
      <c r="K11" s="190"/>
      <c r="L11" s="1" t="str">
        <f t="shared" si="2"/>
        <v/>
      </c>
      <c r="M11" s="141" t="str">
        <f t="shared" si="3"/>
        <v/>
      </c>
      <c r="N11" s="187"/>
      <c r="O11" s="118" t="str">
        <f t="shared" si="4"/>
        <v/>
      </c>
      <c r="P11" s="187"/>
      <c r="Q11" s="118" t="str">
        <f t="shared" si="5"/>
        <v/>
      </c>
      <c r="R11" s="17"/>
      <c r="S11" s="103"/>
      <c r="T11" s="116" t="str">
        <f t="shared" si="6"/>
        <v/>
      </c>
      <c r="U11" s="118" t="str">
        <f t="shared" si="7"/>
        <v/>
      </c>
      <c r="V11" s="117" t="str">
        <f t="shared" si="8"/>
        <v/>
      </c>
      <c r="W11" s="118" t="str">
        <f t="shared" si="9"/>
        <v/>
      </c>
      <c r="X11" s="117" t="str">
        <f t="shared" si="10"/>
        <v/>
      </c>
      <c r="Y11" s="118" t="str">
        <f t="shared" si="11"/>
        <v/>
      </c>
      <c r="AA11" s="105" t="s">
        <v>88</v>
      </c>
      <c r="AB11" s="118">
        <f>COUNTIF(U9:U358,"ดีมาก")</f>
        <v>0</v>
      </c>
      <c r="AC11" s="118">
        <f>COUNTIF(U9:U358,"ดี")</f>
        <v>0</v>
      </c>
      <c r="AD11" s="118">
        <f>COUNTIF(U9:U358,"พอใช้")</f>
        <v>0</v>
      </c>
      <c r="AE11" s="118">
        <f>COUNTIF(U9:U358,"ปรับปรุง")</f>
        <v>0</v>
      </c>
    </row>
    <row r="12" spans="1:31" x14ac:dyDescent="0.55000000000000004">
      <c r="A12" s="41">
        <v>1</v>
      </c>
      <c r="B12" s="42">
        <v>4</v>
      </c>
      <c r="C12" s="43" t="s">
        <v>209</v>
      </c>
      <c r="D12" s="146">
        <v>99</v>
      </c>
      <c r="E12" s="187"/>
      <c r="F12" s="187"/>
      <c r="G12" s="187"/>
      <c r="H12" s="1" t="str">
        <f t="shared" si="0"/>
        <v/>
      </c>
      <c r="I12" s="118" t="str">
        <f t="shared" si="1"/>
        <v/>
      </c>
      <c r="J12" s="187"/>
      <c r="K12" s="190"/>
      <c r="L12" s="1" t="str">
        <f t="shared" si="2"/>
        <v/>
      </c>
      <c r="M12" s="141" t="str">
        <f t="shared" si="3"/>
        <v/>
      </c>
      <c r="N12" s="187"/>
      <c r="O12" s="118" t="str">
        <f t="shared" si="4"/>
        <v/>
      </c>
      <c r="P12" s="187"/>
      <c r="Q12" s="118" t="str">
        <f t="shared" si="5"/>
        <v/>
      </c>
      <c r="R12" s="17"/>
      <c r="S12" s="103"/>
      <c r="T12" s="116" t="str">
        <f t="shared" si="6"/>
        <v/>
      </c>
      <c r="U12" s="118" t="str">
        <f t="shared" si="7"/>
        <v/>
      </c>
      <c r="V12" s="117" t="str">
        <f t="shared" si="8"/>
        <v/>
      </c>
      <c r="W12" s="118" t="str">
        <f t="shared" si="9"/>
        <v/>
      </c>
      <c r="X12" s="117" t="str">
        <f t="shared" si="10"/>
        <v/>
      </c>
      <c r="Y12" s="118" t="str">
        <f t="shared" si="11"/>
        <v/>
      </c>
      <c r="AA12" s="105" t="s">
        <v>89</v>
      </c>
      <c r="AB12" s="118">
        <f>COUNTIF($W$9:$W$358,"ดีมาก")</f>
        <v>0</v>
      </c>
      <c r="AC12" s="118">
        <f>COUNTIF($W$9:$W$358,"ดี")</f>
        <v>0</v>
      </c>
      <c r="AD12" s="118">
        <f>COUNTIF($W$9:$W$358,"พอใช้")</f>
        <v>0</v>
      </c>
      <c r="AE12" s="118">
        <f>COUNTIF($W$9:$W$358,"ปรับปรุง")</f>
        <v>0</v>
      </c>
    </row>
    <row r="13" spans="1:31" x14ac:dyDescent="0.55000000000000004">
      <c r="A13" s="41">
        <v>1</v>
      </c>
      <c r="B13" s="42">
        <v>5</v>
      </c>
      <c r="C13" s="41" t="s">
        <v>210</v>
      </c>
      <c r="D13" s="146">
        <v>99</v>
      </c>
      <c r="E13" s="187"/>
      <c r="F13" s="187"/>
      <c r="G13" s="187"/>
      <c r="H13" s="1" t="str">
        <f t="shared" si="0"/>
        <v/>
      </c>
      <c r="I13" s="118" t="str">
        <f t="shared" si="1"/>
        <v/>
      </c>
      <c r="J13" s="187"/>
      <c r="K13" s="190"/>
      <c r="L13" s="1" t="str">
        <f t="shared" si="2"/>
        <v/>
      </c>
      <c r="M13" s="141" t="str">
        <f t="shared" si="3"/>
        <v/>
      </c>
      <c r="N13" s="187"/>
      <c r="O13" s="118" t="str">
        <f t="shared" si="4"/>
        <v/>
      </c>
      <c r="P13" s="187"/>
      <c r="Q13" s="118" t="str">
        <f t="shared" si="5"/>
        <v/>
      </c>
      <c r="R13" s="17"/>
      <c r="S13" s="103"/>
      <c r="T13" s="116" t="str">
        <f t="shared" si="6"/>
        <v/>
      </c>
      <c r="U13" s="118" t="str">
        <f t="shared" si="7"/>
        <v/>
      </c>
      <c r="V13" s="117" t="str">
        <f t="shared" si="8"/>
        <v/>
      </c>
      <c r="W13" s="118" t="str">
        <f t="shared" si="9"/>
        <v/>
      </c>
      <c r="X13" s="117" t="str">
        <f t="shared" si="10"/>
        <v/>
      </c>
      <c r="Y13" s="118" t="str">
        <f t="shared" si="11"/>
        <v/>
      </c>
      <c r="AA13" s="105" t="s">
        <v>107</v>
      </c>
      <c r="AB13" s="118">
        <f>COUNTIF($Y$9:$Y$358,"ดีมาก")</f>
        <v>0</v>
      </c>
      <c r="AC13" s="118">
        <f>COUNTIF($Y$9:$Y$358,"ดี")</f>
        <v>0</v>
      </c>
      <c r="AD13" s="118">
        <f>COUNTIF($Y$9:$Y$358,"พอใช้")</f>
        <v>0</v>
      </c>
      <c r="AE13" s="118">
        <f>COUNTIF($Y$9:$Y$358,"ปรับปรุง")</f>
        <v>0</v>
      </c>
    </row>
    <row r="14" spans="1:31" x14ac:dyDescent="0.55000000000000004">
      <c r="A14" s="41">
        <v>1</v>
      </c>
      <c r="B14" s="42">
        <v>6</v>
      </c>
      <c r="C14" s="41" t="s">
        <v>211</v>
      </c>
      <c r="D14" s="146">
        <v>99</v>
      </c>
      <c r="E14" s="187"/>
      <c r="F14" s="187"/>
      <c r="G14" s="187"/>
      <c r="H14" s="1" t="str">
        <f t="shared" si="0"/>
        <v/>
      </c>
      <c r="I14" s="118" t="str">
        <f t="shared" si="1"/>
        <v/>
      </c>
      <c r="J14" s="187"/>
      <c r="K14" s="190"/>
      <c r="L14" s="1" t="str">
        <f t="shared" si="2"/>
        <v/>
      </c>
      <c r="M14" s="141" t="str">
        <f t="shared" si="3"/>
        <v/>
      </c>
      <c r="N14" s="187"/>
      <c r="O14" s="118" t="str">
        <f t="shared" si="4"/>
        <v/>
      </c>
      <c r="P14" s="187"/>
      <c r="Q14" s="118" t="str">
        <f t="shared" si="5"/>
        <v/>
      </c>
      <c r="R14" s="17"/>
      <c r="S14" s="103"/>
      <c r="T14" s="116" t="str">
        <f t="shared" si="6"/>
        <v/>
      </c>
      <c r="U14" s="118" t="str">
        <f t="shared" si="7"/>
        <v/>
      </c>
      <c r="V14" s="117" t="str">
        <f t="shared" si="8"/>
        <v/>
      </c>
      <c r="W14" s="118" t="str">
        <f t="shared" si="9"/>
        <v/>
      </c>
      <c r="X14" s="117" t="str">
        <f t="shared" si="10"/>
        <v/>
      </c>
      <c r="Y14" s="118" t="str">
        <f t="shared" si="11"/>
        <v/>
      </c>
    </row>
    <row r="15" spans="1:31" x14ac:dyDescent="0.55000000000000004">
      <c r="A15" s="41">
        <v>1</v>
      </c>
      <c r="B15" s="42">
        <v>7</v>
      </c>
      <c r="C15" s="41" t="s">
        <v>212</v>
      </c>
      <c r="D15" s="146">
        <v>99</v>
      </c>
      <c r="E15" s="187"/>
      <c r="F15" s="187"/>
      <c r="G15" s="187"/>
      <c r="H15" s="1" t="str">
        <f t="shared" si="0"/>
        <v/>
      </c>
      <c r="I15" s="118" t="str">
        <f t="shared" si="1"/>
        <v/>
      </c>
      <c r="J15" s="187"/>
      <c r="K15" s="190"/>
      <c r="L15" s="1" t="str">
        <f t="shared" si="2"/>
        <v/>
      </c>
      <c r="M15" s="141" t="str">
        <f t="shared" si="3"/>
        <v/>
      </c>
      <c r="N15" s="187"/>
      <c r="O15" s="118" t="str">
        <f t="shared" si="4"/>
        <v/>
      </c>
      <c r="P15" s="187"/>
      <c r="Q15" s="118" t="str">
        <f t="shared" si="5"/>
        <v/>
      </c>
      <c r="R15" s="17"/>
      <c r="S15" s="103"/>
      <c r="T15" s="116" t="str">
        <f t="shared" si="6"/>
        <v/>
      </c>
      <c r="U15" s="118" t="str">
        <f t="shared" si="7"/>
        <v/>
      </c>
      <c r="V15" s="117" t="str">
        <f t="shared" si="8"/>
        <v/>
      </c>
      <c r="W15" s="118" t="str">
        <f t="shared" si="9"/>
        <v/>
      </c>
      <c r="X15" s="117" t="str">
        <f t="shared" si="10"/>
        <v/>
      </c>
      <c r="Y15" s="118" t="str">
        <f t="shared" si="11"/>
        <v/>
      </c>
    </row>
    <row r="16" spans="1:31" x14ac:dyDescent="0.55000000000000004">
      <c r="A16" s="41">
        <v>1</v>
      </c>
      <c r="B16" s="42">
        <v>8</v>
      </c>
      <c r="C16" s="41" t="s">
        <v>213</v>
      </c>
      <c r="D16" s="146">
        <v>99</v>
      </c>
      <c r="E16" s="187"/>
      <c r="F16" s="187"/>
      <c r="G16" s="187"/>
      <c r="H16" s="1" t="str">
        <f t="shared" si="0"/>
        <v/>
      </c>
      <c r="I16" s="118" t="str">
        <f t="shared" si="1"/>
        <v/>
      </c>
      <c r="J16" s="187"/>
      <c r="K16" s="190"/>
      <c r="L16" s="1" t="str">
        <f t="shared" si="2"/>
        <v/>
      </c>
      <c r="M16" s="141" t="str">
        <f t="shared" si="3"/>
        <v/>
      </c>
      <c r="N16" s="187"/>
      <c r="O16" s="118" t="str">
        <f t="shared" si="4"/>
        <v/>
      </c>
      <c r="P16" s="187"/>
      <c r="Q16" s="118" t="str">
        <f t="shared" si="5"/>
        <v/>
      </c>
      <c r="R16" s="17"/>
      <c r="S16" s="103"/>
      <c r="T16" s="116" t="str">
        <f t="shared" si="6"/>
        <v/>
      </c>
      <c r="U16" s="118" t="str">
        <f t="shared" si="7"/>
        <v/>
      </c>
      <c r="V16" s="117" t="str">
        <f t="shared" si="8"/>
        <v/>
      </c>
      <c r="W16" s="118" t="str">
        <f t="shared" si="9"/>
        <v/>
      </c>
      <c r="X16" s="117" t="str">
        <f t="shared" si="10"/>
        <v/>
      </c>
      <c r="Y16" s="118" t="str">
        <f t="shared" si="11"/>
        <v/>
      </c>
    </row>
    <row r="17" spans="1:25" x14ac:dyDescent="0.55000000000000004">
      <c r="A17" s="41">
        <v>1</v>
      </c>
      <c r="B17" s="42">
        <v>9</v>
      </c>
      <c r="C17" s="41" t="s">
        <v>214</v>
      </c>
      <c r="D17" s="146">
        <v>99</v>
      </c>
      <c r="E17" s="187"/>
      <c r="F17" s="187"/>
      <c r="G17" s="187"/>
      <c r="H17" s="1" t="str">
        <f t="shared" si="0"/>
        <v/>
      </c>
      <c r="I17" s="118" t="str">
        <f t="shared" si="1"/>
        <v/>
      </c>
      <c r="J17" s="187"/>
      <c r="K17" s="190"/>
      <c r="L17" s="1" t="str">
        <f t="shared" si="2"/>
        <v/>
      </c>
      <c r="M17" s="141" t="str">
        <f t="shared" si="3"/>
        <v/>
      </c>
      <c r="N17" s="187"/>
      <c r="O17" s="118" t="str">
        <f t="shared" si="4"/>
        <v/>
      </c>
      <c r="P17" s="187"/>
      <c r="Q17" s="118" t="str">
        <f t="shared" si="5"/>
        <v/>
      </c>
      <c r="R17" s="17"/>
      <c r="S17" s="103"/>
      <c r="T17" s="116" t="str">
        <f t="shared" si="6"/>
        <v/>
      </c>
      <c r="U17" s="118" t="str">
        <f t="shared" si="7"/>
        <v/>
      </c>
      <c r="V17" s="117" t="str">
        <f t="shared" si="8"/>
        <v/>
      </c>
      <c r="W17" s="118" t="str">
        <f t="shared" si="9"/>
        <v/>
      </c>
      <c r="X17" s="117" t="str">
        <f t="shared" si="10"/>
        <v/>
      </c>
      <c r="Y17" s="118" t="str">
        <f t="shared" si="11"/>
        <v/>
      </c>
    </row>
    <row r="18" spans="1:25" x14ac:dyDescent="0.55000000000000004">
      <c r="A18" s="41">
        <v>1</v>
      </c>
      <c r="B18" s="42">
        <v>10</v>
      </c>
      <c r="C18" s="41" t="s">
        <v>215</v>
      </c>
      <c r="D18" s="146">
        <v>99</v>
      </c>
      <c r="E18" s="187"/>
      <c r="F18" s="187"/>
      <c r="G18" s="187"/>
      <c r="H18" s="1" t="str">
        <f t="shared" si="0"/>
        <v/>
      </c>
      <c r="I18" s="118" t="str">
        <f t="shared" si="1"/>
        <v/>
      </c>
      <c r="J18" s="187"/>
      <c r="K18" s="190"/>
      <c r="L18" s="1" t="str">
        <f t="shared" si="2"/>
        <v/>
      </c>
      <c r="M18" s="141" t="str">
        <f t="shared" si="3"/>
        <v/>
      </c>
      <c r="N18" s="187"/>
      <c r="O18" s="118" t="str">
        <f t="shared" si="4"/>
        <v/>
      </c>
      <c r="P18" s="187"/>
      <c r="Q18" s="118" t="str">
        <f t="shared" si="5"/>
        <v/>
      </c>
      <c r="R18" s="17"/>
      <c r="S18" s="103"/>
      <c r="T18" s="116" t="str">
        <f t="shared" si="6"/>
        <v/>
      </c>
      <c r="U18" s="118" t="str">
        <f t="shared" si="7"/>
        <v/>
      </c>
      <c r="V18" s="117" t="str">
        <f t="shared" si="8"/>
        <v/>
      </c>
      <c r="W18" s="118" t="str">
        <f t="shared" si="9"/>
        <v/>
      </c>
      <c r="X18" s="117" t="str">
        <f t="shared" si="10"/>
        <v/>
      </c>
      <c r="Y18" s="118" t="str">
        <f t="shared" si="11"/>
        <v/>
      </c>
    </row>
    <row r="19" spans="1:25" x14ac:dyDescent="0.55000000000000004">
      <c r="A19" s="41">
        <v>1</v>
      </c>
      <c r="B19" s="42">
        <v>11</v>
      </c>
      <c r="C19" s="41" t="s">
        <v>216</v>
      </c>
      <c r="D19" s="146">
        <v>99</v>
      </c>
      <c r="E19" s="187"/>
      <c r="F19" s="187"/>
      <c r="G19" s="187"/>
      <c r="H19" s="1" t="str">
        <f t="shared" si="0"/>
        <v/>
      </c>
      <c r="I19" s="118" t="str">
        <f t="shared" si="1"/>
        <v/>
      </c>
      <c r="J19" s="187"/>
      <c r="K19" s="190"/>
      <c r="L19" s="1" t="str">
        <f t="shared" si="2"/>
        <v/>
      </c>
      <c r="M19" s="141" t="str">
        <f t="shared" si="3"/>
        <v/>
      </c>
      <c r="N19" s="187"/>
      <c r="O19" s="118" t="str">
        <f t="shared" si="4"/>
        <v/>
      </c>
      <c r="P19" s="187"/>
      <c r="Q19" s="118" t="str">
        <f t="shared" si="5"/>
        <v/>
      </c>
      <c r="R19" s="17"/>
      <c r="S19" s="103"/>
      <c r="T19" s="116" t="str">
        <f t="shared" si="6"/>
        <v/>
      </c>
      <c r="U19" s="118" t="str">
        <f t="shared" si="7"/>
        <v/>
      </c>
      <c r="V19" s="117" t="str">
        <f t="shared" si="8"/>
        <v/>
      </c>
      <c r="W19" s="118" t="str">
        <f t="shared" si="9"/>
        <v/>
      </c>
      <c r="X19" s="117" t="str">
        <f t="shared" si="10"/>
        <v/>
      </c>
      <c r="Y19" s="118" t="str">
        <f t="shared" si="11"/>
        <v/>
      </c>
    </row>
    <row r="20" spans="1:25" x14ac:dyDescent="0.55000000000000004">
      <c r="A20" s="41">
        <v>1</v>
      </c>
      <c r="B20" s="42">
        <v>12</v>
      </c>
      <c r="C20" s="41" t="s">
        <v>217</v>
      </c>
      <c r="D20" s="146">
        <v>99</v>
      </c>
      <c r="E20" s="187"/>
      <c r="F20" s="187"/>
      <c r="G20" s="187"/>
      <c r="H20" s="1" t="str">
        <f t="shared" si="0"/>
        <v/>
      </c>
      <c r="I20" s="118" t="str">
        <f t="shared" si="1"/>
        <v/>
      </c>
      <c r="J20" s="187"/>
      <c r="K20" s="190"/>
      <c r="L20" s="1" t="str">
        <f t="shared" si="2"/>
        <v/>
      </c>
      <c r="M20" s="141" t="str">
        <f t="shared" si="3"/>
        <v/>
      </c>
      <c r="N20" s="187"/>
      <c r="O20" s="118" t="str">
        <f t="shared" si="4"/>
        <v/>
      </c>
      <c r="P20" s="187"/>
      <c r="Q20" s="118" t="str">
        <f t="shared" si="5"/>
        <v/>
      </c>
      <c r="R20" s="17"/>
      <c r="S20" s="103"/>
      <c r="T20" s="116" t="str">
        <f t="shared" si="6"/>
        <v/>
      </c>
      <c r="U20" s="118" t="str">
        <f t="shared" si="7"/>
        <v/>
      </c>
      <c r="V20" s="117" t="str">
        <f t="shared" si="8"/>
        <v/>
      </c>
      <c r="W20" s="118" t="str">
        <f t="shared" si="9"/>
        <v/>
      </c>
      <c r="X20" s="117" t="str">
        <f t="shared" si="10"/>
        <v/>
      </c>
      <c r="Y20" s="118" t="str">
        <f t="shared" si="11"/>
        <v/>
      </c>
    </row>
    <row r="21" spans="1:25" x14ac:dyDescent="0.55000000000000004">
      <c r="A21" s="41">
        <v>1</v>
      </c>
      <c r="B21" s="42">
        <v>13</v>
      </c>
      <c r="C21" s="41" t="s">
        <v>218</v>
      </c>
      <c r="D21" s="146">
        <v>99</v>
      </c>
      <c r="E21" s="187"/>
      <c r="F21" s="187"/>
      <c r="G21" s="187"/>
      <c r="H21" s="1" t="str">
        <f t="shared" si="0"/>
        <v/>
      </c>
      <c r="I21" s="118" t="str">
        <f t="shared" si="1"/>
        <v/>
      </c>
      <c r="J21" s="187"/>
      <c r="K21" s="190"/>
      <c r="L21" s="1" t="str">
        <f t="shared" si="2"/>
        <v/>
      </c>
      <c r="M21" s="141" t="str">
        <f t="shared" si="3"/>
        <v/>
      </c>
      <c r="N21" s="187"/>
      <c r="O21" s="118" t="str">
        <f t="shared" si="4"/>
        <v/>
      </c>
      <c r="P21" s="187"/>
      <c r="Q21" s="118" t="str">
        <f t="shared" si="5"/>
        <v/>
      </c>
      <c r="R21" s="17"/>
      <c r="S21" s="103"/>
      <c r="T21" s="116" t="str">
        <f t="shared" si="6"/>
        <v/>
      </c>
      <c r="U21" s="118" t="str">
        <f t="shared" si="7"/>
        <v/>
      </c>
      <c r="V21" s="117" t="str">
        <f t="shared" si="8"/>
        <v/>
      </c>
      <c r="W21" s="118" t="str">
        <f t="shared" si="9"/>
        <v/>
      </c>
      <c r="X21" s="117" t="str">
        <f t="shared" si="10"/>
        <v/>
      </c>
      <c r="Y21" s="118" t="str">
        <f t="shared" si="11"/>
        <v/>
      </c>
    </row>
    <row r="22" spans="1:25" x14ac:dyDescent="0.55000000000000004">
      <c r="A22" s="41">
        <v>1</v>
      </c>
      <c r="B22" s="42">
        <v>14</v>
      </c>
      <c r="C22" s="41" t="s">
        <v>219</v>
      </c>
      <c r="D22" s="146">
        <v>99</v>
      </c>
      <c r="E22" s="187"/>
      <c r="F22" s="187"/>
      <c r="G22" s="187"/>
      <c r="H22" s="1" t="str">
        <f t="shared" si="0"/>
        <v/>
      </c>
      <c r="I22" s="118" t="str">
        <f t="shared" si="1"/>
        <v/>
      </c>
      <c r="J22" s="187"/>
      <c r="K22" s="190"/>
      <c r="L22" s="1" t="str">
        <f t="shared" si="2"/>
        <v/>
      </c>
      <c r="M22" s="141" t="str">
        <f t="shared" si="3"/>
        <v/>
      </c>
      <c r="N22" s="187"/>
      <c r="O22" s="118" t="str">
        <f t="shared" si="4"/>
        <v/>
      </c>
      <c r="P22" s="187"/>
      <c r="Q22" s="118" t="str">
        <f t="shared" si="5"/>
        <v/>
      </c>
      <c r="R22" s="17"/>
      <c r="S22" s="103"/>
      <c r="T22" s="116" t="str">
        <f t="shared" si="6"/>
        <v/>
      </c>
      <c r="U22" s="118" t="str">
        <f t="shared" si="7"/>
        <v/>
      </c>
      <c r="V22" s="117" t="str">
        <f t="shared" si="8"/>
        <v/>
      </c>
      <c r="W22" s="118" t="str">
        <f t="shared" si="9"/>
        <v/>
      </c>
      <c r="X22" s="117" t="str">
        <f t="shared" si="10"/>
        <v/>
      </c>
      <c r="Y22" s="118" t="str">
        <f t="shared" si="11"/>
        <v/>
      </c>
    </row>
    <row r="23" spans="1:25" x14ac:dyDescent="0.55000000000000004">
      <c r="A23" s="41">
        <v>1</v>
      </c>
      <c r="B23" s="42">
        <v>15</v>
      </c>
      <c r="C23" s="41" t="s">
        <v>220</v>
      </c>
      <c r="D23" s="146">
        <v>99</v>
      </c>
      <c r="E23" s="187"/>
      <c r="F23" s="187"/>
      <c r="G23" s="187"/>
      <c r="H23" s="1" t="str">
        <f t="shared" si="0"/>
        <v/>
      </c>
      <c r="I23" s="118" t="str">
        <f t="shared" si="1"/>
        <v/>
      </c>
      <c r="J23" s="187"/>
      <c r="K23" s="190"/>
      <c r="L23" s="1" t="str">
        <f t="shared" si="2"/>
        <v/>
      </c>
      <c r="M23" s="141" t="str">
        <f t="shared" si="3"/>
        <v/>
      </c>
      <c r="N23" s="187"/>
      <c r="O23" s="118" t="str">
        <f t="shared" si="4"/>
        <v/>
      </c>
      <c r="P23" s="187"/>
      <c r="Q23" s="118" t="str">
        <f t="shared" si="5"/>
        <v/>
      </c>
      <c r="R23" s="17"/>
      <c r="S23" s="103"/>
      <c r="T23" s="116" t="str">
        <f t="shared" si="6"/>
        <v/>
      </c>
      <c r="U23" s="118" t="str">
        <f t="shared" si="7"/>
        <v/>
      </c>
      <c r="V23" s="117" t="str">
        <f t="shared" si="8"/>
        <v/>
      </c>
      <c r="W23" s="118" t="str">
        <f t="shared" si="9"/>
        <v/>
      </c>
      <c r="X23" s="117" t="str">
        <f t="shared" si="10"/>
        <v/>
      </c>
      <c r="Y23" s="118" t="str">
        <f t="shared" si="11"/>
        <v/>
      </c>
    </row>
    <row r="24" spans="1:25" x14ac:dyDescent="0.55000000000000004">
      <c r="A24" s="41">
        <v>1</v>
      </c>
      <c r="B24" s="42">
        <v>16</v>
      </c>
      <c r="C24" s="41" t="s">
        <v>221</v>
      </c>
      <c r="D24" s="146">
        <v>99</v>
      </c>
      <c r="E24" s="187"/>
      <c r="F24" s="187"/>
      <c r="G24" s="187"/>
      <c r="H24" s="1" t="str">
        <f t="shared" si="0"/>
        <v/>
      </c>
      <c r="I24" s="118" t="str">
        <f t="shared" si="1"/>
        <v/>
      </c>
      <c r="J24" s="187"/>
      <c r="K24" s="190"/>
      <c r="L24" s="1" t="str">
        <f t="shared" si="2"/>
        <v/>
      </c>
      <c r="M24" s="141" t="str">
        <f t="shared" si="3"/>
        <v/>
      </c>
      <c r="N24" s="187"/>
      <c r="O24" s="118" t="str">
        <f t="shared" si="4"/>
        <v/>
      </c>
      <c r="P24" s="187"/>
      <c r="Q24" s="118" t="str">
        <f t="shared" si="5"/>
        <v/>
      </c>
      <c r="R24" s="17"/>
      <c r="S24" s="103"/>
      <c r="T24" s="116" t="str">
        <f t="shared" si="6"/>
        <v/>
      </c>
      <c r="U24" s="118" t="str">
        <f t="shared" si="7"/>
        <v/>
      </c>
      <c r="V24" s="117" t="str">
        <f t="shared" si="8"/>
        <v/>
      </c>
      <c r="W24" s="118" t="str">
        <f t="shared" si="9"/>
        <v/>
      </c>
      <c r="X24" s="117" t="str">
        <f t="shared" si="10"/>
        <v/>
      </c>
      <c r="Y24" s="118" t="str">
        <f t="shared" si="11"/>
        <v/>
      </c>
    </row>
    <row r="25" spans="1:25" x14ac:dyDescent="0.55000000000000004">
      <c r="A25" s="41">
        <v>1</v>
      </c>
      <c r="B25" s="42">
        <v>17</v>
      </c>
      <c r="C25" s="41" t="s">
        <v>222</v>
      </c>
      <c r="D25" s="146">
        <v>99</v>
      </c>
      <c r="E25" s="187"/>
      <c r="F25" s="187"/>
      <c r="G25" s="187"/>
      <c r="H25" s="1" t="str">
        <f t="shared" si="0"/>
        <v/>
      </c>
      <c r="I25" s="118" t="str">
        <f t="shared" si="1"/>
        <v/>
      </c>
      <c r="J25" s="187"/>
      <c r="K25" s="190"/>
      <c r="L25" s="1" t="str">
        <f t="shared" si="2"/>
        <v/>
      </c>
      <c r="M25" s="141" t="str">
        <f t="shared" si="3"/>
        <v/>
      </c>
      <c r="N25" s="187"/>
      <c r="O25" s="118" t="str">
        <f t="shared" si="4"/>
        <v/>
      </c>
      <c r="P25" s="187"/>
      <c r="Q25" s="118" t="str">
        <f t="shared" si="5"/>
        <v/>
      </c>
      <c r="R25" s="17"/>
      <c r="S25" s="103"/>
      <c r="T25" s="116" t="str">
        <f t="shared" si="6"/>
        <v/>
      </c>
      <c r="U25" s="118" t="str">
        <f t="shared" si="7"/>
        <v/>
      </c>
      <c r="V25" s="117" t="str">
        <f t="shared" si="8"/>
        <v/>
      </c>
      <c r="W25" s="118" t="str">
        <f t="shared" si="9"/>
        <v/>
      </c>
      <c r="X25" s="117" t="str">
        <f t="shared" si="10"/>
        <v/>
      </c>
      <c r="Y25" s="118" t="str">
        <f t="shared" si="11"/>
        <v/>
      </c>
    </row>
    <row r="26" spans="1:25" x14ac:dyDescent="0.55000000000000004">
      <c r="A26" s="41">
        <v>1</v>
      </c>
      <c r="B26" s="42">
        <v>18</v>
      </c>
      <c r="C26" s="41" t="s">
        <v>223</v>
      </c>
      <c r="D26" s="146">
        <v>99</v>
      </c>
      <c r="E26" s="187"/>
      <c r="F26" s="187"/>
      <c r="G26" s="187"/>
      <c r="H26" s="1" t="str">
        <f t="shared" si="0"/>
        <v/>
      </c>
      <c r="I26" s="118" t="str">
        <f t="shared" si="1"/>
        <v/>
      </c>
      <c r="J26" s="187"/>
      <c r="K26" s="190"/>
      <c r="L26" s="1" t="str">
        <f t="shared" si="2"/>
        <v/>
      </c>
      <c r="M26" s="141" t="str">
        <f t="shared" si="3"/>
        <v/>
      </c>
      <c r="N26" s="187"/>
      <c r="O26" s="118" t="str">
        <f t="shared" si="4"/>
        <v/>
      </c>
      <c r="P26" s="187"/>
      <c r="Q26" s="118" t="str">
        <f t="shared" si="5"/>
        <v/>
      </c>
      <c r="R26" s="17"/>
      <c r="S26" s="103"/>
      <c r="T26" s="116" t="str">
        <f t="shared" si="6"/>
        <v/>
      </c>
      <c r="U26" s="118" t="str">
        <f t="shared" si="7"/>
        <v/>
      </c>
      <c r="V26" s="117" t="str">
        <f t="shared" si="8"/>
        <v/>
      </c>
      <c r="W26" s="118" t="str">
        <f t="shared" si="9"/>
        <v/>
      </c>
      <c r="X26" s="117" t="str">
        <f t="shared" si="10"/>
        <v/>
      </c>
      <c r="Y26" s="118" t="str">
        <f t="shared" si="11"/>
        <v/>
      </c>
    </row>
    <row r="27" spans="1:25" x14ac:dyDescent="0.55000000000000004">
      <c r="A27" s="41">
        <v>1</v>
      </c>
      <c r="B27" s="42">
        <v>19</v>
      </c>
      <c r="C27" s="41" t="s">
        <v>224</v>
      </c>
      <c r="D27" s="146">
        <v>99</v>
      </c>
      <c r="E27" s="187"/>
      <c r="F27" s="187"/>
      <c r="G27" s="187"/>
      <c r="H27" s="1" t="str">
        <f t="shared" si="0"/>
        <v/>
      </c>
      <c r="I27" s="118" t="str">
        <f t="shared" si="1"/>
        <v/>
      </c>
      <c r="J27" s="187"/>
      <c r="K27" s="190"/>
      <c r="L27" s="1" t="str">
        <f t="shared" si="2"/>
        <v/>
      </c>
      <c r="M27" s="141" t="str">
        <f t="shared" si="3"/>
        <v/>
      </c>
      <c r="N27" s="187"/>
      <c r="O27" s="118" t="str">
        <f t="shared" si="4"/>
        <v/>
      </c>
      <c r="P27" s="187"/>
      <c r="Q27" s="118" t="str">
        <f t="shared" si="5"/>
        <v/>
      </c>
      <c r="R27" s="17"/>
      <c r="S27" s="103"/>
      <c r="T27" s="116" t="str">
        <f t="shared" si="6"/>
        <v/>
      </c>
      <c r="U27" s="118" t="str">
        <f t="shared" si="7"/>
        <v/>
      </c>
      <c r="V27" s="117" t="str">
        <f t="shared" si="8"/>
        <v/>
      </c>
      <c r="W27" s="118" t="str">
        <f t="shared" si="9"/>
        <v/>
      </c>
      <c r="X27" s="117" t="str">
        <f t="shared" si="10"/>
        <v/>
      </c>
      <c r="Y27" s="118" t="str">
        <f t="shared" si="11"/>
        <v/>
      </c>
    </row>
    <row r="28" spans="1:25" x14ac:dyDescent="0.55000000000000004">
      <c r="A28" s="41">
        <v>1</v>
      </c>
      <c r="B28" s="42">
        <v>20</v>
      </c>
      <c r="C28" s="41" t="s">
        <v>225</v>
      </c>
      <c r="D28" s="146">
        <v>99</v>
      </c>
      <c r="E28" s="187"/>
      <c r="F28" s="187"/>
      <c r="G28" s="187"/>
      <c r="H28" s="1" t="str">
        <f t="shared" si="0"/>
        <v/>
      </c>
      <c r="I28" s="118" t="str">
        <f t="shared" si="1"/>
        <v/>
      </c>
      <c r="J28" s="187"/>
      <c r="K28" s="190"/>
      <c r="L28" s="1" t="str">
        <f t="shared" si="2"/>
        <v/>
      </c>
      <c r="M28" s="141" t="str">
        <f t="shared" si="3"/>
        <v/>
      </c>
      <c r="N28" s="187"/>
      <c r="O28" s="118" t="str">
        <f t="shared" si="4"/>
        <v/>
      </c>
      <c r="P28" s="187"/>
      <c r="Q28" s="118" t="str">
        <f t="shared" si="5"/>
        <v/>
      </c>
      <c r="R28" s="17"/>
      <c r="S28" s="103"/>
      <c r="T28" s="116" t="str">
        <f t="shared" si="6"/>
        <v/>
      </c>
      <c r="U28" s="118" t="str">
        <f t="shared" si="7"/>
        <v/>
      </c>
      <c r="V28" s="117" t="str">
        <f t="shared" si="8"/>
        <v/>
      </c>
      <c r="W28" s="118" t="str">
        <f t="shared" si="9"/>
        <v/>
      </c>
      <c r="X28" s="117" t="str">
        <f t="shared" si="10"/>
        <v/>
      </c>
      <c r="Y28" s="118" t="str">
        <f t="shared" si="11"/>
        <v/>
      </c>
    </row>
    <row r="29" spans="1:25" x14ac:dyDescent="0.55000000000000004">
      <c r="A29" s="41">
        <v>1</v>
      </c>
      <c r="B29" s="42">
        <v>21</v>
      </c>
      <c r="C29" s="41" t="s">
        <v>226</v>
      </c>
      <c r="D29" s="146">
        <v>99</v>
      </c>
      <c r="E29" s="187"/>
      <c r="F29" s="187"/>
      <c r="G29" s="187"/>
      <c r="H29" s="1" t="str">
        <f t="shared" si="0"/>
        <v/>
      </c>
      <c r="I29" s="118" t="str">
        <f t="shared" si="1"/>
        <v/>
      </c>
      <c r="J29" s="187"/>
      <c r="K29" s="190"/>
      <c r="L29" s="1" t="str">
        <f t="shared" si="2"/>
        <v/>
      </c>
      <c r="M29" s="141" t="str">
        <f t="shared" si="3"/>
        <v/>
      </c>
      <c r="N29" s="187"/>
      <c r="O29" s="118" t="str">
        <f t="shared" si="4"/>
        <v/>
      </c>
      <c r="P29" s="187"/>
      <c r="Q29" s="118" t="str">
        <f t="shared" si="5"/>
        <v/>
      </c>
      <c r="R29" s="17"/>
      <c r="S29" s="103"/>
      <c r="T29" s="116" t="str">
        <f t="shared" si="6"/>
        <v/>
      </c>
      <c r="U29" s="118" t="str">
        <f t="shared" si="7"/>
        <v/>
      </c>
      <c r="V29" s="117" t="str">
        <f t="shared" si="8"/>
        <v/>
      </c>
      <c r="W29" s="118" t="str">
        <f t="shared" si="9"/>
        <v/>
      </c>
      <c r="X29" s="117" t="str">
        <f t="shared" si="10"/>
        <v/>
      </c>
      <c r="Y29" s="118" t="str">
        <f t="shared" si="11"/>
        <v/>
      </c>
    </row>
    <row r="30" spans="1:25" x14ac:dyDescent="0.55000000000000004">
      <c r="A30" s="41">
        <v>1</v>
      </c>
      <c r="B30" s="42">
        <v>22</v>
      </c>
      <c r="C30" s="41" t="s">
        <v>227</v>
      </c>
      <c r="D30" s="146">
        <v>99</v>
      </c>
      <c r="E30" s="187"/>
      <c r="F30" s="187"/>
      <c r="G30" s="187"/>
      <c r="H30" s="1" t="str">
        <f t="shared" si="0"/>
        <v/>
      </c>
      <c r="I30" s="118" t="str">
        <f t="shared" si="1"/>
        <v/>
      </c>
      <c r="J30" s="187"/>
      <c r="K30" s="190"/>
      <c r="L30" s="1" t="str">
        <f t="shared" si="2"/>
        <v/>
      </c>
      <c r="M30" s="141" t="str">
        <f t="shared" si="3"/>
        <v/>
      </c>
      <c r="N30" s="187"/>
      <c r="O30" s="118" t="str">
        <f t="shared" si="4"/>
        <v/>
      </c>
      <c r="P30" s="187"/>
      <c r="Q30" s="118" t="str">
        <f t="shared" si="5"/>
        <v/>
      </c>
      <c r="R30" s="17"/>
      <c r="S30" s="103"/>
      <c r="T30" s="116" t="str">
        <f t="shared" si="6"/>
        <v/>
      </c>
      <c r="U30" s="118" t="str">
        <f t="shared" si="7"/>
        <v/>
      </c>
      <c r="V30" s="117" t="str">
        <f t="shared" si="8"/>
        <v/>
      </c>
      <c r="W30" s="118" t="str">
        <f t="shared" si="9"/>
        <v/>
      </c>
      <c r="X30" s="117" t="str">
        <f t="shared" si="10"/>
        <v/>
      </c>
      <c r="Y30" s="118" t="str">
        <f t="shared" si="11"/>
        <v/>
      </c>
    </row>
    <row r="31" spans="1:25" x14ac:dyDescent="0.55000000000000004">
      <c r="A31" s="41">
        <v>1</v>
      </c>
      <c r="B31" s="42">
        <v>23</v>
      </c>
      <c r="C31" s="41" t="s">
        <v>228</v>
      </c>
      <c r="D31" s="146">
        <v>99</v>
      </c>
      <c r="E31" s="187"/>
      <c r="F31" s="187"/>
      <c r="G31" s="187"/>
      <c r="H31" s="1" t="str">
        <f t="shared" si="0"/>
        <v/>
      </c>
      <c r="I31" s="118" t="str">
        <f t="shared" si="1"/>
        <v/>
      </c>
      <c r="J31" s="187"/>
      <c r="K31" s="190"/>
      <c r="L31" s="1" t="str">
        <f t="shared" si="2"/>
        <v/>
      </c>
      <c r="M31" s="141" t="str">
        <f t="shared" si="3"/>
        <v/>
      </c>
      <c r="N31" s="187"/>
      <c r="O31" s="118" t="str">
        <f t="shared" si="4"/>
        <v/>
      </c>
      <c r="P31" s="187"/>
      <c r="Q31" s="118" t="str">
        <f t="shared" si="5"/>
        <v/>
      </c>
      <c r="R31" s="17"/>
      <c r="S31" s="103"/>
      <c r="T31" s="116" t="str">
        <f t="shared" si="6"/>
        <v/>
      </c>
      <c r="U31" s="118" t="str">
        <f t="shared" si="7"/>
        <v/>
      </c>
      <c r="V31" s="117" t="str">
        <f t="shared" si="8"/>
        <v/>
      </c>
      <c r="W31" s="118" t="str">
        <f t="shared" si="9"/>
        <v/>
      </c>
      <c r="X31" s="117" t="str">
        <f t="shared" si="10"/>
        <v/>
      </c>
      <c r="Y31" s="118" t="str">
        <f t="shared" si="11"/>
        <v/>
      </c>
    </row>
    <row r="32" spans="1:25" x14ac:dyDescent="0.55000000000000004">
      <c r="A32" s="41">
        <v>1</v>
      </c>
      <c r="B32" s="42">
        <v>24</v>
      </c>
      <c r="C32" s="41" t="s">
        <v>229</v>
      </c>
      <c r="D32" s="146">
        <v>99</v>
      </c>
      <c r="E32" s="187"/>
      <c r="F32" s="187"/>
      <c r="G32" s="187"/>
      <c r="H32" s="1" t="str">
        <f t="shared" si="0"/>
        <v/>
      </c>
      <c r="I32" s="118" t="str">
        <f t="shared" si="1"/>
        <v/>
      </c>
      <c r="J32" s="187"/>
      <c r="K32" s="190"/>
      <c r="L32" s="1" t="str">
        <f t="shared" si="2"/>
        <v/>
      </c>
      <c r="M32" s="141" t="str">
        <f t="shared" si="3"/>
        <v/>
      </c>
      <c r="N32" s="187"/>
      <c r="O32" s="118" t="str">
        <f t="shared" si="4"/>
        <v/>
      </c>
      <c r="P32" s="187"/>
      <c r="Q32" s="118" t="str">
        <f t="shared" si="5"/>
        <v/>
      </c>
      <c r="R32" s="17"/>
      <c r="S32" s="103"/>
      <c r="T32" s="116" t="str">
        <f t="shared" si="6"/>
        <v/>
      </c>
      <c r="U32" s="118" t="str">
        <f t="shared" si="7"/>
        <v/>
      </c>
      <c r="V32" s="117" t="str">
        <f t="shared" si="8"/>
        <v/>
      </c>
      <c r="W32" s="118" t="str">
        <f t="shared" si="9"/>
        <v/>
      </c>
      <c r="X32" s="117" t="str">
        <f t="shared" si="10"/>
        <v/>
      </c>
      <c r="Y32" s="118" t="str">
        <f t="shared" si="11"/>
        <v/>
      </c>
    </row>
    <row r="33" spans="1:25" x14ac:dyDescent="0.55000000000000004">
      <c r="A33" s="41">
        <v>1</v>
      </c>
      <c r="B33" s="42">
        <v>25</v>
      </c>
      <c r="C33" s="41" t="s">
        <v>230</v>
      </c>
      <c r="D33" s="146">
        <v>99</v>
      </c>
      <c r="E33" s="187"/>
      <c r="F33" s="187"/>
      <c r="G33" s="187"/>
      <c r="H33" s="1" t="str">
        <f t="shared" si="0"/>
        <v/>
      </c>
      <c r="I33" s="118" t="str">
        <f t="shared" si="1"/>
        <v/>
      </c>
      <c r="J33" s="187"/>
      <c r="K33" s="190"/>
      <c r="L33" s="1" t="str">
        <f t="shared" si="2"/>
        <v/>
      </c>
      <c r="M33" s="141" t="str">
        <f t="shared" si="3"/>
        <v/>
      </c>
      <c r="N33" s="187"/>
      <c r="O33" s="118" t="str">
        <f t="shared" si="4"/>
        <v/>
      </c>
      <c r="P33" s="187"/>
      <c r="Q33" s="118" t="str">
        <f t="shared" si="5"/>
        <v/>
      </c>
      <c r="R33" s="17"/>
      <c r="S33" s="103"/>
      <c r="T33" s="116" t="str">
        <f t="shared" si="6"/>
        <v/>
      </c>
      <c r="U33" s="118" t="str">
        <f t="shared" si="7"/>
        <v/>
      </c>
      <c r="V33" s="117" t="str">
        <f t="shared" si="8"/>
        <v/>
      </c>
      <c r="W33" s="118" t="str">
        <f t="shared" si="9"/>
        <v/>
      </c>
      <c r="X33" s="117" t="str">
        <f t="shared" si="10"/>
        <v/>
      </c>
      <c r="Y33" s="118" t="str">
        <f t="shared" si="11"/>
        <v/>
      </c>
    </row>
    <row r="34" spans="1:25" x14ac:dyDescent="0.55000000000000004">
      <c r="A34" s="41">
        <v>1</v>
      </c>
      <c r="B34" s="42">
        <v>26</v>
      </c>
      <c r="C34" s="41" t="s">
        <v>231</v>
      </c>
      <c r="D34" s="146">
        <v>99</v>
      </c>
      <c r="E34" s="187"/>
      <c r="F34" s="187"/>
      <c r="G34" s="187"/>
      <c r="H34" s="1" t="str">
        <f t="shared" si="0"/>
        <v/>
      </c>
      <c r="I34" s="118" t="str">
        <f t="shared" si="1"/>
        <v/>
      </c>
      <c r="J34" s="187"/>
      <c r="K34" s="190"/>
      <c r="L34" s="1" t="str">
        <f t="shared" si="2"/>
        <v/>
      </c>
      <c r="M34" s="141" t="str">
        <f t="shared" si="3"/>
        <v/>
      </c>
      <c r="N34" s="187"/>
      <c r="O34" s="118" t="str">
        <f t="shared" si="4"/>
        <v/>
      </c>
      <c r="P34" s="187"/>
      <c r="Q34" s="118" t="str">
        <f t="shared" si="5"/>
        <v/>
      </c>
      <c r="R34" s="17"/>
      <c r="S34" s="103"/>
      <c r="T34" s="116" t="str">
        <f t="shared" si="6"/>
        <v/>
      </c>
      <c r="U34" s="118" t="str">
        <f t="shared" si="7"/>
        <v/>
      </c>
      <c r="V34" s="117" t="str">
        <f t="shared" si="8"/>
        <v/>
      </c>
      <c r="W34" s="118" t="str">
        <f t="shared" si="9"/>
        <v/>
      </c>
      <c r="X34" s="117" t="str">
        <f t="shared" si="10"/>
        <v/>
      </c>
      <c r="Y34" s="118" t="str">
        <f t="shared" si="11"/>
        <v/>
      </c>
    </row>
    <row r="35" spans="1:25" x14ac:dyDescent="0.55000000000000004">
      <c r="A35" s="41">
        <v>1</v>
      </c>
      <c r="B35" s="42">
        <v>27</v>
      </c>
      <c r="C35" s="41" t="s">
        <v>232</v>
      </c>
      <c r="D35" s="146">
        <v>99</v>
      </c>
      <c r="E35" s="187"/>
      <c r="F35" s="187"/>
      <c r="G35" s="187"/>
      <c r="H35" s="1" t="str">
        <f t="shared" si="0"/>
        <v/>
      </c>
      <c r="I35" s="118" t="str">
        <f t="shared" si="1"/>
        <v/>
      </c>
      <c r="J35" s="187"/>
      <c r="K35" s="190"/>
      <c r="L35" s="1" t="str">
        <f t="shared" si="2"/>
        <v/>
      </c>
      <c r="M35" s="141" t="str">
        <f t="shared" si="3"/>
        <v/>
      </c>
      <c r="N35" s="187"/>
      <c r="O35" s="118" t="str">
        <f t="shared" si="4"/>
        <v/>
      </c>
      <c r="P35" s="187"/>
      <c r="Q35" s="118" t="str">
        <f t="shared" si="5"/>
        <v/>
      </c>
      <c r="R35" s="17"/>
      <c r="S35" s="103"/>
      <c r="T35" s="116" t="str">
        <f t="shared" si="6"/>
        <v/>
      </c>
      <c r="U35" s="118" t="str">
        <f t="shared" si="7"/>
        <v/>
      </c>
      <c r="V35" s="117" t="str">
        <f t="shared" si="8"/>
        <v/>
      </c>
      <c r="W35" s="118" t="str">
        <f t="shared" si="9"/>
        <v/>
      </c>
      <c r="X35" s="117" t="str">
        <f t="shared" si="10"/>
        <v/>
      </c>
      <c r="Y35" s="118" t="str">
        <f t="shared" si="11"/>
        <v/>
      </c>
    </row>
    <row r="36" spans="1:25" x14ac:dyDescent="0.55000000000000004">
      <c r="A36" s="41">
        <v>1</v>
      </c>
      <c r="B36" s="42">
        <v>28</v>
      </c>
      <c r="C36" s="41" t="s">
        <v>233</v>
      </c>
      <c r="D36" s="146">
        <v>99</v>
      </c>
      <c r="E36" s="187"/>
      <c r="F36" s="187"/>
      <c r="G36" s="187"/>
      <c r="H36" s="1" t="str">
        <f t="shared" si="0"/>
        <v/>
      </c>
      <c r="I36" s="118" t="str">
        <f t="shared" si="1"/>
        <v/>
      </c>
      <c r="J36" s="187"/>
      <c r="K36" s="190"/>
      <c r="L36" s="1" t="str">
        <f t="shared" si="2"/>
        <v/>
      </c>
      <c r="M36" s="141" t="str">
        <f t="shared" si="3"/>
        <v/>
      </c>
      <c r="N36" s="187"/>
      <c r="O36" s="118" t="str">
        <f t="shared" si="4"/>
        <v/>
      </c>
      <c r="P36" s="187"/>
      <c r="Q36" s="118" t="str">
        <f t="shared" si="5"/>
        <v/>
      </c>
      <c r="R36" s="17"/>
      <c r="S36" s="103"/>
      <c r="T36" s="116" t="str">
        <f t="shared" si="6"/>
        <v/>
      </c>
      <c r="U36" s="118" t="str">
        <f t="shared" si="7"/>
        <v/>
      </c>
      <c r="V36" s="117" t="str">
        <f t="shared" si="8"/>
        <v/>
      </c>
      <c r="W36" s="118" t="str">
        <f t="shared" si="9"/>
        <v/>
      </c>
      <c r="X36" s="117" t="str">
        <f t="shared" si="10"/>
        <v/>
      </c>
      <c r="Y36" s="118" t="str">
        <f t="shared" si="11"/>
        <v/>
      </c>
    </row>
    <row r="37" spans="1:25" x14ac:dyDescent="0.55000000000000004">
      <c r="A37" s="41">
        <v>1</v>
      </c>
      <c r="B37" s="42">
        <v>29</v>
      </c>
      <c r="C37" s="41" t="s">
        <v>234</v>
      </c>
      <c r="D37" s="146">
        <v>99</v>
      </c>
      <c r="E37" s="187"/>
      <c r="F37" s="187"/>
      <c r="G37" s="187"/>
      <c r="H37" s="1" t="str">
        <f t="shared" si="0"/>
        <v/>
      </c>
      <c r="I37" s="118" t="str">
        <f t="shared" si="1"/>
        <v/>
      </c>
      <c r="J37" s="187"/>
      <c r="K37" s="190"/>
      <c r="L37" s="1" t="str">
        <f t="shared" si="2"/>
        <v/>
      </c>
      <c r="M37" s="141" t="str">
        <f t="shared" si="3"/>
        <v/>
      </c>
      <c r="N37" s="187"/>
      <c r="O37" s="118" t="str">
        <f t="shared" si="4"/>
        <v/>
      </c>
      <c r="P37" s="187"/>
      <c r="Q37" s="118" t="str">
        <f t="shared" si="5"/>
        <v/>
      </c>
      <c r="R37" s="17"/>
      <c r="S37" s="103"/>
      <c r="T37" s="116" t="str">
        <f t="shared" si="6"/>
        <v/>
      </c>
      <c r="U37" s="118" t="str">
        <f t="shared" si="7"/>
        <v/>
      </c>
      <c r="V37" s="117" t="str">
        <f t="shared" si="8"/>
        <v/>
      </c>
      <c r="W37" s="118" t="str">
        <f t="shared" si="9"/>
        <v/>
      </c>
      <c r="X37" s="117" t="str">
        <f t="shared" si="10"/>
        <v/>
      </c>
      <c r="Y37" s="118" t="str">
        <f t="shared" si="11"/>
        <v/>
      </c>
    </row>
    <row r="38" spans="1:25" x14ac:dyDescent="0.55000000000000004">
      <c r="A38" s="41">
        <v>1</v>
      </c>
      <c r="B38" s="42">
        <v>30</v>
      </c>
      <c r="C38" s="41" t="s">
        <v>235</v>
      </c>
      <c r="D38" s="146">
        <v>99</v>
      </c>
      <c r="E38" s="187"/>
      <c r="F38" s="187"/>
      <c r="G38" s="187"/>
      <c r="H38" s="1" t="str">
        <f t="shared" si="0"/>
        <v/>
      </c>
      <c r="I38" s="118" t="str">
        <f t="shared" si="1"/>
        <v/>
      </c>
      <c r="J38" s="187"/>
      <c r="K38" s="190"/>
      <c r="L38" s="1" t="str">
        <f t="shared" si="2"/>
        <v/>
      </c>
      <c r="M38" s="141" t="str">
        <f t="shared" si="3"/>
        <v/>
      </c>
      <c r="N38" s="187"/>
      <c r="O38" s="118" t="str">
        <f t="shared" si="4"/>
        <v/>
      </c>
      <c r="P38" s="187"/>
      <c r="Q38" s="118" t="str">
        <f t="shared" si="5"/>
        <v/>
      </c>
      <c r="R38" s="17"/>
      <c r="S38" s="103"/>
      <c r="T38" s="116" t="str">
        <f t="shared" si="6"/>
        <v/>
      </c>
      <c r="U38" s="118" t="str">
        <f t="shared" si="7"/>
        <v/>
      </c>
      <c r="V38" s="117" t="str">
        <f t="shared" si="8"/>
        <v/>
      </c>
      <c r="W38" s="118" t="str">
        <f t="shared" si="9"/>
        <v/>
      </c>
      <c r="X38" s="117" t="str">
        <f t="shared" si="10"/>
        <v/>
      </c>
      <c r="Y38" s="118" t="str">
        <f t="shared" si="11"/>
        <v/>
      </c>
    </row>
    <row r="39" spans="1:25" x14ac:dyDescent="0.55000000000000004">
      <c r="A39" s="41">
        <v>1</v>
      </c>
      <c r="B39" s="42">
        <v>31</v>
      </c>
      <c r="C39" s="41" t="s">
        <v>236</v>
      </c>
      <c r="D39" s="146">
        <v>99</v>
      </c>
      <c r="E39" s="187"/>
      <c r="F39" s="187"/>
      <c r="G39" s="187"/>
      <c r="H39" s="1" t="str">
        <f t="shared" si="0"/>
        <v/>
      </c>
      <c r="I39" s="118" t="str">
        <f t="shared" si="1"/>
        <v/>
      </c>
      <c r="J39" s="187"/>
      <c r="K39" s="190"/>
      <c r="L39" s="1" t="str">
        <f t="shared" si="2"/>
        <v/>
      </c>
      <c r="M39" s="141" t="str">
        <f t="shared" si="3"/>
        <v/>
      </c>
      <c r="N39" s="187"/>
      <c r="O39" s="118" t="str">
        <f t="shared" si="4"/>
        <v/>
      </c>
      <c r="P39" s="187"/>
      <c r="Q39" s="118" t="str">
        <f t="shared" si="5"/>
        <v/>
      </c>
      <c r="R39" s="17"/>
      <c r="S39" s="103"/>
      <c r="T39" s="116" t="str">
        <f t="shared" si="6"/>
        <v/>
      </c>
      <c r="U39" s="118" t="str">
        <f t="shared" si="7"/>
        <v/>
      </c>
      <c r="V39" s="117" t="str">
        <f t="shared" si="8"/>
        <v/>
      </c>
      <c r="W39" s="118" t="str">
        <f t="shared" si="9"/>
        <v/>
      </c>
      <c r="X39" s="117" t="str">
        <f t="shared" si="10"/>
        <v/>
      </c>
      <c r="Y39" s="118" t="str">
        <f t="shared" si="11"/>
        <v/>
      </c>
    </row>
    <row r="40" spans="1:25" x14ac:dyDescent="0.55000000000000004">
      <c r="A40" s="41">
        <v>1</v>
      </c>
      <c r="B40" s="42">
        <v>32</v>
      </c>
      <c r="C40" s="41" t="s">
        <v>237</v>
      </c>
      <c r="D40" s="146">
        <v>99</v>
      </c>
      <c r="E40" s="187"/>
      <c r="F40" s="187"/>
      <c r="G40" s="187"/>
      <c r="H40" s="1" t="str">
        <f t="shared" si="0"/>
        <v/>
      </c>
      <c r="I40" s="118" t="str">
        <f t="shared" si="1"/>
        <v/>
      </c>
      <c r="J40" s="187"/>
      <c r="K40" s="190"/>
      <c r="L40" s="1" t="str">
        <f t="shared" si="2"/>
        <v/>
      </c>
      <c r="M40" s="141" t="str">
        <f t="shared" si="3"/>
        <v/>
      </c>
      <c r="N40" s="187"/>
      <c r="O40" s="118" t="str">
        <f t="shared" si="4"/>
        <v/>
      </c>
      <c r="P40" s="187"/>
      <c r="Q40" s="118" t="str">
        <f t="shared" si="5"/>
        <v/>
      </c>
      <c r="R40" s="17"/>
      <c r="S40" s="103"/>
      <c r="T40" s="116" t="str">
        <f t="shared" si="6"/>
        <v/>
      </c>
      <c r="U40" s="118" t="str">
        <f t="shared" si="7"/>
        <v/>
      </c>
      <c r="V40" s="117" t="str">
        <f t="shared" si="8"/>
        <v/>
      </c>
      <c r="W40" s="118" t="str">
        <f t="shared" si="9"/>
        <v/>
      </c>
      <c r="X40" s="117" t="str">
        <f t="shared" si="10"/>
        <v/>
      </c>
      <c r="Y40" s="118" t="str">
        <f t="shared" si="11"/>
        <v/>
      </c>
    </row>
    <row r="41" spans="1:25" x14ac:dyDescent="0.55000000000000004">
      <c r="A41" s="41">
        <v>1</v>
      </c>
      <c r="B41" s="42">
        <v>33</v>
      </c>
      <c r="C41" s="41" t="s">
        <v>238</v>
      </c>
      <c r="D41" s="146">
        <v>99</v>
      </c>
      <c r="E41" s="187"/>
      <c r="F41" s="187"/>
      <c r="G41" s="187"/>
      <c r="H41" s="1" t="str">
        <f t="shared" si="0"/>
        <v/>
      </c>
      <c r="I41" s="118" t="str">
        <f t="shared" si="1"/>
        <v/>
      </c>
      <c r="J41" s="187"/>
      <c r="K41" s="190"/>
      <c r="L41" s="1" t="str">
        <f t="shared" si="2"/>
        <v/>
      </c>
      <c r="M41" s="141" t="str">
        <f t="shared" si="3"/>
        <v/>
      </c>
      <c r="N41" s="187"/>
      <c r="O41" s="118" t="str">
        <f t="shared" si="4"/>
        <v/>
      </c>
      <c r="P41" s="187"/>
      <c r="Q41" s="118" t="str">
        <f t="shared" si="5"/>
        <v/>
      </c>
      <c r="R41" s="17"/>
      <c r="S41" s="103"/>
      <c r="T41" s="116" t="str">
        <f t="shared" si="6"/>
        <v/>
      </c>
      <c r="U41" s="118" t="str">
        <f t="shared" si="7"/>
        <v/>
      </c>
      <c r="V41" s="117" t="str">
        <f t="shared" si="8"/>
        <v/>
      </c>
      <c r="W41" s="118" t="str">
        <f t="shared" si="9"/>
        <v/>
      </c>
      <c r="X41" s="117" t="str">
        <f t="shared" si="10"/>
        <v/>
      </c>
      <c r="Y41" s="118" t="str">
        <f t="shared" si="11"/>
        <v/>
      </c>
    </row>
    <row r="42" spans="1:25" x14ac:dyDescent="0.55000000000000004">
      <c r="A42" s="41">
        <v>1</v>
      </c>
      <c r="B42" s="42">
        <v>34</v>
      </c>
      <c r="C42" s="41" t="s">
        <v>239</v>
      </c>
      <c r="D42" s="146">
        <v>99</v>
      </c>
      <c r="E42" s="187"/>
      <c r="F42" s="187"/>
      <c r="G42" s="187"/>
      <c r="H42" s="1" t="str">
        <f t="shared" si="0"/>
        <v/>
      </c>
      <c r="I42" s="118" t="str">
        <f t="shared" si="1"/>
        <v/>
      </c>
      <c r="J42" s="187"/>
      <c r="K42" s="190"/>
      <c r="L42" s="1" t="str">
        <f t="shared" si="2"/>
        <v/>
      </c>
      <c r="M42" s="141" t="str">
        <f t="shared" si="3"/>
        <v/>
      </c>
      <c r="N42" s="187"/>
      <c r="O42" s="118" t="str">
        <f t="shared" si="4"/>
        <v/>
      </c>
      <c r="P42" s="187"/>
      <c r="Q42" s="118" t="str">
        <f t="shared" si="5"/>
        <v/>
      </c>
      <c r="R42" s="17"/>
      <c r="S42" s="103"/>
      <c r="T42" s="116" t="str">
        <f t="shared" si="6"/>
        <v/>
      </c>
      <c r="U42" s="118" t="str">
        <f t="shared" si="7"/>
        <v/>
      </c>
      <c r="V42" s="117" t="str">
        <f t="shared" si="8"/>
        <v/>
      </c>
      <c r="W42" s="118" t="str">
        <f t="shared" si="9"/>
        <v/>
      </c>
      <c r="X42" s="117" t="str">
        <f t="shared" si="10"/>
        <v/>
      </c>
      <c r="Y42" s="118" t="str">
        <f t="shared" si="11"/>
        <v/>
      </c>
    </row>
    <row r="43" spans="1:25" x14ac:dyDescent="0.55000000000000004">
      <c r="A43" s="41">
        <v>1</v>
      </c>
      <c r="B43" s="42">
        <v>35</v>
      </c>
      <c r="C43" s="41" t="s">
        <v>240</v>
      </c>
      <c r="D43" s="146">
        <v>99</v>
      </c>
      <c r="E43" s="187"/>
      <c r="F43" s="187"/>
      <c r="G43" s="187"/>
      <c r="H43" s="1" t="str">
        <f t="shared" si="0"/>
        <v/>
      </c>
      <c r="I43" s="118" t="str">
        <f t="shared" si="1"/>
        <v/>
      </c>
      <c r="J43" s="187"/>
      <c r="K43" s="190"/>
      <c r="L43" s="1" t="str">
        <f t="shared" si="2"/>
        <v/>
      </c>
      <c r="M43" s="141" t="str">
        <f t="shared" si="3"/>
        <v/>
      </c>
      <c r="N43" s="187"/>
      <c r="O43" s="118" t="str">
        <f t="shared" si="4"/>
        <v/>
      </c>
      <c r="P43" s="187"/>
      <c r="Q43" s="118" t="str">
        <f t="shared" si="5"/>
        <v/>
      </c>
      <c r="R43" s="17"/>
      <c r="S43" s="103"/>
      <c r="T43" s="116" t="str">
        <f t="shared" si="6"/>
        <v/>
      </c>
      <c r="U43" s="118" t="str">
        <f t="shared" si="7"/>
        <v/>
      </c>
      <c r="V43" s="117" t="str">
        <f t="shared" si="8"/>
        <v/>
      </c>
      <c r="W43" s="118" t="str">
        <f t="shared" si="9"/>
        <v/>
      </c>
      <c r="X43" s="117" t="str">
        <f t="shared" si="10"/>
        <v/>
      </c>
      <c r="Y43" s="118" t="str">
        <f t="shared" si="11"/>
        <v/>
      </c>
    </row>
    <row r="44" spans="1:25" x14ac:dyDescent="0.55000000000000004">
      <c r="A44" s="41">
        <v>1</v>
      </c>
      <c r="B44" s="42">
        <v>36</v>
      </c>
      <c r="C44" s="41" t="s">
        <v>241</v>
      </c>
      <c r="D44" s="146">
        <v>99</v>
      </c>
      <c r="E44" s="187"/>
      <c r="F44" s="187"/>
      <c r="G44" s="187"/>
      <c r="H44" s="1" t="str">
        <f t="shared" si="0"/>
        <v/>
      </c>
      <c r="I44" s="118" t="str">
        <f t="shared" si="1"/>
        <v/>
      </c>
      <c r="J44" s="187"/>
      <c r="K44" s="190"/>
      <c r="L44" s="1" t="str">
        <f t="shared" si="2"/>
        <v/>
      </c>
      <c r="M44" s="141" t="str">
        <f t="shared" si="3"/>
        <v/>
      </c>
      <c r="N44" s="187"/>
      <c r="O44" s="118" t="str">
        <f t="shared" si="4"/>
        <v/>
      </c>
      <c r="P44" s="187"/>
      <c r="Q44" s="118" t="str">
        <f t="shared" si="5"/>
        <v/>
      </c>
      <c r="R44" s="17"/>
      <c r="S44" s="103"/>
      <c r="T44" s="116" t="str">
        <f t="shared" si="6"/>
        <v/>
      </c>
      <c r="U44" s="118" t="str">
        <f t="shared" si="7"/>
        <v/>
      </c>
      <c r="V44" s="117" t="str">
        <f t="shared" si="8"/>
        <v/>
      </c>
      <c r="W44" s="118" t="str">
        <f t="shared" si="9"/>
        <v/>
      </c>
      <c r="X44" s="117" t="str">
        <f t="shared" si="10"/>
        <v/>
      </c>
      <c r="Y44" s="118" t="str">
        <f t="shared" si="11"/>
        <v/>
      </c>
    </row>
    <row r="45" spans="1:25" x14ac:dyDescent="0.55000000000000004">
      <c r="A45" s="41">
        <v>1</v>
      </c>
      <c r="B45" s="42">
        <v>37</v>
      </c>
      <c r="C45" s="41" t="s">
        <v>242</v>
      </c>
      <c r="D45" s="146">
        <v>99</v>
      </c>
      <c r="E45" s="187"/>
      <c r="F45" s="187"/>
      <c r="G45" s="187"/>
      <c r="H45" s="1" t="str">
        <f t="shared" si="0"/>
        <v/>
      </c>
      <c r="I45" s="118" t="str">
        <f t="shared" si="1"/>
        <v/>
      </c>
      <c r="J45" s="187"/>
      <c r="K45" s="190"/>
      <c r="L45" s="1" t="str">
        <f t="shared" si="2"/>
        <v/>
      </c>
      <c r="M45" s="141" t="str">
        <f t="shared" si="3"/>
        <v/>
      </c>
      <c r="N45" s="187"/>
      <c r="O45" s="118" t="str">
        <f t="shared" si="4"/>
        <v/>
      </c>
      <c r="P45" s="187"/>
      <c r="Q45" s="118" t="str">
        <f t="shared" si="5"/>
        <v/>
      </c>
      <c r="R45" s="17"/>
      <c r="S45" s="103"/>
      <c r="T45" s="116" t="str">
        <f t="shared" si="6"/>
        <v/>
      </c>
      <c r="U45" s="118" t="str">
        <f t="shared" si="7"/>
        <v/>
      </c>
      <c r="V45" s="117" t="str">
        <f t="shared" si="8"/>
        <v/>
      </c>
      <c r="W45" s="118" t="str">
        <f t="shared" si="9"/>
        <v/>
      </c>
      <c r="X45" s="117" t="str">
        <f t="shared" si="10"/>
        <v/>
      </c>
      <c r="Y45" s="118" t="str">
        <f t="shared" si="11"/>
        <v/>
      </c>
    </row>
    <row r="46" spans="1:25" x14ac:dyDescent="0.55000000000000004">
      <c r="A46" s="41">
        <v>1</v>
      </c>
      <c r="B46" s="42">
        <v>38</v>
      </c>
      <c r="C46" s="41" t="s">
        <v>243</v>
      </c>
      <c r="D46" s="146">
        <v>99</v>
      </c>
      <c r="E46" s="187"/>
      <c r="F46" s="187"/>
      <c r="G46" s="187"/>
      <c r="H46" s="1" t="str">
        <f t="shared" si="0"/>
        <v/>
      </c>
      <c r="I46" s="118" t="str">
        <f t="shared" si="1"/>
        <v/>
      </c>
      <c r="J46" s="187"/>
      <c r="K46" s="190"/>
      <c r="L46" s="1" t="str">
        <f t="shared" si="2"/>
        <v/>
      </c>
      <c r="M46" s="141" t="str">
        <f t="shared" si="3"/>
        <v/>
      </c>
      <c r="N46" s="187"/>
      <c r="O46" s="118" t="str">
        <f t="shared" si="4"/>
        <v/>
      </c>
      <c r="P46" s="187"/>
      <c r="Q46" s="118" t="str">
        <f t="shared" si="5"/>
        <v/>
      </c>
      <c r="R46" s="17"/>
      <c r="S46" s="103"/>
      <c r="T46" s="116" t="str">
        <f t="shared" si="6"/>
        <v/>
      </c>
      <c r="U46" s="118" t="str">
        <f t="shared" si="7"/>
        <v/>
      </c>
      <c r="V46" s="117" t="str">
        <f t="shared" si="8"/>
        <v/>
      </c>
      <c r="W46" s="118" t="str">
        <f t="shared" si="9"/>
        <v/>
      </c>
      <c r="X46" s="117" t="str">
        <f t="shared" si="10"/>
        <v/>
      </c>
      <c r="Y46" s="118" t="str">
        <f t="shared" si="11"/>
        <v/>
      </c>
    </row>
    <row r="47" spans="1:25" x14ac:dyDescent="0.55000000000000004">
      <c r="A47" s="41">
        <v>1</v>
      </c>
      <c r="B47" s="42">
        <v>39</v>
      </c>
      <c r="C47" s="41" t="s">
        <v>244</v>
      </c>
      <c r="D47" s="146">
        <v>99</v>
      </c>
      <c r="E47" s="187"/>
      <c r="F47" s="187"/>
      <c r="G47" s="187"/>
      <c r="H47" s="1" t="str">
        <f t="shared" si="0"/>
        <v/>
      </c>
      <c r="I47" s="118" t="str">
        <f t="shared" si="1"/>
        <v/>
      </c>
      <c r="J47" s="187"/>
      <c r="K47" s="190"/>
      <c r="L47" s="1" t="str">
        <f t="shared" si="2"/>
        <v/>
      </c>
      <c r="M47" s="141" t="str">
        <f t="shared" si="3"/>
        <v/>
      </c>
      <c r="N47" s="187"/>
      <c r="O47" s="118" t="str">
        <f t="shared" si="4"/>
        <v/>
      </c>
      <c r="P47" s="187"/>
      <c r="Q47" s="118" t="str">
        <f t="shared" si="5"/>
        <v/>
      </c>
      <c r="R47" s="17"/>
      <c r="S47" s="103"/>
      <c r="T47" s="116" t="str">
        <f t="shared" si="6"/>
        <v/>
      </c>
      <c r="U47" s="118" t="str">
        <f t="shared" si="7"/>
        <v/>
      </c>
      <c r="V47" s="117" t="str">
        <f t="shared" si="8"/>
        <v/>
      </c>
      <c r="W47" s="118" t="str">
        <f t="shared" si="9"/>
        <v/>
      </c>
      <c r="X47" s="117" t="str">
        <f t="shared" si="10"/>
        <v/>
      </c>
      <c r="Y47" s="118" t="str">
        <f t="shared" si="11"/>
        <v/>
      </c>
    </row>
    <row r="48" spans="1:25" x14ac:dyDescent="0.55000000000000004">
      <c r="A48" s="41">
        <v>1</v>
      </c>
      <c r="B48" s="42">
        <v>40</v>
      </c>
      <c r="C48" s="41" t="s">
        <v>245</v>
      </c>
      <c r="D48" s="146">
        <v>99</v>
      </c>
      <c r="E48" s="187"/>
      <c r="F48" s="187"/>
      <c r="G48" s="187"/>
      <c r="H48" s="1" t="str">
        <f t="shared" si="0"/>
        <v/>
      </c>
      <c r="I48" s="118" t="str">
        <f t="shared" si="1"/>
        <v/>
      </c>
      <c r="J48" s="187"/>
      <c r="K48" s="190"/>
      <c r="L48" s="1" t="str">
        <f t="shared" si="2"/>
        <v/>
      </c>
      <c r="M48" s="141" t="str">
        <f t="shared" si="3"/>
        <v/>
      </c>
      <c r="N48" s="187"/>
      <c r="O48" s="118" t="str">
        <f t="shared" si="4"/>
        <v/>
      </c>
      <c r="P48" s="187"/>
      <c r="Q48" s="118" t="str">
        <f t="shared" si="5"/>
        <v/>
      </c>
      <c r="R48" s="17"/>
      <c r="S48" s="103"/>
      <c r="T48" s="116" t="str">
        <f t="shared" si="6"/>
        <v/>
      </c>
      <c r="U48" s="118" t="str">
        <f t="shared" si="7"/>
        <v/>
      </c>
      <c r="V48" s="117" t="str">
        <f t="shared" si="8"/>
        <v/>
      </c>
      <c r="W48" s="118" t="str">
        <f t="shared" si="9"/>
        <v/>
      </c>
      <c r="X48" s="117" t="str">
        <f t="shared" si="10"/>
        <v/>
      </c>
      <c r="Y48" s="118" t="str">
        <f t="shared" si="11"/>
        <v/>
      </c>
    </row>
    <row r="49" spans="1:25" x14ac:dyDescent="0.55000000000000004">
      <c r="A49" s="41">
        <v>1</v>
      </c>
      <c r="B49" s="42">
        <v>41</v>
      </c>
      <c r="C49" s="41" t="s">
        <v>246</v>
      </c>
      <c r="D49" s="146">
        <v>99</v>
      </c>
      <c r="E49" s="187"/>
      <c r="F49" s="187"/>
      <c r="G49" s="187"/>
      <c r="H49" s="1" t="str">
        <f t="shared" si="0"/>
        <v/>
      </c>
      <c r="I49" s="118" t="str">
        <f t="shared" si="1"/>
        <v/>
      </c>
      <c r="J49" s="187"/>
      <c r="K49" s="190"/>
      <c r="L49" s="1" t="str">
        <f t="shared" si="2"/>
        <v/>
      </c>
      <c r="M49" s="141" t="str">
        <f t="shared" si="3"/>
        <v/>
      </c>
      <c r="N49" s="187"/>
      <c r="O49" s="118" t="str">
        <f t="shared" si="4"/>
        <v/>
      </c>
      <c r="P49" s="187"/>
      <c r="Q49" s="118" t="str">
        <f t="shared" si="5"/>
        <v/>
      </c>
      <c r="R49" s="17"/>
      <c r="S49" s="103"/>
      <c r="T49" s="116" t="str">
        <f t="shared" si="6"/>
        <v/>
      </c>
      <c r="U49" s="118" t="str">
        <f t="shared" si="7"/>
        <v/>
      </c>
      <c r="V49" s="117" t="str">
        <f t="shared" si="8"/>
        <v/>
      </c>
      <c r="W49" s="118" t="str">
        <f t="shared" si="9"/>
        <v/>
      </c>
      <c r="X49" s="117" t="str">
        <f t="shared" si="10"/>
        <v/>
      </c>
      <c r="Y49" s="118" t="str">
        <f t="shared" si="11"/>
        <v/>
      </c>
    </row>
    <row r="50" spans="1:25" x14ac:dyDescent="0.55000000000000004">
      <c r="A50" s="41"/>
      <c r="B50" s="42"/>
      <c r="C50" s="41"/>
      <c r="D50" s="146"/>
      <c r="E50" s="187"/>
      <c r="F50" s="187"/>
      <c r="G50" s="187"/>
      <c r="H50" s="1" t="str">
        <f t="shared" si="0"/>
        <v/>
      </c>
      <c r="I50" s="118" t="str">
        <f t="shared" si="1"/>
        <v/>
      </c>
      <c r="J50" s="187"/>
      <c r="K50" s="190"/>
      <c r="L50" s="1" t="str">
        <f t="shared" si="2"/>
        <v/>
      </c>
      <c r="M50" s="141" t="str">
        <f t="shared" si="3"/>
        <v/>
      </c>
      <c r="N50" s="187"/>
      <c r="O50" s="118" t="str">
        <f t="shared" si="4"/>
        <v/>
      </c>
      <c r="P50" s="187"/>
      <c r="Q50" s="118" t="str">
        <f t="shared" si="5"/>
        <v/>
      </c>
      <c r="R50" s="17"/>
      <c r="S50" s="103"/>
      <c r="T50" s="116" t="str">
        <f t="shared" si="6"/>
        <v/>
      </c>
      <c r="U50" s="118" t="str">
        <f t="shared" si="7"/>
        <v/>
      </c>
      <c r="V50" s="117" t="str">
        <f t="shared" si="8"/>
        <v/>
      </c>
      <c r="W50" s="118" t="str">
        <f t="shared" si="9"/>
        <v/>
      </c>
      <c r="X50" s="117" t="str">
        <f t="shared" si="10"/>
        <v/>
      </c>
      <c r="Y50" s="118" t="str">
        <f t="shared" si="11"/>
        <v/>
      </c>
    </row>
    <row r="51" spans="1:25" x14ac:dyDescent="0.55000000000000004">
      <c r="A51" s="41"/>
      <c r="B51" s="42"/>
      <c r="C51" s="41"/>
      <c r="D51" s="146"/>
      <c r="E51" s="187"/>
      <c r="F51" s="187"/>
      <c r="G51" s="187"/>
      <c r="H51" s="1" t="str">
        <f t="shared" si="0"/>
        <v/>
      </c>
      <c r="I51" s="118" t="str">
        <f t="shared" si="1"/>
        <v/>
      </c>
      <c r="J51" s="187"/>
      <c r="K51" s="190"/>
      <c r="L51" s="1" t="str">
        <f t="shared" si="2"/>
        <v/>
      </c>
      <c r="M51" s="141" t="str">
        <f t="shared" si="3"/>
        <v/>
      </c>
      <c r="N51" s="187"/>
      <c r="O51" s="118" t="str">
        <f t="shared" si="4"/>
        <v/>
      </c>
      <c r="P51" s="187"/>
      <c r="Q51" s="118" t="str">
        <f t="shared" si="5"/>
        <v/>
      </c>
      <c r="R51" s="17"/>
      <c r="S51" s="103"/>
      <c r="T51" s="116" t="str">
        <f t="shared" si="6"/>
        <v/>
      </c>
      <c r="U51" s="118" t="str">
        <f t="shared" si="7"/>
        <v/>
      </c>
      <c r="V51" s="117" t="str">
        <f t="shared" si="8"/>
        <v/>
      </c>
      <c r="W51" s="118" t="str">
        <f t="shared" si="9"/>
        <v/>
      </c>
      <c r="X51" s="117" t="str">
        <f t="shared" si="10"/>
        <v/>
      </c>
      <c r="Y51" s="118" t="str">
        <f t="shared" si="11"/>
        <v/>
      </c>
    </row>
    <row r="52" spans="1:25" x14ac:dyDescent="0.55000000000000004">
      <c r="A52" s="41"/>
      <c r="B52" s="42"/>
      <c r="C52" s="41"/>
      <c r="D52" s="146"/>
      <c r="E52" s="187"/>
      <c r="F52" s="187"/>
      <c r="G52" s="187"/>
      <c r="H52" s="1" t="str">
        <f t="shared" si="0"/>
        <v/>
      </c>
      <c r="I52" s="118" t="str">
        <f t="shared" si="1"/>
        <v/>
      </c>
      <c r="J52" s="187"/>
      <c r="K52" s="190"/>
      <c r="L52" s="1" t="str">
        <f t="shared" si="2"/>
        <v/>
      </c>
      <c r="M52" s="141" t="str">
        <f t="shared" si="3"/>
        <v/>
      </c>
      <c r="N52" s="187"/>
      <c r="O52" s="118" t="str">
        <f t="shared" si="4"/>
        <v/>
      </c>
      <c r="P52" s="187"/>
      <c r="Q52" s="118" t="str">
        <f t="shared" si="5"/>
        <v/>
      </c>
      <c r="R52" s="17"/>
      <c r="S52" s="103"/>
      <c r="T52" s="116" t="str">
        <f t="shared" si="6"/>
        <v/>
      </c>
      <c r="U52" s="118" t="str">
        <f t="shared" si="7"/>
        <v/>
      </c>
      <c r="V52" s="117" t="str">
        <f t="shared" si="8"/>
        <v/>
      </c>
      <c r="W52" s="118" t="str">
        <f t="shared" si="9"/>
        <v/>
      </c>
      <c r="X52" s="117" t="str">
        <f t="shared" si="10"/>
        <v/>
      </c>
      <c r="Y52" s="118" t="str">
        <f t="shared" si="11"/>
        <v/>
      </c>
    </row>
    <row r="53" spans="1:25" x14ac:dyDescent="0.55000000000000004">
      <c r="A53" s="41"/>
      <c r="B53" s="42"/>
      <c r="C53" s="41"/>
      <c r="D53" s="146"/>
      <c r="E53" s="187"/>
      <c r="F53" s="187"/>
      <c r="G53" s="187"/>
      <c r="H53" s="1" t="str">
        <f t="shared" si="0"/>
        <v/>
      </c>
      <c r="I53" s="118" t="str">
        <f t="shared" si="1"/>
        <v/>
      </c>
      <c r="J53" s="187"/>
      <c r="K53" s="190"/>
      <c r="L53" s="1" t="str">
        <f t="shared" si="2"/>
        <v/>
      </c>
      <c r="M53" s="141" t="str">
        <f t="shared" si="3"/>
        <v/>
      </c>
      <c r="N53" s="187"/>
      <c r="O53" s="118" t="str">
        <f t="shared" si="4"/>
        <v/>
      </c>
      <c r="P53" s="187"/>
      <c r="Q53" s="118" t="str">
        <f t="shared" si="5"/>
        <v/>
      </c>
      <c r="R53" s="17"/>
      <c r="S53" s="103"/>
      <c r="T53" s="116" t="str">
        <f t="shared" si="6"/>
        <v/>
      </c>
      <c r="U53" s="118" t="str">
        <f t="shared" si="7"/>
        <v/>
      </c>
      <c r="V53" s="117" t="str">
        <f t="shared" si="8"/>
        <v/>
      </c>
      <c r="W53" s="118" t="str">
        <f t="shared" si="9"/>
        <v/>
      </c>
      <c r="X53" s="117" t="str">
        <f t="shared" si="10"/>
        <v/>
      </c>
      <c r="Y53" s="118" t="str">
        <f t="shared" si="11"/>
        <v/>
      </c>
    </row>
    <row r="54" spans="1:25" x14ac:dyDescent="0.55000000000000004">
      <c r="A54" s="41"/>
      <c r="B54" s="42"/>
      <c r="C54" s="41"/>
      <c r="D54" s="146"/>
      <c r="E54" s="187"/>
      <c r="F54" s="187"/>
      <c r="G54" s="187"/>
      <c r="H54" s="1" t="str">
        <f t="shared" si="0"/>
        <v/>
      </c>
      <c r="I54" s="118" t="str">
        <f t="shared" si="1"/>
        <v/>
      </c>
      <c r="J54" s="187"/>
      <c r="K54" s="190"/>
      <c r="L54" s="1" t="str">
        <f t="shared" si="2"/>
        <v/>
      </c>
      <c r="M54" s="141" t="str">
        <f t="shared" si="3"/>
        <v/>
      </c>
      <c r="N54" s="187"/>
      <c r="O54" s="118" t="str">
        <f t="shared" si="4"/>
        <v/>
      </c>
      <c r="P54" s="187"/>
      <c r="Q54" s="118" t="str">
        <f t="shared" si="5"/>
        <v/>
      </c>
      <c r="R54" s="17"/>
      <c r="S54" s="103"/>
      <c r="T54" s="116" t="str">
        <f t="shared" si="6"/>
        <v/>
      </c>
      <c r="U54" s="118" t="str">
        <f t="shared" si="7"/>
        <v/>
      </c>
      <c r="V54" s="117" t="str">
        <f t="shared" si="8"/>
        <v/>
      </c>
      <c r="W54" s="118" t="str">
        <f t="shared" si="9"/>
        <v/>
      </c>
      <c r="X54" s="117" t="str">
        <f t="shared" si="10"/>
        <v/>
      </c>
      <c r="Y54" s="118" t="str">
        <f t="shared" si="11"/>
        <v/>
      </c>
    </row>
    <row r="55" spans="1:25" x14ac:dyDescent="0.55000000000000004">
      <c r="A55" s="41"/>
      <c r="B55" s="42"/>
      <c r="C55" s="41"/>
      <c r="D55" s="146"/>
      <c r="E55" s="187"/>
      <c r="F55" s="187"/>
      <c r="G55" s="187"/>
      <c r="H55" s="1" t="str">
        <f t="shared" si="0"/>
        <v/>
      </c>
      <c r="I55" s="118" t="str">
        <f t="shared" si="1"/>
        <v/>
      </c>
      <c r="J55" s="187"/>
      <c r="K55" s="190"/>
      <c r="L55" s="1" t="str">
        <f t="shared" si="2"/>
        <v/>
      </c>
      <c r="M55" s="141" t="str">
        <f t="shared" si="3"/>
        <v/>
      </c>
      <c r="N55" s="187"/>
      <c r="O55" s="118" t="str">
        <f t="shared" si="4"/>
        <v/>
      </c>
      <c r="P55" s="187"/>
      <c r="Q55" s="118" t="str">
        <f t="shared" si="5"/>
        <v/>
      </c>
      <c r="R55" s="17"/>
      <c r="S55" s="103"/>
      <c r="T55" s="116" t="str">
        <f t="shared" si="6"/>
        <v/>
      </c>
      <c r="U55" s="118" t="str">
        <f t="shared" si="7"/>
        <v/>
      </c>
      <c r="V55" s="117" t="str">
        <f t="shared" si="8"/>
        <v/>
      </c>
      <c r="W55" s="118" t="str">
        <f t="shared" si="9"/>
        <v/>
      </c>
      <c r="X55" s="117" t="str">
        <f t="shared" si="10"/>
        <v/>
      </c>
      <c r="Y55" s="118" t="str">
        <f t="shared" si="11"/>
        <v/>
      </c>
    </row>
    <row r="56" spans="1:25" x14ac:dyDescent="0.55000000000000004">
      <c r="A56" s="41"/>
      <c r="B56" s="42"/>
      <c r="C56" s="41"/>
      <c r="D56" s="146"/>
      <c r="E56" s="187"/>
      <c r="F56" s="187"/>
      <c r="G56" s="187"/>
      <c r="H56" s="1" t="str">
        <f t="shared" si="0"/>
        <v/>
      </c>
      <c r="I56" s="118" t="str">
        <f t="shared" si="1"/>
        <v/>
      </c>
      <c r="J56" s="187"/>
      <c r="K56" s="190"/>
      <c r="L56" s="1" t="str">
        <f t="shared" si="2"/>
        <v/>
      </c>
      <c r="M56" s="141" t="str">
        <f t="shared" si="3"/>
        <v/>
      </c>
      <c r="N56" s="187"/>
      <c r="O56" s="118" t="str">
        <f t="shared" si="4"/>
        <v/>
      </c>
      <c r="P56" s="187"/>
      <c r="Q56" s="118" t="str">
        <f t="shared" si="5"/>
        <v/>
      </c>
      <c r="R56" s="17"/>
      <c r="S56" s="103"/>
      <c r="T56" s="116" t="str">
        <f t="shared" si="6"/>
        <v/>
      </c>
      <c r="U56" s="118" t="str">
        <f t="shared" si="7"/>
        <v/>
      </c>
      <c r="V56" s="117" t="str">
        <f t="shared" si="8"/>
        <v/>
      </c>
      <c r="W56" s="118" t="str">
        <f t="shared" si="9"/>
        <v/>
      </c>
      <c r="X56" s="117" t="str">
        <f t="shared" si="10"/>
        <v/>
      </c>
      <c r="Y56" s="118" t="str">
        <f t="shared" si="11"/>
        <v/>
      </c>
    </row>
    <row r="57" spans="1:25" x14ac:dyDescent="0.55000000000000004">
      <c r="A57" s="41"/>
      <c r="B57" s="42"/>
      <c r="C57" s="41"/>
      <c r="D57" s="146"/>
      <c r="E57" s="187"/>
      <c r="F57" s="187"/>
      <c r="G57" s="187"/>
      <c r="H57" s="1" t="str">
        <f t="shared" si="0"/>
        <v/>
      </c>
      <c r="I57" s="118" t="str">
        <f t="shared" si="1"/>
        <v/>
      </c>
      <c r="J57" s="187"/>
      <c r="K57" s="190"/>
      <c r="L57" s="1" t="str">
        <f t="shared" si="2"/>
        <v/>
      </c>
      <c r="M57" s="141" t="str">
        <f t="shared" si="3"/>
        <v/>
      </c>
      <c r="N57" s="187"/>
      <c r="O57" s="118" t="str">
        <f t="shared" si="4"/>
        <v/>
      </c>
      <c r="P57" s="187"/>
      <c r="Q57" s="118" t="str">
        <f t="shared" si="5"/>
        <v/>
      </c>
      <c r="R57" s="17"/>
      <c r="S57" s="103"/>
      <c r="T57" s="116" t="str">
        <f t="shared" si="6"/>
        <v/>
      </c>
      <c r="U57" s="118" t="str">
        <f t="shared" si="7"/>
        <v/>
      </c>
      <c r="V57" s="117" t="str">
        <f t="shared" si="8"/>
        <v/>
      </c>
      <c r="W57" s="118" t="str">
        <f t="shared" si="9"/>
        <v/>
      </c>
      <c r="X57" s="117" t="str">
        <f t="shared" si="10"/>
        <v/>
      </c>
      <c r="Y57" s="118" t="str">
        <f t="shared" si="11"/>
        <v/>
      </c>
    </row>
    <row r="58" spans="1:25" x14ac:dyDescent="0.55000000000000004">
      <c r="A58" s="41"/>
      <c r="B58" s="42"/>
      <c r="C58" s="41"/>
      <c r="D58" s="146"/>
      <c r="E58" s="187"/>
      <c r="F58" s="187"/>
      <c r="G58" s="187"/>
      <c r="H58" s="1" t="str">
        <f t="shared" si="0"/>
        <v/>
      </c>
      <c r="I58" s="118" t="str">
        <f t="shared" si="1"/>
        <v/>
      </c>
      <c r="J58" s="187"/>
      <c r="K58" s="190"/>
      <c r="L58" s="1" t="str">
        <f t="shared" si="2"/>
        <v/>
      </c>
      <c r="M58" s="141" t="str">
        <f t="shared" si="3"/>
        <v/>
      </c>
      <c r="N58" s="187"/>
      <c r="O58" s="118" t="str">
        <f t="shared" si="4"/>
        <v/>
      </c>
      <c r="P58" s="187"/>
      <c r="Q58" s="118" t="str">
        <f t="shared" si="5"/>
        <v/>
      </c>
      <c r="R58" s="17"/>
      <c r="S58" s="103"/>
      <c r="T58" s="116" t="str">
        <f t="shared" si="6"/>
        <v/>
      </c>
      <c r="U58" s="118" t="str">
        <f t="shared" si="7"/>
        <v/>
      </c>
      <c r="V58" s="117" t="str">
        <f t="shared" si="8"/>
        <v/>
      </c>
      <c r="W58" s="118" t="str">
        <f t="shared" si="9"/>
        <v/>
      </c>
      <c r="X58" s="117" t="str">
        <f t="shared" si="10"/>
        <v/>
      </c>
      <c r="Y58" s="118" t="str">
        <f t="shared" si="11"/>
        <v/>
      </c>
    </row>
    <row r="59" spans="1:25" x14ac:dyDescent="0.55000000000000004">
      <c r="A59" s="41"/>
      <c r="B59" s="42"/>
      <c r="C59" s="41"/>
      <c r="D59" s="146"/>
      <c r="E59" s="187"/>
      <c r="F59" s="187"/>
      <c r="G59" s="187"/>
      <c r="H59" s="1" t="str">
        <f t="shared" si="0"/>
        <v/>
      </c>
      <c r="I59" s="118" t="str">
        <f t="shared" si="1"/>
        <v/>
      </c>
      <c r="J59" s="187"/>
      <c r="K59" s="190"/>
      <c r="L59" s="1" t="str">
        <f t="shared" si="2"/>
        <v/>
      </c>
      <c r="M59" s="141" t="str">
        <f t="shared" si="3"/>
        <v/>
      </c>
      <c r="N59" s="187"/>
      <c r="O59" s="118" t="str">
        <f t="shared" si="4"/>
        <v/>
      </c>
      <c r="P59" s="187"/>
      <c r="Q59" s="118" t="str">
        <f t="shared" si="5"/>
        <v/>
      </c>
      <c r="R59" s="17"/>
      <c r="S59" s="103"/>
      <c r="T59" s="116" t="str">
        <f t="shared" si="6"/>
        <v/>
      </c>
      <c r="U59" s="118" t="str">
        <f t="shared" si="7"/>
        <v/>
      </c>
      <c r="V59" s="117" t="str">
        <f t="shared" si="8"/>
        <v/>
      </c>
      <c r="W59" s="118" t="str">
        <f t="shared" si="9"/>
        <v/>
      </c>
      <c r="X59" s="117" t="str">
        <f t="shared" si="10"/>
        <v/>
      </c>
      <c r="Y59" s="118" t="str">
        <f t="shared" si="11"/>
        <v/>
      </c>
    </row>
    <row r="60" spans="1:25" x14ac:dyDescent="0.55000000000000004">
      <c r="A60" s="41"/>
      <c r="B60" s="42"/>
      <c r="C60" s="41"/>
      <c r="D60" s="146"/>
      <c r="E60" s="187"/>
      <c r="F60" s="187"/>
      <c r="G60" s="187"/>
      <c r="H60" s="1" t="str">
        <f t="shared" si="0"/>
        <v/>
      </c>
      <c r="I60" s="118" t="str">
        <f t="shared" si="1"/>
        <v/>
      </c>
      <c r="J60" s="187"/>
      <c r="K60" s="190"/>
      <c r="L60" s="1" t="str">
        <f t="shared" si="2"/>
        <v/>
      </c>
      <c r="M60" s="141" t="str">
        <f t="shared" si="3"/>
        <v/>
      </c>
      <c r="N60" s="187"/>
      <c r="O60" s="118" t="str">
        <f t="shared" si="4"/>
        <v/>
      </c>
      <c r="P60" s="187"/>
      <c r="Q60" s="118" t="str">
        <f t="shared" si="5"/>
        <v/>
      </c>
      <c r="R60" s="17"/>
      <c r="S60" s="103"/>
      <c r="T60" s="116" t="str">
        <f t="shared" si="6"/>
        <v/>
      </c>
      <c r="U60" s="118" t="str">
        <f t="shared" si="7"/>
        <v/>
      </c>
      <c r="V60" s="117" t="str">
        <f t="shared" si="8"/>
        <v/>
      </c>
      <c r="W60" s="118" t="str">
        <f t="shared" si="9"/>
        <v/>
      </c>
      <c r="X60" s="117" t="str">
        <f t="shared" si="10"/>
        <v/>
      </c>
      <c r="Y60" s="118" t="str">
        <f t="shared" si="11"/>
        <v/>
      </c>
    </row>
    <row r="61" spans="1:25" x14ac:dyDescent="0.55000000000000004">
      <c r="A61" s="41"/>
      <c r="B61" s="42"/>
      <c r="C61" s="41"/>
      <c r="D61" s="146"/>
      <c r="E61" s="187"/>
      <c r="F61" s="187"/>
      <c r="G61" s="187"/>
      <c r="H61" s="1" t="str">
        <f t="shared" si="0"/>
        <v/>
      </c>
      <c r="I61" s="118" t="str">
        <f t="shared" si="1"/>
        <v/>
      </c>
      <c r="J61" s="187"/>
      <c r="K61" s="190"/>
      <c r="L61" s="1" t="str">
        <f t="shared" si="2"/>
        <v/>
      </c>
      <c r="M61" s="141" t="str">
        <f t="shared" si="3"/>
        <v/>
      </c>
      <c r="N61" s="187"/>
      <c r="O61" s="118" t="str">
        <f t="shared" si="4"/>
        <v/>
      </c>
      <c r="P61" s="187"/>
      <c r="Q61" s="118" t="str">
        <f t="shared" si="5"/>
        <v/>
      </c>
      <c r="R61" s="17"/>
      <c r="S61" s="103"/>
      <c r="T61" s="116" t="str">
        <f t="shared" si="6"/>
        <v/>
      </c>
      <c r="U61" s="118" t="str">
        <f t="shared" si="7"/>
        <v/>
      </c>
      <c r="V61" s="117" t="str">
        <f t="shared" si="8"/>
        <v/>
      </c>
      <c r="W61" s="118" t="str">
        <f t="shared" si="9"/>
        <v/>
      </c>
      <c r="X61" s="117" t="str">
        <f t="shared" si="10"/>
        <v/>
      </c>
      <c r="Y61" s="118" t="str">
        <f t="shared" si="11"/>
        <v/>
      </c>
    </row>
    <row r="62" spans="1:25" x14ac:dyDescent="0.55000000000000004">
      <c r="A62" s="41"/>
      <c r="B62" s="42"/>
      <c r="C62" s="41"/>
      <c r="D62" s="146"/>
      <c r="E62" s="187"/>
      <c r="F62" s="187"/>
      <c r="G62" s="187"/>
      <c r="H62" s="1" t="str">
        <f t="shared" si="0"/>
        <v/>
      </c>
      <c r="I62" s="118" t="str">
        <f t="shared" si="1"/>
        <v/>
      </c>
      <c r="J62" s="187"/>
      <c r="K62" s="190"/>
      <c r="L62" s="1" t="str">
        <f t="shared" si="2"/>
        <v/>
      </c>
      <c r="M62" s="141" t="str">
        <f t="shared" si="3"/>
        <v/>
      </c>
      <c r="N62" s="187"/>
      <c r="O62" s="118" t="str">
        <f t="shared" si="4"/>
        <v/>
      </c>
      <c r="P62" s="187"/>
      <c r="Q62" s="118" t="str">
        <f t="shared" si="5"/>
        <v/>
      </c>
      <c r="R62" s="17"/>
      <c r="S62" s="103"/>
      <c r="T62" s="116" t="str">
        <f t="shared" si="6"/>
        <v/>
      </c>
      <c r="U62" s="118" t="str">
        <f t="shared" si="7"/>
        <v/>
      </c>
      <c r="V62" s="117" t="str">
        <f t="shared" si="8"/>
        <v/>
      </c>
      <c r="W62" s="118" t="str">
        <f t="shared" si="9"/>
        <v/>
      </c>
      <c r="X62" s="117" t="str">
        <f t="shared" si="10"/>
        <v/>
      </c>
      <c r="Y62" s="118" t="str">
        <f t="shared" si="11"/>
        <v/>
      </c>
    </row>
    <row r="63" spans="1:25" x14ac:dyDescent="0.55000000000000004">
      <c r="A63" s="41"/>
      <c r="B63" s="42"/>
      <c r="C63" s="41"/>
      <c r="D63" s="146"/>
      <c r="E63" s="187"/>
      <c r="F63" s="187"/>
      <c r="G63" s="187"/>
      <c r="H63" s="1" t="str">
        <f t="shared" si="0"/>
        <v/>
      </c>
      <c r="I63" s="118" t="str">
        <f t="shared" si="1"/>
        <v/>
      </c>
      <c r="J63" s="187"/>
      <c r="K63" s="190"/>
      <c r="L63" s="1" t="str">
        <f t="shared" si="2"/>
        <v/>
      </c>
      <c r="M63" s="141" t="str">
        <f t="shared" si="3"/>
        <v/>
      </c>
      <c r="N63" s="187"/>
      <c r="O63" s="118" t="str">
        <f t="shared" si="4"/>
        <v/>
      </c>
      <c r="P63" s="187"/>
      <c r="Q63" s="118" t="str">
        <f t="shared" si="5"/>
        <v/>
      </c>
      <c r="R63" s="17"/>
      <c r="S63" s="103"/>
      <c r="T63" s="116" t="str">
        <f t="shared" si="6"/>
        <v/>
      </c>
      <c r="U63" s="118" t="str">
        <f t="shared" si="7"/>
        <v/>
      </c>
      <c r="V63" s="117" t="str">
        <f t="shared" si="8"/>
        <v/>
      </c>
      <c r="W63" s="118" t="str">
        <f t="shared" si="9"/>
        <v/>
      </c>
      <c r="X63" s="117" t="str">
        <f t="shared" si="10"/>
        <v/>
      </c>
      <c r="Y63" s="118" t="str">
        <f t="shared" si="11"/>
        <v/>
      </c>
    </row>
    <row r="64" spans="1:25" x14ac:dyDescent="0.55000000000000004">
      <c r="A64" s="41"/>
      <c r="B64" s="42"/>
      <c r="C64" s="41"/>
      <c r="D64" s="146"/>
      <c r="E64" s="187"/>
      <c r="F64" s="187"/>
      <c r="G64" s="187"/>
      <c r="H64" s="1" t="str">
        <f t="shared" si="0"/>
        <v/>
      </c>
      <c r="I64" s="118" t="str">
        <f t="shared" si="1"/>
        <v/>
      </c>
      <c r="J64" s="187"/>
      <c r="K64" s="190"/>
      <c r="L64" s="1" t="str">
        <f t="shared" si="2"/>
        <v/>
      </c>
      <c r="M64" s="141" t="str">
        <f t="shared" si="3"/>
        <v/>
      </c>
      <c r="N64" s="187"/>
      <c r="O64" s="118" t="str">
        <f t="shared" si="4"/>
        <v/>
      </c>
      <c r="P64" s="187"/>
      <c r="Q64" s="118" t="str">
        <f t="shared" si="5"/>
        <v/>
      </c>
      <c r="R64" s="17"/>
      <c r="S64" s="103"/>
      <c r="T64" s="116" t="str">
        <f t="shared" si="6"/>
        <v/>
      </c>
      <c r="U64" s="118" t="str">
        <f t="shared" si="7"/>
        <v/>
      </c>
      <c r="V64" s="117" t="str">
        <f t="shared" si="8"/>
        <v/>
      </c>
      <c r="W64" s="118" t="str">
        <f t="shared" si="9"/>
        <v/>
      </c>
      <c r="X64" s="117" t="str">
        <f t="shared" si="10"/>
        <v/>
      </c>
      <c r="Y64" s="118" t="str">
        <f t="shared" si="11"/>
        <v/>
      </c>
    </row>
    <row r="65" spans="1:25" x14ac:dyDescent="0.55000000000000004">
      <c r="A65" s="41"/>
      <c r="B65" s="42"/>
      <c r="C65" s="41"/>
      <c r="D65" s="146"/>
      <c r="E65" s="187"/>
      <c r="F65" s="187"/>
      <c r="G65" s="187"/>
      <c r="H65" s="1" t="str">
        <f t="shared" si="0"/>
        <v/>
      </c>
      <c r="I65" s="118" t="str">
        <f t="shared" si="1"/>
        <v/>
      </c>
      <c r="J65" s="187"/>
      <c r="K65" s="190"/>
      <c r="L65" s="1" t="str">
        <f t="shared" si="2"/>
        <v/>
      </c>
      <c r="M65" s="141" t="str">
        <f t="shared" si="3"/>
        <v/>
      </c>
      <c r="N65" s="187"/>
      <c r="O65" s="118" t="str">
        <f t="shared" si="4"/>
        <v/>
      </c>
      <c r="P65" s="187"/>
      <c r="Q65" s="118" t="str">
        <f t="shared" si="5"/>
        <v/>
      </c>
      <c r="R65" s="17"/>
      <c r="S65" s="103"/>
      <c r="T65" s="116" t="str">
        <f t="shared" si="6"/>
        <v/>
      </c>
      <c r="U65" s="118" t="str">
        <f t="shared" si="7"/>
        <v/>
      </c>
      <c r="V65" s="117" t="str">
        <f t="shared" si="8"/>
        <v/>
      </c>
      <c r="W65" s="118" t="str">
        <f t="shared" si="9"/>
        <v/>
      </c>
      <c r="X65" s="117" t="str">
        <f t="shared" si="10"/>
        <v/>
      </c>
      <c r="Y65" s="118" t="str">
        <f t="shared" si="11"/>
        <v/>
      </c>
    </row>
    <row r="66" spans="1:25" x14ac:dyDescent="0.55000000000000004">
      <c r="A66" s="41"/>
      <c r="B66" s="42"/>
      <c r="C66" s="41"/>
      <c r="D66" s="146"/>
      <c r="E66" s="187"/>
      <c r="F66" s="187"/>
      <c r="G66" s="187"/>
      <c r="H66" s="1" t="str">
        <f t="shared" si="0"/>
        <v/>
      </c>
      <c r="I66" s="118" t="str">
        <f t="shared" si="1"/>
        <v/>
      </c>
      <c r="J66" s="187"/>
      <c r="K66" s="190"/>
      <c r="L66" s="1" t="str">
        <f t="shared" si="2"/>
        <v/>
      </c>
      <c r="M66" s="141" t="str">
        <f t="shared" si="3"/>
        <v/>
      </c>
      <c r="N66" s="187"/>
      <c r="O66" s="118" t="str">
        <f t="shared" si="4"/>
        <v/>
      </c>
      <c r="P66" s="187"/>
      <c r="Q66" s="118" t="str">
        <f t="shared" si="5"/>
        <v/>
      </c>
      <c r="R66" s="17"/>
      <c r="S66" s="103"/>
      <c r="T66" s="116" t="str">
        <f t="shared" si="6"/>
        <v/>
      </c>
      <c r="U66" s="118" t="str">
        <f t="shared" si="7"/>
        <v/>
      </c>
      <c r="V66" s="117" t="str">
        <f t="shared" si="8"/>
        <v/>
      </c>
      <c r="W66" s="118" t="str">
        <f t="shared" si="9"/>
        <v/>
      </c>
      <c r="X66" s="117" t="str">
        <f t="shared" si="10"/>
        <v/>
      </c>
      <c r="Y66" s="118" t="str">
        <f t="shared" si="11"/>
        <v/>
      </c>
    </row>
    <row r="67" spans="1:25" x14ac:dyDescent="0.55000000000000004">
      <c r="A67" s="41"/>
      <c r="B67" s="42"/>
      <c r="C67" s="41"/>
      <c r="D67" s="146"/>
      <c r="E67" s="187"/>
      <c r="F67" s="187"/>
      <c r="G67" s="187"/>
      <c r="H67" s="1" t="str">
        <f t="shared" si="0"/>
        <v/>
      </c>
      <c r="I67" s="118" t="str">
        <f t="shared" si="1"/>
        <v/>
      </c>
      <c r="J67" s="187"/>
      <c r="K67" s="190"/>
      <c r="L67" s="1" t="str">
        <f t="shared" si="2"/>
        <v/>
      </c>
      <c r="M67" s="141" t="str">
        <f t="shared" si="3"/>
        <v/>
      </c>
      <c r="N67" s="187"/>
      <c r="O67" s="118" t="str">
        <f t="shared" si="4"/>
        <v/>
      </c>
      <c r="P67" s="187"/>
      <c r="Q67" s="118" t="str">
        <f t="shared" si="5"/>
        <v/>
      </c>
      <c r="R67" s="17"/>
      <c r="S67" s="103"/>
      <c r="T67" s="116" t="str">
        <f t="shared" si="6"/>
        <v/>
      </c>
      <c r="U67" s="118" t="str">
        <f t="shared" si="7"/>
        <v/>
      </c>
      <c r="V67" s="117" t="str">
        <f t="shared" si="8"/>
        <v/>
      </c>
      <c r="W67" s="118" t="str">
        <f t="shared" si="9"/>
        <v/>
      </c>
      <c r="X67" s="117" t="str">
        <f t="shared" si="10"/>
        <v/>
      </c>
      <c r="Y67" s="118" t="str">
        <f t="shared" si="11"/>
        <v/>
      </c>
    </row>
    <row r="68" spans="1:25" x14ac:dyDescent="0.55000000000000004">
      <c r="A68" s="41"/>
      <c r="B68" s="42"/>
      <c r="C68" s="41"/>
      <c r="D68" s="146"/>
      <c r="E68" s="187"/>
      <c r="F68" s="187"/>
      <c r="G68" s="187"/>
      <c r="H68" s="1" t="str">
        <f t="shared" si="0"/>
        <v/>
      </c>
      <c r="I68" s="118" t="str">
        <f t="shared" si="1"/>
        <v/>
      </c>
      <c r="J68" s="187"/>
      <c r="K68" s="190"/>
      <c r="L68" s="1" t="str">
        <f t="shared" si="2"/>
        <v/>
      </c>
      <c r="M68" s="141" t="str">
        <f t="shared" si="3"/>
        <v/>
      </c>
      <c r="N68" s="187"/>
      <c r="O68" s="118" t="str">
        <f t="shared" si="4"/>
        <v/>
      </c>
      <c r="P68" s="187"/>
      <c r="Q68" s="118" t="str">
        <f t="shared" si="5"/>
        <v/>
      </c>
      <c r="R68" s="17"/>
      <c r="S68" s="103"/>
      <c r="T68" s="116" t="str">
        <f t="shared" si="6"/>
        <v/>
      </c>
      <c r="U68" s="118" t="str">
        <f t="shared" si="7"/>
        <v/>
      </c>
      <c r="V68" s="117" t="str">
        <f t="shared" si="8"/>
        <v/>
      </c>
      <c r="W68" s="118" t="str">
        <f t="shared" si="9"/>
        <v/>
      </c>
      <c r="X68" s="117" t="str">
        <f t="shared" si="10"/>
        <v/>
      </c>
      <c r="Y68" s="118" t="str">
        <f t="shared" si="11"/>
        <v/>
      </c>
    </row>
    <row r="69" spans="1:25" x14ac:dyDescent="0.55000000000000004">
      <c r="A69" s="41"/>
      <c r="B69" s="42"/>
      <c r="C69" s="41"/>
      <c r="D69" s="146"/>
      <c r="E69" s="187"/>
      <c r="F69" s="187"/>
      <c r="G69" s="187"/>
      <c r="H69" s="1" t="str">
        <f t="shared" si="0"/>
        <v/>
      </c>
      <c r="I69" s="118" t="str">
        <f t="shared" si="1"/>
        <v/>
      </c>
      <c r="J69" s="187"/>
      <c r="K69" s="190"/>
      <c r="L69" s="1" t="str">
        <f t="shared" si="2"/>
        <v/>
      </c>
      <c r="M69" s="141" t="str">
        <f t="shared" si="3"/>
        <v/>
      </c>
      <c r="N69" s="187"/>
      <c r="O69" s="118" t="str">
        <f t="shared" si="4"/>
        <v/>
      </c>
      <c r="P69" s="187"/>
      <c r="Q69" s="118" t="str">
        <f t="shared" si="5"/>
        <v/>
      </c>
      <c r="R69" s="17"/>
      <c r="S69" s="103"/>
      <c r="T69" s="116" t="str">
        <f t="shared" si="6"/>
        <v/>
      </c>
      <c r="U69" s="118" t="str">
        <f t="shared" si="7"/>
        <v/>
      </c>
      <c r="V69" s="117" t="str">
        <f t="shared" si="8"/>
        <v/>
      </c>
      <c r="W69" s="118" t="str">
        <f t="shared" si="9"/>
        <v/>
      </c>
      <c r="X69" s="117" t="str">
        <f t="shared" si="10"/>
        <v/>
      </c>
      <c r="Y69" s="118" t="str">
        <f t="shared" si="11"/>
        <v/>
      </c>
    </row>
    <row r="70" spans="1:25" x14ac:dyDescent="0.55000000000000004">
      <c r="A70" s="41"/>
      <c r="B70" s="42"/>
      <c r="C70" s="41"/>
      <c r="D70" s="146"/>
      <c r="E70" s="187"/>
      <c r="F70" s="187"/>
      <c r="G70" s="187"/>
      <c r="H70" s="1" t="str">
        <f t="shared" si="0"/>
        <v/>
      </c>
      <c r="I70" s="118" t="str">
        <f t="shared" si="1"/>
        <v/>
      </c>
      <c r="J70" s="187"/>
      <c r="K70" s="190"/>
      <c r="L70" s="1" t="str">
        <f t="shared" si="2"/>
        <v/>
      </c>
      <c r="M70" s="141" t="str">
        <f t="shared" si="3"/>
        <v/>
      </c>
      <c r="N70" s="187"/>
      <c r="O70" s="118" t="str">
        <f t="shared" si="4"/>
        <v/>
      </c>
      <c r="P70" s="187"/>
      <c r="Q70" s="118" t="str">
        <f t="shared" si="5"/>
        <v/>
      </c>
      <c r="R70" s="17"/>
      <c r="S70" s="103"/>
      <c r="T70" s="116" t="str">
        <f t="shared" si="6"/>
        <v/>
      </c>
      <c r="U70" s="118" t="str">
        <f t="shared" si="7"/>
        <v/>
      </c>
      <c r="V70" s="117" t="str">
        <f t="shared" si="8"/>
        <v/>
      </c>
      <c r="W70" s="118" t="str">
        <f t="shared" si="9"/>
        <v/>
      </c>
      <c r="X70" s="117" t="str">
        <f t="shared" si="10"/>
        <v/>
      </c>
      <c r="Y70" s="118" t="str">
        <f t="shared" si="11"/>
        <v/>
      </c>
    </row>
    <row r="71" spans="1:25" x14ac:dyDescent="0.55000000000000004">
      <c r="A71" s="41"/>
      <c r="B71" s="42"/>
      <c r="C71" s="41"/>
      <c r="D71" s="146"/>
      <c r="E71" s="187"/>
      <c r="F71" s="187"/>
      <c r="G71" s="187"/>
      <c r="H71" s="1" t="str">
        <f t="shared" si="0"/>
        <v/>
      </c>
      <c r="I71" s="118" t="str">
        <f t="shared" si="1"/>
        <v/>
      </c>
      <c r="J71" s="187"/>
      <c r="K71" s="190"/>
      <c r="L71" s="1" t="str">
        <f t="shared" si="2"/>
        <v/>
      </c>
      <c r="M71" s="141" t="str">
        <f t="shared" si="3"/>
        <v/>
      </c>
      <c r="N71" s="187"/>
      <c r="O71" s="118" t="str">
        <f t="shared" si="4"/>
        <v/>
      </c>
      <c r="P71" s="187"/>
      <c r="Q71" s="118" t="str">
        <f t="shared" si="5"/>
        <v/>
      </c>
      <c r="R71" s="17"/>
      <c r="S71" s="103"/>
      <c r="T71" s="116" t="str">
        <f t="shared" si="6"/>
        <v/>
      </c>
      <c r="U71" s="118" t="str">
        <f t="shared" si="7"/>
        <v/>
      </c>
      <c r="V71" s="117" t="str">
        <f t="shared" si="8"/>
        <v/>
      </c>
      <c r="W71" s="118" t="str">
        <f t="shared" si="9"/>
        <v/>
      </c>
      <c r="X71" s="117" t="str">
        <f t="shared" si="10"/>
        <v/>
      </c>
      <c r="Y71" s="118" t="str">
        <f t="shared" si="11"/>
        <v/>
      </c>
    </row>
    <row r="72" spans="1:25" x14ac:dyDescent="0.55000000000000004">
      <c r="A72" s="41"/>
      <c r="B72" s="42"/>
      <c r="C72" s="41"/>
      <c r="D72" s="146"/>
      <c r="E72" s="187"/>
      <c r="F72" s="187"/>
      <c r="G72" s="187"/>
      <c r="H72" s="1" t="str">
        <f t="shared" si="0"/>
        <v/>
      </c>
      <c r="I72" s="118" t="str">
        <f t="shared" si="1"/>
        <v/>
      </c>
      <c r="J72" s="187"/>
      <c r="K72" s="190"/>
      <c r="L72" s="1" t="str">
        <f t="shared" si="2"/>
        <v/>
      </c>
      <c r="M72" s="141" t="str">
        <f t="shared" si="3"/>
        <v/>
      </c>
      <c r="N72" s="187"/>
      <c r="O72" s="118" t="str">
        <f t="shared" si="4"/>
        <v/>
      </c>
      <c r="P72" s="187"/>
      <c r="Q72" s="118" t="str">
        <f t="shared" si="5"/>
        <v/>
      </c>
      <c r="R72" s="17"/>
      <c r="S72" s="103"/>
      <c r="T72" s="116" t="str">
        <f t="shared" si="6"/>
        <v/>
      </c>
      <c r="U72" s="118" t="str">
        <f t="shared" si="7"/>
        <v/>
      </c>
      <c r="V72" s="117" t="str">
        <f t="shared" si="8"/>
        <v/>
      </c>
      <c r="W72" s="118" t="str">
        <f t="shared" si="9"/>
        <v/>
      </c>
      <c r="X72" s="117" t="str">
        <f t="shared" si="10"/>
        <v/>
      </c>
      <c r="Y72" s="118" t="str">
        <f t="shared" si="11"/>
        <v/>
      </c>
    </row>
    <row r="73" spans="1:25" x14ac:dyDescent="0.55000000000000004">
      <c r="A73" s="41"/>
      <c r="B73" s="42"/>
      <c r="C73" s="41"/>
      <c r="D73" s="146"/>
      <c r="E73" s="187"/>
      <c r="F73" s="187"/>
      <c r="G73" s="187"/>
      <c r="H73" s="1" t="str">
        <f t="shared" si="0"/>
        <v/>
      </c>
      <c r="I73" s="118" t="str">
        <f t="shared" si="1"/>
        <v/>
      </c>
      <c r="J73" s="187"/>
      <c r="K73" s="190"/>
      <c r="L73" s="1" t="str">
        <f t="shared" si="2"/>
        <v/>
      </c>
      <c r="M73" s="141" t="str">
        <f t="shared" si="3"/>
        <v/>
      </c>
      <c r="N73" s="187"/>
      <c r="O73" s="118" t="str">
        <f t="shared" si="4"/>
        <v/>
      </c>
      <c r="P73" s="187"/>
      <c r="Q73" s="118" t="str">
        <f t="shared" si="5"/>
        <v/>
      </c>
      <c r="R73" s="17"/>
      <c r="S73" s="103"/>
      <c r="T73" s="116" t="str">
        <f t="shared" si="6"/>
        <v/>
      </c>
      <c r="U73" s="118" t="str">
        <f t="shared" si="7"/>
        <v/>
      </c>
      <c r="V73" s="117" t="str">
        <f t="shared" si="8"/>
        <v/>
      </c>
      <c r="W73" s="118" t="str">
        <f t="shared" si="9"/>
        <v/>
      </c>
      <c r="X73" s="117" t="str">
        <f t="shared" si="10"/>
        <v/>
      </c>
      <c r="Y73" s="118" t="str">
        <f t="shared" si="11"/>
        <v/>
      </c>
    </row>
    <row r="74" spans="1:25" x14ac:dyDescent="0.55000000000000004">
      <c r="A74" s="41"/>
      <c r="B74" s="42"/>
      <c r="C74" s="41"/>
      <c r="D74" s="146"/>
      <c r="E74" s="187"/>
      <c r="F74" s="187"/>
      <c r="G74" s="187"/>
      <c r="H74" s="1" t="str">
        <f t="shared" ref="H74:H137" si="12">IF(AND(ISBLANK(E74),ISBLANK(F74),ISBLANK(G74)),"",SUM(E74:G74))</f>
        <v/>
      </c>
      <c r="I74" s="118" t="str">
        <f t="shared" ref="I74:I137" si="13">IF(H74&lt;&gt;"",IF(H74&gt;=19,"ดีมาก",IF(H74&gt;=13,"ดี",IF(H74&gt;=7,"พอใช้",IF(H74&lt;=6,"ปรับปรุง")))),"")</f>
        <v/>
      </c>
      <c r="J74" s="187"/>
      <c r="K74" s="190"/>
      <c r="L74" s="1" t="str">
        <f t="shared" ref="L74:L137" si="14">IF(AND(ISBLANK(J74),ISBLANK(K74)),"",SUM(J74:K74))</f>
        <v/>
      </c>
      <c r="M74" s="141" t="str">
        <f t="shared" ref="M74:M137" si="15">IF(L74&lt;&gt;"",IF(L74&gt;=8,"ดีมาก",IF(L74&gt;=5,"ดี",IF(L74&gt;=3,"พอใช้",IF(L74&lt;=2,"ปรับปรุง")))),"")</f>
        <v/>
      </c>
      <c r="N74" s="187"/>
      <c r="O74" s="118" t="str">
        <f t="shared" ref="O74:O137" si="16">IF(N74&lt;&gt;"",IF(N74&gt;=15,"ดีมาก",IF(N74&gt;=10,"ดี",IF(N74&gt;=5,"พอใช้",IF(N74&lt;=4,"ปรับปรุง")))),"")</f>
        <v/>
      </c>
      <c r="P74" s="187"/>
      <c r="Q74" s="118" t="str">
        <f t="shared" ref="Q74:Q137" si="17">IF(P74&lt;&gt;"",IF(P74&gt;=15,"ดีมาก",IF(P74&gt;=10,"ดี",IF(P74&gt;=5,"พอใช้",IF(P74&lt;=4,"ปรับปรุง")))),"")</f>
        <v/>
      </c>
      <c r="R74" s="17"/>
      <c r="S74" s="103"/>
      <c r="T74" s="116" t="str">
        <f t="shared" ref="T74:T137" si="18">IF(AND(ISBLANK(E74),ISBLANK(F74)),"",E74+F74)</f>
        <v/>
      </c>
      <c r="U74" s="118" t="str">
        <f t="shared" ref="U74:U137" si="19">IF(T74&lt;&gt;"",IF(T74&gt;=27,"ดีมาก",IF(T74&gt;=18,"ดี",IF(T74&gt;=9,"พอใช้",IF(T74&lt;=8,"ปรับปรุง")))),"")</f>
        <v/>
      </c>
      <c r="V74" s="117" t="str">
        <f t="shared" ref="V74:V137" si="20">IF(AND(ISBLANK(N74)),"",N74)</f>
        <v/>
      </c>
      <c r="W74" s="118" t="str">
        <f t="shared" ref="W74:W137" si="21">IF(V74&lt;&gt;"",IF(V74&gt;=30,"ดีมาก",IF(V74&gt;=20,"ดี",IF(V74&gt;=10,"พอใช้",IF(V74&lt;=9,"ปรับปรุง")))),"")</f>
        <v/>
      </c>
      <c r="X74" s="117" t="str">
        <f t="shared" ref="X74:X137" si="22">IF(ISERROR(T74+V74),"", T74+V74)</f>
        <v/>
      </c>
      <c r="Y74" s="118" t="str">
        <f t="shared" ref="Y74:Y137" si="23">IF(H74&lt;&gt;"",IF(H74&gt;=56,"ดีมาก",IF(H74&gt;=38,"ดี",IF(H74&gt;=19,"พอใช้",IF(H74&lt;=18,"ปรับปรุง")))),"")</f>
        <v/>
      </c>
    </row>
    <row r="75" spans="1:25" x14ac:dyDescent="0.55000000000000004">
      <c r="A75" s="41"/>
      <c r="B75" s="42"/>
      <c r="C75" s="41"/>
      <c r="D75" s="146"/>
      <c r="E75" s="187"/>
      <c r="F75" s="187"/>
      <c r="G75" s="187"/>
      <c r="H75" s="1" t="str">
        <f t="shared" si="12"/>
        <v/>
      </c>
      <c r="I75" s="118" t="str">
        <f t="shared" si="13"/>
        <v/>
      </c>
      <c r="J75" s="187"/>
      <c r="K75" s="190"/>
      <c r="L75" s="1" t="str">
        <f t="shared" si="14"/>
        <v/>
      </c>
      <c r="M75" s="141" t="str">
        <f t="shared" si="15"/>
        <v/>
      </c>
      <c r="N75" s="187"/>
      <c r="O75" s="118" t="str">
        <f t="shared" si="16"/>
        <v/>
      </c>
      <c r="P75" s="187"/>
      <c r="Q75" s="118" t="str">
        <f t="shared" si="17"/>
        <v/>
      </c>
      <c r="R75" s="17"/>
      <c r="S75" s="103"/>
      <c r="T75" s="116" t="str">
        <f t="shared" si="18"/>
        <v/>
      </c>
      <c r="U75" s="118" t="str">
        <f t="shared" si="19"/>
        <v/>
      </c>
      <c r="V75" s="117" t="str">
        <f t="shared" si="20"/>
        <v/>
      </c>
      <c r="W75" s="118" t="str">
        <f t="shared" si="21"/>
        <v/>
      </c>
      <c r="X75" s="117" t="str">
        <f t="shared" si="22"/>
        <v/>
      </c>
      <c r="Y75" s="118" t="str">
        <f t="shared" si="23"/>
        <v/>
      </c>
    </row>
    <row r="76" spans="1:25" x14ac:dyDescent="0.55000000000000004">
      <c r="A76" s="41"/>
      <c r="B76" s="42"/>
      <c r="C76" s="41"/>
      <c r="D76" s="146"/>
      <c r="E76" s="187"/>
      <c r="F76" s="187"/>
      <c r="G76" s="187"/>
      <c r="H76" s="1" t="str">
        <f t="shared" si="12"/>
        <v/>
      </c>
      <c r="I76" s="118" t="str">
        <f t="shared" si="13"/>
        <v/>
      </c>
      <c r="J76" s="187"/>
      <c r="K76" s="190"/>
      <c r="L76" s="1" t="str">
        <f t="shared" si="14"/>
        <v/>
      </c>
      <c r="M76" s="141" t="str">
        <f t="shared" si="15"/>
        <v/>
      </c>
      <c r="N76" s="187"/>
      <c r="O76" s="118" t="str">
        <f t="shared" si="16"/>
        <v/>
      </c>
      <c r="P76" s="187"/>
      <c r="Q76" s="118" t="str">
        <f t="shared" si="17"/>
        <v/>
      </c>
      <c r="R76" s="17"/>
      <c r="S76" s="103"/>
      <c r="T76" s="116" t="str">
        <f t="shared" si="18"/>
        <v/>
      </c>
      <c r="U76" s="118" t="str">
        <f t="shared" si="19"/>
        <v/>
      </c>
      <c r="V76" s="117" t="str">
        <f t="shared" si="20"/>
        <v/>
      </c>
      <c r="W76" s="118" t="str">
        <f t="shared" si="21"/>
        <v/>
      </c>
      <c r="X76" s="117" t="str">
        <f t="shared" si="22"/>
        <v/>
      </c>
      <c r="Y76" s="118" t="str">
        <f t="shared" si="23"/>
        <v/>
      </c>
    </row>
    <row r="77" spans="1:25" x14ac:dyDescent="0.55000000000000004">
      <c r="A77" s="41"/>
      <c r="B77" s="42"/>
      <c r="C77" s="41"/>
      <c r="D77" s="146"/>
      <c r="E77" s="187"/>
      <c r="F77" s="187"/>
      <c r="G77" s="187"/>
      <c r="H77" s="1" t="str">
        <f t="shared" si="12"/>
        <v/>
      </c>
      <c r="I77" s="118" t="str">
        <f t="shared" si="13"/>
        <v/>
      </c>
      <c r="J77" s="187"/>
      <c r="K77" s="190"/>
      <c r="L77" s="1" t="str">
        <f t="shared" si="14"/>
        <v/>
      </c>
      <c r="M77" s="141" t="str">
        <f t="shared" si="15"/>
        <v/>
      </c>
      <c r="N77" s="187"/>
      <c r="O77" s="118" t="str">
        <f t="shared" si="16"/>
        <v/>
      </c>
      <c r="P77" s="187"/>
      <c r="Q77" s="118" t="str">
        <f t="shared" si="17"/>
        <v/>
      </c>
      <c r="R77" s="17"/>
      <c r="S77" s="103"/>
      <c r="T77" s="116" t="str">
        <f t="shared" si="18"/>
        <v/>
      </c>
      <c r="U77" s="118" t="str">
        <f t="shared" si="19"/>
        <v/>
      </c>
      <c r="V77" s="117" t="str">
        <f t="shared" si="20"/>
        <v/>
      </c>
      <c r="W77" s="118" t="str">
        <f t="shared" si="21"/>
        <v/>
      </c>
      <c r="X77" s="117" t="str">
        <f t="shared" si="22"/>
        <v/>
      </c>
      <c r="Y77" s="118" t="str">
        <f t="shared" si="23"/>
        <v/>
      </c>
    </row>
    <row r="78" spans="1:25" x14ac:dyDescent="0.55000000000000004">
      <c r="A78" s="41"/>
      <c r="B78" s="42"/>
      <c r="C78" s="41"/>
      <c r="D78" s="146"/>
      <c r="E78" s="187"/>
      <c r="F78" s="187"/>
      <c r="G78" s="187"/>
      <c r="H78" s="1" t="str">
        <f t="shared" si="12"/>
        <v/>
      </c>
      <c r="I78" s="118" t="str">
        <f t="shared" si="13"/>
        <v/>
      </c>
      <c r="J78" s="187"/>
      <c r="K78" s="190"/>
      <c r="L78" s="1" t="str">
        <f t="shared" si="14"/>
        <v/>
      </c>
      <c r="M78" s="141" t="str">
        <f t="shared" si="15"/>
        <v/>
      </c>
      <c r="N78" s="187"/>
      <c r="O78" s="118" t="str">
        <f t="shared" si="16"/>
        <v/>
      </c>
      <c r="P78" s="187"/>
      <c r="Q78" s="118" t="str">
        <f t="shared" si="17"/>
        <v/>
      </c>
      <c r="R78" s="17"/>
      <c r="S78" s="103"/>
      <c r="T78" s="116" t="str">
        <f t="shared" si="18"/>
        <v/>
      </c>
      <c r="U78" s="118" t="str">
        <f t="shared" si="19"/>
        <v/>
      </c>
      <c r="V78" s="117" t="str">
        <f t="shared" si="20"/>
        <v/>
      </c>
      <c r="W78" s="118" t="str">
        <f t="shared" si="21"/>
        <v/>
      </c>
      <c r="X78" s="117" t="str">
        <f t="shared" si="22"/>
        <v/>
      </c>
      <c r="Y78" s="118" t="str">
        <f t="shared" si="23"/>
        <v/>
      </c>
    </row>
    <row r="79" spans="1:25" x14ac:dyDescent="0.55000000000000004">
      <c r="A79" s="41"/>
      <c r="B79" s="42"/>
      <c r="C79" s="41"/>
      <c r="D79" s="146"/>
      <c r="E79" s="187"/>
      <c r="F79" s="187"/>
      <c r="G79" s="187"/>
      <c r="H79" s="1" t="str">
        <f t="shared" si="12"/>
        <v/>
      </c>
      <c r="I79" s="118" t="str">
        <f t="shared" si="13"/>
        <v/>
      </c>
      <c r="J79" s="187"/>
      <c r="K79" s="190"/>
      <c r="L79" s="1" t="str">
        <f t="shared" si="14"/>
        <v/>
      </c>
      <c r="M79" s="141" t="str">
        <f t="shared" si="15"/>
        <v/>
      </c>
      <c r="N79" s="187"/>
      <c r="O79" s="118" t="str">
        <f t="shared" si="16"/>
        <v/>
      </c>
      <c r="P79" s="187"/>
      <c r="Q79" s="118" t="str">
        <f t="shared" si="17"/>
        <v/>
      </c>
      <c r="R79" s="17"/>
      <c r="S79" s="103"/>
      <c r="T79" s="116" t="str">
        <f t="shared" si="18"/>
        <v/>
      </c>
      <c r="U79" s="118" t="str">
        <f t="shared" si="19"/>
        <v/>
      </c>
      <c r="V79" s="117" t="str">
        <f t="shared" si="20"/>
        <v/>
      </c>
      <c r="W79" s="118" t="str">
        <f t="shared" si="21"/>
        <v/>
      </c>
      <c r="X79" s="117" t="str">
        <f t="shared" si="22"/>
        <v/>
      </c>
      <c r="Y79" s="118" t="str">
        <f t="shared" si="23"/>
        <v/>
      </c>
    </row>
    <row r="80" spans="1:25" x14ac:dyDescent="0.55000000000000004">
      <c r="A80" s="41"/>
      <c r="B80" s="42"/>
      <c r="C80" s="41"/>
      <c r="D80" s="146"/>
      <c r="E80" s="187"/>
      <c r="F80" s="187"/>
      <c r="G80" s="187"/>
      <c r="H80" s="1" t="str">
        <f t="shared" si="12"/>
        <v/>
      </c>
      <c r="I80" s="118" t="str">
        <f t="shared" si="13"/>
        <v/>
      </c>
      <c r="J80" s="187"/>
      <c r="K80" s="190"/>
      <c r="L80" s="1" t="str">
        <f t="shared" si="14"/>
        <v/>
      </c>
      <c r="M80" s="141" t="str">
        <f t="shared" si="15"/>
        <v/>
      </c>
      <c r="N80" s="187"/>
      <c r="O80" s="118" t="str">
        <f t="shared" si="16"/>
        <v/>
      </c>
      <c r="P80" s="187"/>
      <c r="Q80" s="118" t="str">
        <f t="shared" si="17"/>
        <v/>
      </c>
      <c r="R80" s="17"/>
      <c r="S80" s="103"/>
      <c r="T80" s="116" t="str">
        <f t="shared" si="18"/>
        <v/>
      </c>
      <c r="U80" s="118" t="str">
        <f t="shared" si="19"/>
        <v/>
      </c>
      <c r="V80" s="117" t="str">
        <f t="shared" si="20"/>
        <v/>
      </c>
      <c r="W80" s="118" t="str">
        <f t="shared" si="21"/>
        <v/>
      </c>
      <c r="X80" s="117" t="str">
        <f t="shared" si="22"/>
        <v/>
      </c>
      <c r="Y80" s="118" t="str">
        <f t="shared" si="23"/>
        <v/>
      </c>
    </row>
    <row r="81" spans="1:25" x14ac:dyDescent="0.55000000000000004">
      <c r="A81" s="41"/>
      <c r="B81" s="42"/>
      <c r="C81" s="41"/>
      <c r="D81" s="146"/>
      <c r="E81" s="187"/>
      <c r="F81" s="187"/>
      <c r="G81" s="187"/>
      <c r="H81" s="1" t="str">
        <f t="shared" si="12"/>
        <v/>
      </c>
      <c r="I81" s="118" t="str">
        <f t="shared" si="13"/>
        <v/>
      </c>
      <c r="J81" s="187"/>
      <c r="K81" s="190"/>
      <c r="L81" s="1" t="str">
        <f t="shared" si="14"/>
        <v/>
      </c>
      <c r="M81" s="141" t="str">
        <f t="shared" si="15"/>
        <v/>
      </c>
      <c r="N81" s="187"/>
      <c r="O81" s="118" t="str">
        <f t="shared" si="16"/>
        <v/>
      </c>
      <c r="P81" s="187"/>
      <c r="Q81" s="118" t="str">
        <f t="shared" si="17"/>
        <v/>
      </c>
      <c r="R81" s="17"/>
      <c r="S81" s="103"/>
      <c r="T81" s="116" t="str">
        <f t="shared" si="18"/>
        <v/>
      </c>
      <c r="U81" s="118" t="str">
        <f t="shared" si="19"/>
        <v/>
      </c>
      <c r="V81" s="117" t="str">
        <f t="shared" si="20"/>
        <v/>
      </c>
      <c r="W81" s="118" t="str">
        <f t="shared" si="21"/>
        <v/>
      </c>
      <c r="X81" s="117" t="str">
        <f t="shared" si="22"/>
        <v/>
      </c>
      <c r="Y81" s="118" t="str">
        <f t="shared" si="23"/>
        <v/>
      </c>
    </row>
    <row r="82" spans="1:25" x14ac:dyDescent="0.55000000000000004">
      <c r="A82" s="41"/>
      <c r="B82" s="42"/>
      <c r="C82" s="41"/>
      <c r="D82" s="146"/>
      <c r="E82" s="187"/>
      <c r="F82" s="187"/>
      <c r="G82" s="187"/>
      <c r="H82" s="1" t="str">
        <f t="shared" si="12"/>
        <v/>
      </c>
      <c r="I82" s="118" t="str">
        <f t="shared" si="13"/>
        <v/>
      </c>
      <c r="J82" s="187"/>
      <c r="K82" s="190"/>
      <c r="L82" s="1" t="str">
        <f t="shared" si="14"/>
        <v/>
      </c>
      <c r="M82" s="141" t="str">
        <f t="shared" si="15"/>
        <v/>
      </c>
      <c r="N82" s="187"/>
      <c r="O82" s="118" t="str">
        <f t="shared" si="16"/>
        <v/>
      </c>
      <c r="P82" s="187"/>
      <c r="Q82" s="118" t="str">
        <f t="shared" si="17"/>
        <v/>
      </c>
      <c r="R82" s="17"/>
      <c r="S82" s="103"/>
      <c r="T82" s="116" t="str">
        <f t="shared" si="18"/>
        <v/>
      </c>
      <c r="U82" s="118" t="str">
        <f t="shared" si="19"/>
        <v/>
      </c>
      <c r="V82" s="117" t="str">
        <f t="shared" si="20"/>
        <v/>
      </c>
      <c r="W82" s="118" t="str">
        <f t="shared" si="21"/>
        <v/>
      </c>
      <c r="X82" s="117" t="str">
        <f t="shared" si="22"/>
        <v/>
      </c>
      <c r="Y82" s="118" t="str">
        <f t="shared" si="23"/>
        <v/>
      </c>
    </row>
    <row r="83" spans="1:25" x14ac:dyDescent="0.55000000000000004">
      <c r="A83" s="41"/>
      <c r="B83" s="42"/>
      <c r="C83" s="41"/>
      <c r="D83" s="146"/>
      <c r="E83" s="187"/>
      <c r="F83" s="187"/>
      <c r="G83" s="187"/>
      <c r="H83" s="1" t="str">
        <f t="shared" si="12"/>
        <v/>
      </c>
      <c r="I83" s="118" t="str">
        <f t="shared" si="13"/>
        <v/>
      </c>
      <c r="J83" s="187"/>
      <c r="K83" s="190"/>
      <c r="L83" s="1" t="str">
        <f t="shared" si="14"/>
        <v/>
      </c>
      <c r="M83" s="141" t="str">
        <f t="shared" si="15"/>
        <v/>
      </c>
      <c r="N83" s="187"/>
      <c r="O83" s="118" t="str">
        <f t="shared" si="16"/>
        <v/>
      </c>
      <c r="P83" s="187"/>
      <c r="Q83" s="118" t="str">
        <f t="shared" si="17"/>
        <v/>
      </c>
      <c r="R83" s="17"/>
      <c r="S83" s="103"/>
      <c r="T83" s="116" t="str">
        <f t="shared" si="18"/>
        <v/>
      </c>
      <c r="U83" s="118" t="str">
        <f t="shared" si="19"/>
        <v/>
      </c>
      <c r="V83" s="117" t="str">
        <f t="shared" si="20"/>
        <v/>
      </c>
      <c r="W83" s="118" t="str">
        <f t="shared" si="21"/>
        <v/>
      </c>
      <c r="X83" s="117" t="str">
        <f t="shared" si="22"/>
        <v/>
      </c>
      <c r="Y83" s="118" t="str">
        <f t="shared" si="23"/>
        <v/>
      </c>
    </row>
    <row r="84" spans="1:25" x14ac:dyDescent="0.55000000000000004">
      <c r="A84" s="41"/>
      <c r="B84" s="42"/>
      <c r="C84" s="41"/>
      <c r="D84" s="146"/>
      <c r="E84" s="187"/>
      <c r="F84" s="187"/>
      <c r="G84" s="187"/>
      <c r="H84" s="1" t="str">
        <f t="shared" si="12"/>
        <v/>
      </c>
      <c r="I84" s="118" t="str">
        <f t="shared" si="13"/>
        <v/>
      </c>
      <c r="J84" s="187"/>
      <c r="K84" s="190"/>
      <c r="L84" s="1" t="str">
        <f t="shared" si="14"/>
        <v/>
      </c>
      <c r="M84" s="141" t="str">
        <f t="shared" si="15"/>
        <v/>
      </c>
      <c r="N84" s="187"/>
      <c r="O84" s="118" t="str">
        <f t="shared" si="16"/>
        <v/>
      </c>
      <c r="P84" s="187"/>
      <c r="Q84" s="118" t="str">
        <f t="shared" si="17"/>
        <v/>
      </c>
      <c r="R84" s="17"/>
      <c r="S84" s="103"/>
      <c r="T84" s="116" t="str">
        <f t="shared" si="18"/>
        <v/>
      </c>
      <c r="U84" s="118" t="str">
        <f t="shared" si="19"/>
        <v/>
      </c>
      <c r="V84" s="117" t="str">
        <f t="shared" si="20"/>
        <v/>
      </c>
      <c r="W84" s="118" t="str">
        <f t="shared" si="21"/>
        <v/>
      </c>
      <c r="X84" s="117" t="str">
        <f t="shared" si="22"/>
        <v/>
      </c>
      <c r="Y84" s="118" t="str">
        <f t="shared" si="23"/>
        <v/>
      </c>
    </row>
    <row r="85" spans="1:25" x14ac:dyDescent="0.55000000000000004">
      <c r="A85" s="41"/>
      <c r="B85" s="42"/>
      <c r="C85" s="41"/>
      <c r="D85" s="146"/>
      <c r="E85" s="187"/>
      <c r="F85" s="187"/>
      <c r="G85" s="187"/>
      <c r="H85" s="1" t="str">
        <f t="shared" si="12"/>
        <v/>
      </c>
      <c r="I85" s="118" t="str">
        <f t="shared" si="13"/>
        <v/>
      </c>
      <c r="J85" s="187"/>
      <c r="K85" s="190"/>
      <c r="L85" s="1" t="str">
        <f t="shared" si="14"/>
        <v/>
      </c>
      <c r="M85" s="141" t="str">
        <f t="shared" si="15"/>
        <v/>
      </c>
      <c r="N85" s="187"/>
      <c r="O85" s="118" t="str">
        <f t="shared" si="16"/>
        <v/>
      </c>
      <c r="P85" s="187"/>
      <c r="Q85" s="118" t="str">
        <f t="shared" si="17"/>
        <v/>
      </c>
      <c r="R85" s="17"/>
      <c r="S85" s="103"/>
      <c r="T85" s="116" t="str">
        <f t="shared" si="18"/>
        <v/>
      </c>
      <c r="U85" s="118" t="str">
        <f t="shared" si="19"/>
        <v/>
      </c>
      <c r="V85" s="117" t="str">
        <f t="shared" si="20"/>
        <v/>
      </c>
      <c r="W85" s="118" t="str">
        <f t="shared" si="21"/>
        <v/>
      </c>
      <c r="X85" s="117" t="str">
        <f t="shared" si="22"/>
        <v/>
      </c>
      <c r="Y85" s="118" t="str">
        <f t="shared" si="23"/>
        <v/>
      </c>
    </row>
    <row r="86" spans="1:25" x14ac:dyDescent="0.55000000000000004">
      <c r="A86" s="41"/>
      <c r="B86" s="42"/>
      <c r="C86" s="41"/>
      <c r="D86" s="146"/>
      <c r="E86" s="187"/>
      <c r="F86" s="187"/>
      <c r="G86" s="187"/>
      <c r="H86" s="1" t="str">
        <f t="shared" si="12"/>
        <v/>
      </c>
      <c r="I86" s="118" t="str">
        <f t="shared" si="13"/>
        <v/>
      </c>
      <c r="J86" s="187"/>
      <c r="K86" s="190"/>
      <c r="L86" s="1" t="str">
        <f t="shared" si="14"/>
        <v/>
      </c>
      <c r="M86" s="141" t="str">
        <f t="shared" si="15"/>
        <v/>
      </c>
      <c r="N86" s="187"/>
      <c r="O86" s="118" t="str">
        <f t="shared" si="16"/>
        <v/>
      </c>
      <c r="P86" s="187"/>
      <c r="Q86" s="118" t="str">
        <f t="shared" si="17"/>
        <v/>
      </c>
      <c r="R86" s="17"/>
      <c r="S86" s="103"/>
      <c r="T86" s="116" t="str">
        <f t="shared" si="18"/>
        <v/>
      </c>
      <c r="U86" s="118" t="str">
        <f t="shared" si="19"/>
        <v/>
      </c>
      <c r="V86" s="117" t="str">
        <f t="shared" si="20"/>
        <v/>
      </c>
      <c r="W86" s="118" t="str">
        <f t="shared" si="21"/>
        <v/>
      </c>
      <c r="X86" s="117" t="str">
        <f t="shared" si="22"/>
        <v/>
      </c>
      <c r="Y86" s="118" t="str">
        <f t="shared" si="23"/>
        <v/>
      </c>
    </row>
    <row r="87" spans="1:25" x14ac:dyDescent="0.55000000000000004">
      <c r="A87" s="41"/>
      <c r="B87" s="42"/>
      <c r="C87" s="41"/>
      <c r="D87" s="146"/>
      <c r="E87" s="187"/>
      <c r="F87" s="187"/>
      <c r="G87" s="187"/>
      <c r="H87" s="1" t="str">
        <f t="shared" si="12"/>
        <v/>
      </c>
      <c r="I87" s="118" t="str">
        <f t="shared" si="13"/>
        <v/>
      </c>
      <c r="J87" s="187"/>
      <c r="K87" s="190"/>
      <c r="L87" s="1" t="str">
        <f t="shared" si="14"/>
        <v/>
      </c>
      <c r="M87" s="141" t="str">
        <f t="shared" si="15"/>
        <v/>
      </c>
      <c r="N87" s="187"/>
      <c r="O87" s="118" t="str">
        <f t="shared" si="16"/>
        <v/>
      </c>
      <c r="P87" s="187"/>
      <c r="Q87" s="118" t="str">
        <f t="shared" si="17"/>
        <v/>
      </c>
      <c r="R87" s="17"/>
      <c r="S87" s="103"/>
      <c r="T87" s="116" t="str">
        <f t="shared" si="18"/>
        <v/>
      </c>
      <c r="U87" s="118" t="str">
        <f t="shared" si="19"/>
        <v/>
      </c>
      <c r="V87" s="117" t="str">
        <f t="shared" si="20"/>
        <v/>
      </c>
      <c r="W87" s="118" t="str">
        <f t="shared" si="21"/>
        <v/>
      </c>
      <c r="X87" s="117" t="str">
        <f t="shared" si="22"/>
        <v/>
      </c>
      <c r="Y87" s="118" t="str">
        <f t="shared" si="23"/>
        <v/>
      </c>
    </row>
    <row r="88" spans="1:25" x14ac:dyDescent="0.55000000000000004">
      <c r="A88" s="41"/>
      <c r="B88" s="42"/>
      <c r="C88" s="41"/>
      <c r="D88" s="146"/>
      <c r="E88" s="187"/>
      <c r="F88" s="187"/>
      <c r="G88" s="187"/>
      <c r="H88" s="1" t="str">
        <f t="shared" si="12"/>
        <v/>
      </c>
      <c r="I88" s="118" t="str">
        <f t="shared" si="13"/>
        <v/>
      </c>
      <c r="J88" s="187"/>
      <c r="K88" s="190"/>
      <c r="L88" s="1" t="str">
        <f t="shared" si="14"/>
        <v/>
      </c>
      <c r="M88" s="141" t="str">
        <f t="shared" si="15"/>
        <v/>
      </c>
      <c r="N88" s="187"/>
      <c r="O88" s="118" t="str">
        <f t="shared" si="16"/>
        <v/>
      </c>
      <c r="P88" s="187"/>
      <c r="Q88" s="118" t="str">
        <f t="shared" si="17"/>
        <v/>
      </c>
      <c r="R88" s="17"/>
      <c r="S88" s="103"/>
      <c r="T88" s="116" t="str">
        <f t="shared" si="18"/>
        <v/>
      </c>
      <c r="U88" s="118" t="str">
        <f t="shared" si="19"/>
        <v/>
      </c>
      <c r="V88" s="117" t="str">
        <f t="shared" si="20"/>
        <v/>
      </c>
      <c r="W88" s="118" t="str">
        <f t="shared" si="21"/>
        <v/>
      </c>
      <c r="X88" s="117" t="str">
        <f t="shared" si="22"/>
        <v/>
      </c>
      <c r="Y88" s="118" t="str">
        <f t="shared" si="23"/>
        <v/>
      </c>
    </row>
    <row r="89" spans="1:25" x14ac:dyDescent="0.55000000000000004">
      <c r="A89" s="41"/>
      <c r="B89" s="42"/>
      <c r="C89" s="41"/>
      <c r="D89" s="146"/>
      <c r="E89" s="187"/>
      <c r="F89" s="187"/>
      <c r="G89" s="187"/>
      <c r="H89" s="1" t="str">
        <f t="shared" si="12"/>
        <v/>
      </c>
      <c r="I89" s="118" t="str">
        <f t="shared" si="13"/>
        <v/>
      </c>
      <c r="J89" s="187"/>
      <c r="K89" s="190"/>
      <c r="L89" s="1" t="str">
        <f t="shared" si="14"/>
        <v/>
      </c>
      <c r="M89" s="141" t="str">
        <f t="shared" si="15"/>
        <v/>
      </c>
      <c r="N89" s="187"/>
      <c r="O89" s="118" t="str">
        <f t="shared" si="16"/>
        <v/>
      </c>
      <c r="P89" s="187"/>
      <c r="Q89" s="118" t="str">
        <f t="shared" si="17"/>
        <v/>
      </c>
      <c r="R89" s="17"/>
      <c r="S89" s="103"/>
      <c r="T89" s="116" t="str">
        <f t="shared" si="18"/>
        <v/>
      </c>
      <c r="U89" s="118" t="str">
        <f t="shared" si="19"/>
        <v/>
      </c>
      <c r="V89" s="117" t="str">
        <f t="shared" si="20"/>
        <v/>
      </c>
      <c r="W89" s="118" t="str">
        <f t="shared" si="21"/>
        <v/>
      </c>
      <c r="X89" s="117" t="str">
        <f t="shared" si="22"/>
        <v/>
      </c>
      <c r="Y89" s="118" t="str">
        <f t="shared" si="23"/>
        <v/>
      </c>
    </row>
    <row r="90" spans="1:25" x14ac:dyDescent="0.55000000000000004">
      <c r="A90" s="41"/>
      <c r="B90" s="42"/>
      <c r="C90" s="41"/>
      <c r="D90" s="146"/>
      <c r="E90" s="187"/>
      <c r="F90" s="187"/>
      <c r="G90" s="187"/>
      <c r="H90" s="1" t="str">
        <f t="shared" si="12"/>
        <v/>
      </c>
      <c r="I90" s="118" t="str">
        <f t="shared" si="13"/>
        <v/>
      </c>
      <c r="J90" s="187"/>
      <c r="K90" s="190"/>
      <c r="L90" s="1" t="str">
        <f t="shared" si="14"/>
        <v/>
      </c>
      <c r="M90" s="141" t="str">
        <f t="shared" si="15"/>
        <v/>
      </c>
      <c r="N90" s="187"/>
      <c r="O90" s="118" t="str">
        <f t="shared" si="16"/>
        <v/>
      </c>
      <c r="P90" s="187"/>
      <c r="Q90" s="118" t="str">
        <f t="shared" si="17"/>
        <v/>
      </c>
      <c r="R90" s="17"/>
      <c r="S90" s="103"/>
      <c r="T90" s="116" t="str">
        <f t="shared" si="18"/>
        <v/>
      </c>
      <c r="U90" s="118" t="str">
        <f t="shared" si="19"/>
        <v/>
      </c>
      <c r="V90" s="117" t="str">
        <f t="shared" si="20"/>
        <v/>
      </c>
      <c r="W90" s="118" t="str">
        <f t="shared" si="21"/>
        <v/>
      </c>
      <c r="X90" s="117" t="str">
        <f t="shared" si="22"/>
        <v/>
      </c>
      <c r="Y90" s="118" t="str">
        <f t="shared" si="23"/>
        <v/>
      </c>
    </row>
    <row r="91" spans="1:25" x14ac:dyDescent="0.55000000000000004">
      <c r="A91" s="41"/>
      <c r="B91" s="42"/>
      <c r="C91" s="41"/>
      <c r="D91" s="146"/>
      <c r="E91" s="187"/>
      <c r="F91" s="187"/>
      <c r="G91" s="187"/>
      <c r="H91" s="1" t="str">
        <f t="shared" si="12"/>
        <v/>
      </c>
      <c r="I91" s="118" t="str">
        <f t="shared" si="13"/>
        <v/>
      </c>
      <c r="J91" s="187"/>
      <c r="K91" s="190"/>
      <c r="L91" s="1" t="str">
        <f t="shared" si="14"/>
        <v/>
      </c>
      <c r="M91" s="141" t="str">
        <f t="shared" si="15"/>
        <v/>
      </c>
      <c r="N91" s="187"/>
      <c r="O91" s="118" t="str">
        <f t="shared" si="16"/>
        <v/>
      </c>
      <c r="P91" s="187"/>
      <c r="Q91" s="118" t="str">
        <f t="shared" si="17"/>
        <v/>
      </c>
      <c r="R91" s="17"/>
      <c r="S91" s="103"/>
      <c r="T91" s="116" t="str">
        <f t="shared" si="18"/>
        <v/>
      </c>
      <c r="U91" s="118" t="str">
        <f t="shared" si="19"/>
        <v/>
      </c>
      <c r="V91" s="117" t="str">
        <f t="shared" si="20"/>
        <v/>
      </c>
      <c r="W91" s="118" t="str">
        <f t="shared" si="21"/>
        <v/>
      </c>
      <c r="X91" s="117" t="str">
        <f t="shared" si="22"/>
        <v/>
      </c>
      <c r="Y91" s="118" t="str">
        <f t="shared" si="23"/>
        <v/>
      </c>
    </row>
    <row r="92" spans="1:25" x14ac:dyDescent="0.55000000000000004">
      <c r="A92" s="41"/>
      <c r="B92" s="42"/>
      <c r="C92" s="41"/>
      <c r="D92" s="146"/>
      <c r="E92" s="187"/>
      <c r="F92" s="187"/>
      <c r="G92" s="187"/>
      <c r="H92" s="1" t="str">
        <f t="shared" si="12"/>
        <v/>
      </c>
      <c r="I92" s="118" t="str">
        <f t="shared" si="13"/>
        <v/>
      </c>
      <c r="J92" s="187"/>
      <c r="K92" s="190"/>
      <c r="L92" s="1" t="str">
        <f t="shared" si="14"/>
        <v/>
      </c>
      <c r="M92" s="141" t="str">
        <f t="shared" si="15"/>
        <v/>
      </c>
      <c r="N92" s="187"/>
      <c r="O92" s="118" t="str">
        <f t="shared" si="16"/>
        <v/>
      </c>
      <c r="P92" s="187"/>
      <c r="Q92" s="118" t="str">
        <f t="shared" si="17"/>
        <v/>
      </c>
      <c r="R92" s="17"/>
      <c r="S92" s="103"/>
      <c r="T92" s="116" t="str">
        <f t="shared" si="18"/>
        <v/>
      </c>
      <c r="U92" s="118" t="str">
        <f t="shared" si="19"/>
        <v/>
      </c>
      <c r="V92" s="117" t="str">
        <f t="shared" si="20"/>
        <v/>
      </c>
      <c r="W92" s="118" t="str">
        <f t="shared" si="21"/>
        <v/>
      </c>
      <c r="X92" s="117" t="str">
        <f t="shared" si="22"/>
        <v/>
      </c>
      <c r="Y92" s="118" t="str">
        <f t="shared" si="23"/>
        <v/>
      </c>
    </row>
    <row r="93" spans="1:25" x14ac:dyDescent="0.55000000000000004">
      <c r="A93" s="41"/>
      <c r="B93" s="42"/>
      <c r="C93" s="41"/>
      <c r="D93" s="146"/>
      <c r="E93" s="187"/>
      <c r="F93" s="187"/>
      <c r="G93" s="187"/>
      <c r="H93" s="1" t="str">
        <f t="shared" si="12"/>
        <v/>
      </c>
      <c r="I93" s="118" t="str">
        <f t="shared" si="13"/>
        <v/>
      </c>
      <c r="J93" s="187"/>
      <c r="K93" s="190"/>
      <c r="L93" s="1" t="str">
        <f t="shared" si="14"/>
        <v/>
      </c>
      <c r="M93" s="141" t="str">
        <f t="shared" si="15"/>
        <v/>
      </c>
      <c r="N93" s="187"/>
      <c r="O93" s="118" t="str">
        <f t="shared" si="16"/>
        <v/>
      </c>
      <c r="P93" s="187"/>
      <c r="Q93" s="118" t="str">
        <f t="shared" si="17"/>
        <v/>
      </c>
      <c r="R93" s="17"/>
      <c r="S93" s="103"/>
      <c r="T93" s="116" t="str">
        <f t="shared" si="18"/>
        <v/>
      </c>
      <c r="U93" s="118" t="str">
        <f t="shared" si="19"/>
        <v/>
      </c>
      <c r="V93" s="117" t="str">
        <f t="shared" si="20"/>
        <v/>
      </c>
      <c r="W93" s="118" t="str">
        <f t="shared" si="21"/>
        <v/>
      </c>
      <c r="X93" s="117" t="str">
        <f t="shared" si="22"/>
        <v/>
      </c>
      <c r="Y93" s="118" t="str">
        <f t="shared" si="23"/>
        <v/>
      </c>
    </row>
    <row r="94" spans="1:25" x14ac:dyDescent="0.55000000000000004">
      <c r="A94" s="41"/>
      <c r="B94" s="42"/>
      <c r="C94" s="41"/>
      <c r="D94" s="146"/>
      <c r="E94" s="187"/>
      <c r="F94" s="187"/>
      <c r="G94" s="187"/>
      <c r="H94" s="1" t="str">
        <f t="shared" si="12"/>
        <v/>
      </c>
      <c r="I94" s="118" t="str">
        <f t="shared" si="13"/>
        <v/>
      </c>
      <c r="J94" s="187"/>
      <c r="K94" s="190"/>
      <c r="L94" s="1" t="str">
        <f t="shared" si="14"/>
        <v/>
      </c>
      <c r="M94" s="141" t="str">
        <f t="shared" si="15"/>
        <v/>
      </c>
      <c r="N94" s="187"/>
      <c r="O94" s="118" t="str">
        <f t="shared" si="16"/>
        <v/>
      </c>
      <c r="P94" s="187"/>
      <c r="Q94" s="118" t="str">
        <f t="shared" si="17"/>
        <v/>
      </c>
      <c r="R94" s="17"/>
      <c r="S94" s="103"/>
      <c r="T94" s="116" t="str">
        <f t="shared" si="18"/>
        <v/>
      </c>
      <c r="U94" s="118" t="str">
        <f t="shared" si="19"/>
        <v/>
      </c>
      <c r="V94" s="117" t="str">
        <f t="shared" si="20"/>
        <v/>
      </c>
      <c r="W94" s="118" t="str">
        <f t="shared" si="21"/>
        <v/>
      </c>
      <c r="X94" s="117" t="str">
        <f t="shared" si="22"/>
        <v/>
      </c>
      <c r="Y94" s="118" t="str">
        <f t="shared" si="23"/>
        <v/>
      </c>
    </row>
    <row r="95" spans="1:25" x14ac:dyDescent="0.55000000000000004">
      <c r="A95" s="41"/>
      <c r="B95" s="42"/>
      <c r="C95" s="41"/>
      <c r="D95" s="146"/>
      <c r="E95" s="187"/>
      <c r="F95" s="187"/>
      <c r="G95" s="187"/>
      <c r="H95" s="1" t="str">
        <f t="shared" si="12"/>
        <v/>
      </c>
      <c r="I95" s="118" t="str">
        <f t="shared" si="13"/>
        <v/>
      </c>
      <c r="J95" s="187"/>
      <c r="K95" s="190"/>
      <c r="L95" s="1" t="str">
        <f t="shared" si="14"/>
        <v/>
      </c>
      <c r="M95" s="141" t="str">
        <f t="shared" si="15"/>
        <v/>
      </c>
      <c r="N95" s="187"/>
      <c r="O95" s="118" t="str">
        <f t="shared" si="16"/>
        <v/>
      </c>
      <c r="P95" s="187"/>
      <c r="Q95" s="118" t="str">
        <f t="shared" si="17"/>
        <v/>
      </c>
      <c r="R95" s="17"/>
      <c r="S95" s="103"/>
      <c r="T95" s="116" t="str">
        <f t="shared" si="18"/>
        <v/>
      </c>
      <c r="U95" s="118" t="str">
        <f t="shared" si="19"/>
        <v/>
      </c>
      <c r="V95" s="117" t="str">
        <f t="shared" si="20"/>
        <v/>
      </c>
      <c r="W95" s="118" t="str">
        <f t="shared" si="21"/>
        <v/>
      </c>
      <c r="X95" s="117" t="str">
        <f t="shared" si="22"/>
        <v/>
      </c>
      <c r="Y95" s="118" t="str">
        <f t="shared" si="23"/>
        <v/>
      </c>
    </row>
    <row r="96" spans="1:25" x14ac:dyDescent="0.55000000000000004">
      <c r="A96" s="41"/>
      <c r="B96" s="42"/>
      <c r="C96" s="41"/>
      <c r="D96" s="146"/>
      <c r="E96" s="187"/>
      <c r="F96" s="187"/>
      <c r="G96" s="187"/>
      <c r="H96" s="1" t="str">
        <f t="shared" si="12"/>
        <v/>
      </c>
      <c r="I96" s="118" t="str">
        <f t="shared" si="13"/>
        <v/>
      </c>
      <c r="J96" s="187"/>
      <c r="K96" s="190"/>
      <c r="L96" s="1" t="str">
        <f t="shared" si="14"/>
        <v/>
      </c>
      <c r="M96" s="141" t="str">
        <f t="shared" si="15"/>
        <v/>
      </c>
      <c r="N96" s="187"/>
      <c r="O96" s="118" t="str">
        <f t="shared" si="16"/>
        <v/>
      </c>
      <c r="P96" s="187"/>
      <c r="Q96" s="118" t="str">
        <f t="shared" si="17"/>
        <v/>
      </c>
      <c r="R96" s="17"/>
      <c r="S96" s="103"/>
      <c r="T96" s="116" t="str">
        <f t="shared" si="18"/>
        <v/>
      </c>
      <c r="U96" s="118" t="str">
        <f t="shared" si="19"/>
        <v/>
      </c>
      <c r="V96" s="117" t="str">
        <f t="shared" si="20"/>
        <v/>
      </c>
      <c r="W96" s="118" t="str">
        <f t="shared" si="21"/>
        <v/>
      </c>
      <c r="X96" s="117" t="str">
        <f t="shared" si="22"/>
        <v/>
      </c>
      <c r="Y96" s="118" t="str">
        <f t="shared" si="23"/>
        <v/>
      </c>
    </row>
    <row r="97" spans="1:25" x14ac:dyDescent="0.55000000000000004">
      <c r="A97" s="41"/>
      <c r="B97" s="42"/>
      <c r="C97" s="41"/>
      <c r="D97" s="146"/>
      <c r="E97" s="187"/>
      <c r="F97" s="187"/>
      <c r="G97" s="187"/>
      <c r="H97" s="1" t="str">
        <f t="shared" si="12"/>
        <v/>
      </c>
      <c r="I97" s="118" t="str">
        <f t="shared" si="13"/>
        <v/>
      </c>
      <c r="J97" s="187"/>
      <c r="K97" s="190"/>
      <c r="L97" s="1" t="str">
        <f t="shared" si="14"/>
        <v/>
      </c>
      <c r="M97" s="141" t="str">
        <f t="shared" si="15"/>
        <v/>
      </c>
      <c r="N97" s="187"/>
      <c r="O97" s="118" t="str">
        <f t="shared" si="16"/>
        <v/>
      </c>
      <c r="P97" s="187"/>
      <c r="Q97" s="118" t="str">
        <f t="shared" si="17"/>
        <v/>
      </c>
      <c r="R97" s="17"/>
      <c r="S97" s="103"/>
      <c r="T97" s="116" t="str">
        <f t="shared" si="18"/>
        <v/>
      </c>
      <c r="U97" s="118" t="str">
        <f t="shared" si="19"/>
        <v/>
      </c>
      <c r="V97" s="117" t="str">
        <f t="shared" si="20"/>
        <v/>
      </c>
      <c r="W97" s="118" t="str">
        <f t="shared" si="21"/>
        <v/>
      </c>
      <c r="X97" s="117" t="str">
        <f t="shared" si="22"/>
        <v/>
      </c>
      <c r="Y97" s="118" t="str">
        <f t="shared" si="23"/>
        <v/>
      </c>
    </row>
    <row r="98" spans="1:25" x14ac:dyDescent="0.55000000000000004">
      <c r="A98" s="41"/>
      <c r="B98" s="42"/>
      <c r="C98" s="41"/>
      <c r="D98" s="146"/>
      <c r="E98" s="187"/>
      <c r="F98" s="187"/>
      <c r="G98" s="187"/>
      <c r="H98" s="1" t="str">
        <f t="shared" si="12"/>
        <v/>
      </c>
      <c r="I98" s="118" t="str">
        <f t="shared" si="13"/>
        <v/>
      </c>
      <c r="J98" s="187"/>
      <c r="K98" s="190"/>
      <c r="L98" s="1" t="str">
        <f t="shared" si="14"/>
        <v/>
      </c>
      <c r="M98" s="141" t="str">
        <f t="shared" si="15"/>
        <v/>
      </c>
      <c r="N98" s="187"/>
      <c r="O98" s="118" t="str">
        <f t="shared" si="16"/>
        <v/>
      </c>
      <c r="P98" s="187"/>
      <c r="Q98" s="118" t="str">
        <f t="shared" si="17"/>
        <v/>
      </c>
      <c r="R98" s="17"/>
      <c r="S98" s="103"/>
      <c r="T98" s="116" t="str">
        <f t="shared" si="18"/>
        <v/>
      </c>
      <c r="U98" s="118" t="str">
        <f t="shared" si="19"/>
        <v/>
      </c>
      <c r="V98" s="117" t="str">
        <f t="shared" si="20"/>
        <v/>
      </c>
      <c r="W98" s="118" t="str">
        <f t="shared" si="21"/>
        <v/>
      </c>
      <c r="X98" s="117" t="str">
        <f t="shared" si="22"/>
        <v/>
      </c>
      <c r="Y98" s="118" t="str">
        <f t="shared" si="23"/>
        <v/>
      </c>
    </row>
    <row r="99" spans="1:25" x14ac:dyDescent="0.55000000000000004">
      <c r="A99" s="41"/>
      <c r="B99" s="42"/>
      <c r="C99" s="41"/>
      <c r="D99" s="146"/>
      <c r="E99" s="187"/>
      <c r="F99" s="187"/>
      <c r="G99" s="187"/>
      <c r="H99" s="1" t="str">
        <f t="shared" si="12"/>
        <v/>
      </c>
      <c r="I99" s="118" t="str">
        <f t="shared" si="13"/>
        <v/>
      </c>
      <c r="J99" s="187"/>
      <c r="K99" s="190"/>
      <c r="L99" s="1" t="str">
        <f t="shared" si="14"/>
        <v/>
      </c>
      <c r="M99" s="141" t="str">
        <f t="shared" si="15"/>
        <v/>
      </c>
      <c r="N99" s="187"/>
      <c r="O99" s="118" t="str">
        <f t="shared" si="16"/>
        <v/>
      </c>
      <c r="P99" s="187"/>
      <c r="Q99" s="118" t="str">
        <f t="shared" si="17"/>
        <v/>
      </c>
      <c r="R99" s="17"/>
      <c r="S99" s="103"/>
      <c r="T99" s="116" t="str">
        <f t="shared" si="18"/>
        <v/>
      </c>
      <c r="U99" s="118" t="str">
        <f t="shared" si="19"/>
        <v/>
      </c>
      <c r="V99" s="117" t="str">
        <f t="shared" si="20"/>
        <v/>
      </c>
      <c r="W99" s="118" t="str">
        <f t="shared" si="21"/>
        <v/>
      </c>
      <c r="X99" s="117" t="str">
        <f t="shared" si="22"/>
        <v/>
      </c>
      <c r="Y99" s="118" t="str">
        <f t="shared" si="23"/>
        <v/>
      </c>
    </row>
    <row r="100" spans="1:25" x14ac:dyDescent="0.55000000000000004">
      <c r="A100" s="41"/>
      <c r="B100" s="42"/>
      <c r="C100" s="41"/>
      <c r="D100" s="146"/>
      <c r="E100" s="187"/>
      <c r="F100" s="187"/>
      <c r="G100" s="187"/>
      <c r="H100" s="1" t="str">
        <f t="shared" si="12"/>
        <v/>
      </c>
      <c r="I100" s="118" t="str">
        <f t="shared" si="13"/>
        <v/>
      </c>
      <c r="J100" s="187"/>
      <c r="K100" s="190"/>
      <c r="L100" s="1" t="str">
        <f t="shared" si="14"/>
        <v/>
      </c>
      <c r="M100" s="141" t="str">
        <f t="shared" si="15"/>
        <v/>
      </c>
      <c r="N100" s="187"/>
      <c r="O100" s="118" t="str">
        <f t="shared" si="16"/>
        <v/>
      </c>
      <c r="P100" s="187"/>
      <c r="Q100" s="118" t="str">
        <f t="shared" si="17"/>
        <v/>
      </c>
      <c r="R100" s="17"/>
      <c r="S100" s="103"/>
      <c r="T100" s="116" t="str">
        <f t="shared" si="18"/>
        <v/>
      </c>
      <c r="U100" s="118" t="str">
        <f t="shared" si="19"/>
        <v/>
      </c>
      <c r="V100" s="117" t="str">
        <f t="shared" si="20"/>
        <v/>
      </c>
      <c r="W100" s="118" t="str">
        <f t="shared" si="21"/>
        <v/>
      </c>
      <c r="X100" s="117" t="str">
        <f t="shared" si="22"/>
        <v/>
      </c>
      <c r="Y100" s="118" t="str">
        <f t="shared" si="23"/>
        <v/>
      </c>
    </row>
    <row r="101" spans="1:25" x14ac:dyDescent="0.55000000000000004">
      <c r="A101" s="41"/>
      <c r="B101" s="42"/>
      <c r="C101" s="41"/>
      <c r="D101" s="146"/>
      <c r="E101" s="187"/>
      <c r="F101" s="187"/>
      <c r="G101" s="187"/>
      <c r="H101" s="1" t="str">
        <f t="shared" si="12"/>
        <v/>
      </c>
      <c r="I101" s="118" t="str">
        <f t="shared" si="13"/>
        <v/>
      </c>
      <c r="J101" s="187"/>
      <c r="K101" s="190"/>
      <c r="L101" s="1" t="str">
        <f t="shared" si="14"/>
        <v/>
      </c>
      <c r="M101" s="141" t="str">
        <f t="shared" si="15"/>
        <v/>
      </c>
      <c r="N101" s="187"/>
      <c r="O101" s="118" t="str">
        <f t="shared" si="16"/>
        <v/>
      </c>
      <c r="P101" s="187"/>
      <c r="Q101" s="118" t="str">
        <f t="shared" si="17"/>
        <v/>
      </c>
      <c r="R101" s="17"/>
      <c r="S101" s="103"/>
      <c r="T101" s="116" t="str">
        <f t="shared" si="18"/>
        <v/>
      </c>
      <c r="U101" s="118" t="str">
        <f t="shared" si="19"/>
        <v/>
      </c>
      <c r="V101" s="117" t="str">
        <f t="shared" si="20"/>
        <v/>
      </c>
      <c r="W101" s="118" t="str">
        <f t="shared" si="21"/>
        <v/>
      </c>
      <c r="X101" s="117" t="str">
        <f t="shared" si="22"/>
        <v/>
      </c>
      <c r="Y101" s="118" t="str">
        <f t="shared" si="23"/>
        <v/>
      </c>
    </row>
    <row r="102" spans="1:25" x14ac:dyDescent="0.55000000000000004">
      <c r="A102" s="41"/>
      <c r="B102" s="42"/>
      <c r="C102" s="41"/>
      <c r="D102" s="146"/>
      <c r="E102" s="187"/>
      <c r="F102" s="187"/>
      <c r="G102" s="187"/>
      <c r="H102" s="1" t="str">
        <f t="shared" si="12"/>
        <v/>
      </c>
      <c r="I102" s="118" t="str">
        <f t="shared" si="13"/>
        <v/>
      </c>
      <c r="J102" s="187"/>
      <c r="K102" s="190"/>
      <c r="L102" s="1" t="str">
        <f t="shared" si="14"/>
        <v/>
      </c>
      <c r="M102" s="141" t="str">
        <f t="shared" si="15"/>
        <v/>
      </c>
      <c r="N102" s="187"/>
      <c r="O102" s="118" t="str">
        <f t="shared" si="16"/>
        <v/>
      </c>
      <c r="P102" s="187"/>
      <c r="Q102" s="118" t="str">
        <f t="shared" si="17"/>
        <v/>
      </c>
      <c r="R102" s="17"/>
      <c r="S102" s="103"/>
      <c r="T102" s="116" t="str">
        <f t="shared" si="18"/>
        <v/>
      </c>
      <c r="U102" s="118" t="str">
        <f t="shared" si="19"/>
        <v/>
      </c>
      <c r="V102" s="117" t="str">
        <f t="shared" si="20"/>
        <v/>
      </c>
      <c r="W102" s="118" t="str">
        <f t="shared" si="21"/>
        <v/>
      </c>
      <c r="X102" s="117" t="str">
        <f t="shared" si="22"/>
        <v/>
      </c>
      <c r="Y102" s="118" t="str">
        <f t="shared" si="23"/>
        <v/>
      </c>
    </row>
    <row r="103" spans="1:25" x14ac:dyDescent="0.55000000000000004">
      <c r="A103" s="41"/>
      <c r="B103" s="42"/>
      <c r="C103" s="41"/>
      <c r="D103" s="146"/>
      <c r="E103" s="187"/>
      <c r="F103" s="187"/>
      <c r="G103" s="187"/>
      <c r="H103" s="1" t="str">
        <f t="shared" si="12"/>
        <v/>
      </c>
      <c r="I103" s="118" t="str">
        <f t="shared" si="13"/>
        <v/>
      </c>
      <c r="J103" s="187"/>
      <c r="K103" s="190"/>
      <c r="L103" s="1" t="str">
        <f t="shared" si="14"/>
        <v/>
      </c>
      <c r="M103" s="141" t="str">
        <f t="shared" si="15"/>
        <v/>
      </c>
      <c r="N103" s="187"/>
      <c r="O103" s="118" t="str">
        <f t="shared" si="16"/>
        <v/>
      </c>
      <c r="P103" s="187"/>
      <c r="Q103" s="118" t="str">
        <f t="shared" si="17"/>
        <v/>
      </c>
      <c r="R103" s="17"/>
      <c r="S103" s="103"/>
      <c r="T103" s="116" t="str">
        <f t="shared" si="18"/>
        <v/>
      </c>
      <c r="U103" s="118" t="str">
        <f t="shared" si="19"/>
        <v/>
      </c>
      <c r="V103" s="117" t="str">
        <f t="shared" si="20"/>
        <v/>
      </c>
      <c r="W103" s="118" t="str">
        <f t="shared" si="21"/>
        <v/>
      </c>
      <c r="X103" s="117" t="str">
        <f t="shared" si="22"/>
        <v/>
      </c>
      <c r="Y103" s="118" t="str">
        <f t="shared" si="23"/>
        <v/>
      </c>
    </row>
    <row r="104" spans="1:25" x14ac:dyDescent="0.55000000000000004">
      <c r="A104" s="41"/>
      <c r="B104" s="42"/>
      <c r="C104" s="41"/>
      <c r="D104" s="146"/>
      <c r="E104" s="187"/>
      <c r="F104" s="187"/>
      <c r="G104" s="187"/>
      <c r="H104" s="1" t="str">
        <f t="shared" si="12"/>
        <v/>
      </c>
      <c r="I104" s="118" t="str">
        <f t="shared" si="13"/>
        <v/>
      </c>
      <c r="J104" s="187"/>
      <c r="K104" s="190"/>
      <c r="L104" s="1" t="str">
        <f t="shared" si="14"/>
        <v/>
      </c>
      <c r="M104" s="141" t="str">
        <f t="shared" si="15"/>
        <v/>
      </c>
      <c r="N104" s="187"/>
      <c r="O104" s="118" t="str">
        <f t="shared" si="16"/>
        <v/>
      </c>
      <c r="P104" s="187"/>
      <c r="Q104" s="118" t="str">
        <f t="shared" si="17"/>
        <v/>
      </c>
      <c r="R104" s="17"/>
      <c r="S104" s="103"/>
      <c r="T104" s="116" t="str">
        <f t="shared" si="18"/>
        <v/>
      </c>
      <c r="U104" s="118" t="str">
        <f t="shared" si="19"/>
        <v/>
      </c>
      <c r="V104" s="117" t="str">
        <f t="shared" si="20"/>
        <v/>
      </c>
      <c r="W104" s="118" t="str">
        <f t="shared" si="21"/>
        <v/>
      </c>
      <c r="X104" s="117" t="str">
        <f t="shared" si="22"/>
        <v/>
      </c>
      <c r="Y104" s="118" t="str">
        <f t="shared" si="23"/>
        <v/>
      </c>
    </row>
    <row r="105" spans="1:25" x14ac:dyDescent="0.55000000000000004">
      <c r="A105" s="41"/>
      <c r="B105" s="42"/>
      <c r="C105" s="41"/>
      <c r="D105" s="146"/>
      <c r="E105" s="187"/>
      <c r="F105" s="187"/>
      <c r="G105" s="187"/>
      <c r="H105" s="1" t="str">
        <f t="shared" si="12"/>
        <v/>
      </c>
      <c r="I105" s="118" t="str">
        <f t="shared" si="13"/>
        <v/>
      </c>
      <c r="J105" s="187"/>
      <c r="K105" s="190"/>
      <c r="L105" s="1" t="str">
        <f t="shared" si="14"/>
        <v/>
      </c>
      <c r="M105" s="141" t="str">
        <f t="shared" si="15"/>
        <v/>
      </c>
      <c r="N105" s="187"/>
      <c r="O105" s="118" t="str">
        <f t="shared" si="16"/>
        <v/>
      </c>
      <c r="P105" s="187"/>
      <c r="Q105" s="118" t="str">
        <f t="shared" si="17"/>
        <v/>
      </c>
      <c r="R105" s="17"/>
      <c r="S105" s="103"/>
      <c r="T105" s="116" t="str">
        <f t="shared" si="18"/>
        <v/>
      </c>
      <c r="U105" s="118" t="str">
        <f t="shared" si="19"/>
        <v/>
      </c>
      <c r="V105" s="117" t="str">
        <f t="shared" si="20"/>
        <v/>
      </c>
      <c r="W105" s="118" t="str">
        <f t="shared" si="21"/>
        <v/>
      </c>
      <c r="X105" s="117" t="str">
        <f t="shared" si="22"/>
        <v/>
      </c>
      <c r="Y105" s="118" t="str">
        <f t="shared" si="23"/>
        <v/>
      </c>
    </row>
    <row r="106" spans="1:25" x14ac:dyDescent="0.55000000000000004">
      <c r="A106" s="41"/>
      <c r="B106" s="42"/>
      <c r="C106" s="41"/>
      <c r="D106" s="146"/>
      <c r="E106" s="187"/>
      <c r="F106" s="187"/>
      <c r="G106" s="187"/>
      <c r="H106" s="1" t="str">
        <f t="shared" si="12"/>
        <v/>
      </c>
      <c r="I106" s="118" t="str">
        <f t="shared" si="13"/>
        <v/>
      </c>
      <c r="J106" s="187"/>
      <c r="K106" s="190"/>
      <c r="L106" s="1" t="str">
        <f t="shared" si="14"/>
        <v/>
      </c>
      <c r="M106" s="141" t="str">
        <f t="shared" si="15"/>
        <v/>
      </c>
      <c r="N106" s="187"/>
      <c r="O106" s="118" t="str">
        <f t="shared" si="16"/>
        <v/>
      </c>
      <c r="P106" s="187"/>
      <c r="Q106" s="118" t="str">
        <f t="shared" si="17"/>
        <v/>
      </c>
      <c r="R106" s="17"/>
      <c r="S106" s="103"/>
      <c r="T106" s="116" t="str">
        <f t="shared" si="18"/>
        <v/>
      </c>
      <c r="U106" s="118" t="str">
        <f t="shared" si="19"/>
        <v/>
      </c>
      <c r="V106" s="117" t="str">
        <f t="shared" si="20"/>
        <v/>
      </c>
      <c r="W106" s="118" t="str">
        <f t="shared" si="21"/>
        <v/>
      </c>
      <c r="X106" s="117" t="str">
        <f t="shared" si="22"/>
        <v/>
      </c>
      <c r="Y106" s="118" t="str">
        <f t="shared" si="23"/>
        <v/>
      </c>
    </row>
    <row r="107" spans="1:25" x14ac:dyDescent="0.55000000000000004">
      <c r="A107" s="41"/>
      <c r="B107" s="42"/>
      <c r="C107" s="41"/>
      <c r="D107" s="146"/>
      <c r="E107" s="187"/>
      <c r="F107" s="187"/>
      <c r="G107" s="187"/>
      <c r="H107" s="1" t="str">
        <f t="shared" si="12"/>
        <v/>
      </c>
      <c r="I107" s="118" t="str">
        <f t="shared" si="13"/>
        <v/>
      </c>
      <c r="J107" s="187"/>
      <c r="K107" s="190"/>
      <c r="L107" s="1" t="str">
        <f t="shared" si="14"/>
        <v/>
      </c>
      <c r="M107" s="141" t="str">
        <f t="shared" si="15"/>
        <v/>
      </c>
      <c r="N107" s="187"/>
      <c r="O107" s="118" t="str">
        <f t="shared" si="16"/>
        <v/>
      </c>
      <c r="P107" s="187"/>
      <c r="Q107" s="118" t="str">
        <f t="shared" si="17"/>
        <v/>
      </c>
      <c r="R107" s="17"/>
      <c r="S107" s="103"/>
      <c r="T107" s="116" t="str">
        <f t="shared" si="18"/>
        <v/>
      </c>
      <c r="U107" s="118" t="str">
        <f t="shared" si="19"/>
        <v/>
      </c>
      <c r="V107" s="117" t="str">
        <f t="shared" si="20"/>
        <v/>
      </c>
      <c r="W107" s="118" t="str">
        <f t="shared" si="21"/>
        <v/>
      </c>
      <c r="X107" s="117" t="str">
        <f t="shared" si="22"/>
        <v/>
      </c>
      <c r="Y107" s="118" t="str">
        <f t="shared" si="23"/>
        <v/>
      </c>
    </row>
    <row r="108" spans="1:25" x14ac:dyDescent="0.55000000000000004">
      <c r="A108" s="41"/>
      <c r="B108" s="42"/>
      <c r="C108" s="41"/>
      <c r="D108" s="146"/>
      <c r="E108" s="187"/>
      <c r="F108" s="187"/>
      <c r="G108" s="187"/>
      <c r="H108" s="1" t="str">
        <f t="shared" si="12"/>
        <v/>
      </c>
      <c r="I108" s="118" t="str">
        <f t="shared" si="13"/>
        <v/>
      </c>
      <c r="J108" s="187"/>
      <c r="K108" s="190"/>
      <c r="L108" s="1" t="str">
        <f t="shared" si="14"/>
        <v/>
      </c>
      <c r="M108" s="141" t="str">
        <f t="shared" si="15"/>
        <v/>
      </c>
      <c r="N108" s="187"/>
      <c r="O108" s="118" t="str">
        <f t="shared" si="16"/>
        <v/>
      </c>
      <c r="P108" s="187"/>
      <c r="Q108" s="118" t="str">
        <f t="shared" si="17"/>
        <v/>
      </c>
      <c r="R108" s="17"/>
      <c r="S108" s="103"/>
      <c r="T108" s="116" t="str">
        <f t="shared" si="18"/>
        <v/>
      </c>
      <c r="U108" s="118" t="str">
        <f t="shared" si="19"/>
        <v/>
      </c>
      <c r="V108" s="117" t="str">
        <f t="shared" si="20"/>
        <v/>
      </c>
      <c r="W108" s="118" t="str">
        <f t="shared" si="21"/>
        <v/>
      </c>
      <c r="X108" s="117" t="str">
        <f t="shared" si="22"/>
        <v/>
      </c>
      <c r="Y108" s="118" t="str">
        <f t="shared" si="23"/>
        <v/>
      </c>
    </row>
    <row r="109" spans="1:25" x14ac:dyDescent="0.55000000000000004">
      <c r="A109" s="41"/>
      <c r="B109" s="42"/>
      <c r="C109" s="41"/>
      <c r="D109" s="146"/>
      <c r="E109" s="187"/>
      <c r="F109" s="187"/>
      <c r="G109" s="187"/>
      <c r="H109" s="1" t="str">
        <f t="shared" si="12"/>
        <v/>
      </c>
      <c r="I109" s="118" t="str">
        <f t="shared" si="13"/>
        <v/>
      </c>
      <c r="J109" s="187"/>
      <c r="K109" s="190"/>
      <c r="L109" s="1" t="str">
        <f t="shared" si="14"/>
        <v/>
      </c>
      <c r="M109" s="141" t="str">
        <f t="shared" si="15"/>
        <v/>
      </c>
      <c r="N109" s="187"/>
      <c r="O109" s="118" t="str">
        <f t="shared" si="16"/>
        <v/>
      </c>
      <c r="P109" s="187"/>
      <c r="Q109" s="118" t="str">
        <f t="shared" si="17"/>
        <v/>
      </c>
      <c r="R109" s="17"/>
      <c r="S109" s="103"/>
      <c r="T109" s="116" t="str">
        <f t="shared" si="18"/>
        <v/>
      </c>
      <c r="U109" s="118" t="str">
        <f t="shared" si="19"/>
        <v/>
      </c>
      <c r="V109" s="117" t="str">
        <f t="shared" si="20"/>
        <v/>
      </c>
      <c r="W109" s="118" t="str">
        <f t="shared" si="21"/>
        <v/>
      </c>
      <c r="X109" s="117" t="str">
        <f t="shared" si="22"/>
        <v/>
      </c>
      <c r="Y109" s="118" t="str">
        <f t="shared" si="23"/>
        <v/>
      </c>
    </row>
    <row r="110" spans="1:25" x14ac:dyDescent="0.55000000000000004">
      <c r="A110" s="41"/>
      <c r="B110" s="42"/>
      <c r="C110" s="41"/>
      <c r="D110" s="146"/>
      <c r="E110" s="187"/>
      <c r="F110" s="187"/>
      <c r="G110" s="187"/>
      <c r="H110" s="1" t="str">
        <f t="shared" si="12"/>
        <v/>
      </c>
      <c r="I110" s="118" t="str">
        <f t="shared" si="13"/>
        <v/>
      </c>
      <c r="J110" s="187"/>
      <c r="K110" s="190"/>
      <c r="L110" s="1" t="str">
        <f t="shared" si="14"/>
        <v/>
      </c>
      <c r="M110" s="141" t="str">
        <f t="shared" si="15"/>
        <v/>
      </c>
      <c r="N110" s="187"/>
      <c r="O110" s="118" t="str">
        <f t="shared" si="16"/>
        <v/>
      </c>
      <c r="P110" s="187"/>
      <c r="Q110" s="118" t="str">
        <f t="shared" si="17"/>
        <v/>
      </c>
      <c r="R110" s="17"/>
      <c r="S110" s="103"/>
      <c r="T110" s="116" t="str">
        <f t="shared" si="18"/>
        <v/>
      </c>
      <c r="U110" s="118" t="str">
        <f t="shared" si="19"/>
        <v/>
      </c>
      <c r="V110" s="117" t="str">
        <f t="shared" si="20"/>
        <v/>
      </c>
      <c r="W110" s="118" t="str">
        <f t="shared" si="21"/>
        <v/>
      </c>
      <c r="X110" s="117" t="str">
        <f t="shared" si="22"/>
        <v/>
      </c>
      <c r="Y110" s="118" t="str">
        <f t="shared" si="23"/>
        <v/>
      </c>
    </row>
    <row r="111" spans="1:25" x14ac:dyDescent="0.55000000000000004">
      <c r="A111" s="41"/>
      <c r="B111" s="42"/>
      <c r="C111" s="41"/>
      <c r="D111" s="146"/>
      <c r="E111" s="187"/>
      <c r="F111" s="187"/>
      <c r="G111" s="187"/>
      <c r="H111" s="1" t="str">
        <f t="shared" si="12"/>
        <v/>
      </c>
      <c r="I111" s="118" t="str">
        <f t="shared" si="13"/>
        <v/>
      </c>
      <c r="J111" s="187"/>
      <c r="K111" s="190"/>
      <c r="L111" s="1" t="str">
        <f t="shared" si="14"/>
        <v/>
      </c>
      <c r="M111" s="141" t="str">
        <f t="shared" si="15"/>
        <v/>
      </c>
      <c r="N111" s="187"/>
      <c r="O111" s="118" t="str">
        <f t="shared" si="16"/>
        <v/>
      </c>
      <c r="P111" s="187"/>
      <c r="Q111" s="118" t="str">
        <f t="shared" si="17"/>
        <v/>
      </c>
      <c r="R111" s="17"/>
      <c r="S111" s="103"/>
      <c r="T111" s="116" t="str">
        <f t="shared" si="18"/>
        <v/>
      </c>
      <c r="U111" s="118" t="str">
        <f t="shared" si="19"/>
        <v/>
      </c>
      <c r="V111" s="117" t="str">
        <f t="shared" si="20"/>
        <v/>
      </c>
      <c r="W111" s="118" t="str">
        <f t="shared" si="21"/>
        <v/>
      </c>
      <c r="X111" s="117" t="str">
        <f t="shared" si="22"/>
        <v/>
      </c>
      <c r="Y111" s="118" t="str">
        <f t="shared" si="23"/>
        <v/>
      </c>
    </row>
    <row r="112" spans="1:25" x14ac:dyDescent="0.55000000000000004">
      <c r="A112" s="41"/>
      <c r="B112" s="42"/>
      <c r="C112" s="41"/>
      <c r="D112" s="146"/>
      <c r="E112" s="187"/>
      <c r="F112" s="187"/>
      <c r="G112" s="187"/>
      <c r="H112" s="1" t="str">
        <f t="shared" si="12"/>
        <v/>
      </c>
      <c r="I112" s="118" t="str">
        <f t="shared" si="13"/>
        <v/>
      </c>
      <c r="J112" s="187"/>
      <c r="K112" s="190"/>
      <c r="L112" s="1" t="str">
        <f t="shared" si="14"/>
        <v/>
      </c>
      <c r="M112" s="141" t="str">
        <f t="shared" si="15"/>
        <v/>
      </c>
      <c r="N112" s="187"/>
      <c r="O112" s="118" t="str">
        <f t="shared" si="16"/>
        <v/>
      </c>
      <c r="P112" s="187"/>
      <c r="Q112" s="118" t="str">
        <f t="shared" si="17"/>
        <v/>
      </c>
      <c r="R112" s="17"/>
      <c r="S112" s="103"/>
      <c r="T112" s="116" t="str">
        <f t="shared" si="18"/>
        <v/>
      </c>
      <c r="U112" s="118" t="str">
        <f t="shared" si="19"/>
        <v/>
      </c>
      <c r="V112" s="117" t="str">
        <f t="shared" si="20"/>
        <v/>
      </c>
      <c r="W112" s="118" t="str">
        <f t="shared" si="21"/>
        <v/>
      </c>
      <c r="X112" s="117" t="str">
        <f t="shared" si="22"/>
        <v/>
      </c>
      <c r="Y112" s="118" t="str">
        <f t="shared" si="23"/>
        <v/>
      </c>
    </row>
    <row r="113" spans="1:25" x14ac:dyDescent="0.55000000000000004">
      <c r="A113" s="41"/>
      <c r="B113" s="42"/>
      <c r="C113" s="41"/>
      <c r="D113" s="146"/>
      <c r="E113" s="187"/>
      <c r="F113" s="187"/>
      <c r="G113" s="187"/>
      <c r="H113" s="1" t="str">
        <f t="shared" si="12"/>
        <v/>
      </c>
      <c r="I113" s="118" t="str">
        <f t="shared" si="13"/>
        <v/>
      </c>
      <c r="J113" s="187"/>
      <c r="K113" s="190"/>
      <c r="L113" s="1" t="str">
        <f t="shared" si="14"/>
        <v/>
      </c>
      <c r="M113" s="141" t="str">
        <f t="shared" si="15"/>
        <v/>
      </c>
      <c r="N113" s="187"/>
      <c r="O113" s="118" t="str">
        <f t="shared" si="16"/>
        <v/>
      </c>
      <c r="P113" s="187"/>
      <c r="Q113" s="118" t="str">
        <f t="shared" si="17"/>
        <v/>
      </c>
      <c r="R113" s="17"/>
      <c r="S113" s="103"/>
      <c r="T113" s="116" t="str">
        <f t="shared" si="18"/>
        <v/>
      </c>
      <c r="U113" s="118" t="str">
        <f t="shared" si="19"/>
        <v/>
      </c>
      <c r="V113" s="117" t="str">
        <f t="shared" si="20"/>
        <v/>
      </c>
      <c r="W113" s="118" t="str">
        <f t="shared" si="21"/>
        <v/>
      </c>
      <c r="X113" s="117" t="str">
        <f t="shared" si="22"/>
        <v/>
      </c>
      <c r="Y113" s="118" t="str">
        <f t="shared" si="23"/>
        <v/>
      </c>
    </row>
    <row r="114" spans="1:25" x14ac:dyDescent="0.55000000000000004">
      <c r="A114" s="41"/>
      <c r="B114" s="42"/>
      <c r="C114" s="41"/>
      <c r="D114" s="146"/>
      <c r="E114" s="187"/>
      <c r="F114" s="187"/>
      <c r="G114" s="187"/>
      <c r="H114" s="1" t="str">
        <f t="shared" si="12"/>
        <v/>
      </c>
      <c r="I114" s="118" t="str">
        <f t="shared" si="13"/>
        <v/>
      </c>
      <c r="J114" s="187"/>
      <c r="K114" s="190"/>
      <c r="L114" s="1" t="str">
        <f t="shared" si="14"/>
        <v/>
      </c>
      <c r="M114" s="141" t="str">
        <f t="shared" si="15"/>
        <v/>
      </c>
      <c r="N114" s="187"/>
      <c r="O114" s="118" t="str">
        <f t="shared" si="16"/>
        <v/>
      </c>
      <c r="P114" s="187"/>
      <c r="Q114" s="118" t="str">
        <f t="shared" si="17"/>
        <v/>
      </c>
      <c r="R114" s="17"/>
      <c r="S114" s="103"/>
      <c r="T114" s="116" t="str">
        <f t="shared" si="18"/>
        <v/>
      </c>
      <c r="U114" s="118" t="str">
        <f t="shared" si="19"/>
        <v/>
      </c>
      <c r="V114" s="117" t="str">
        <f t="shared" si="20"/>
        <v/>
      </c>
      <c r="W114" s="118" t="str">
        <f t="shared" si="21"/>
        <v/>
      </c>
      <c r="X114" s="117" t="str">
        <f t="shared" si="22"/>
        <v/>
      </c>
      <c r="Y114" s="118" t="str">
        <f t="shared" si="23"/>
        <v/>
      </c>
    </row>
    <row r="115" spans="1:25" x14ac:dyDescent="0.55000000000000004">
      <c r="A115" s="41"/>
      <c r="B115" s="42"/>
      <c r="C115" s="41"/>
      <c r="D115" s="146"/>
      <c r="E115" s="187"/>
      <c r="F115" s="187"/>
      <c r="G115" s="187"/>
      <c r="H115" s="1" t="str">
        <f t="shared" si="12"/>
        <v/>
      </c>
      <c r="I115" s="118" t="str">
        <f t="shared" si="13"/>
        <v/>
      </c>
      <c r="J115" s="187"/>
      <c r="K115" s="190"/>
      <c r="L115" s="1" t="str">
        <f t="shared" si="14"/>
        <v/>
      </c>
      <c r="M115" s="141" t="str">
        <f t="shared" si="15"/>
        <v/>
      </c>
      <c r="N115" s="187"/>
      <c r="O115" s="118" t="str">
        <f t="shared" si="16"/>
        <v/>
      </c>
      <c r="P115" s="187"/>
      <c r="Q115" s="118" t="str">
        <f t="shared" si="17"/>
        <v/>
      </c>
      <c r="R115" s="17"/>
      <c r="S115" s="103"/>
      <c r="T115" s="116" t="str">
        <f t="shared" si="18"/>
        <v/>
      </c>
      <c r="U115" s="118" t="str">
        <f t="shared" si="19"/>
        <v/>
      </c>
      <c r="V115" s="117" t="str">
        <f t="shared" si="20"/>
        <v/>
      </c>
      <c r="W115" s="118" t="str">
        <f t="shared" si="21"/>
        <v/>
      </c>
      <c r="X115" s="117" t="str">
        <f t="shared" si="22"/>
        <v/>
      </c>
      <c r="Y115" s="118" t="str">
        <f t="shared" si="23"/>
        <v/>
      </c>
    </row>
    <row r="116" spans="1:25" x14ac:dyDescent="0.55000000000000004">
      <c r="A116" s="41"/>
      <c r="B116" s="42"/>
      <c r="C116" s="41"/>
      <c r="D116" s="146"/>
      <c r="E116" s="187"/>
      <c r="F116" s="187"/>
      <c r="G116" s="187"/>
      <c r="H116" s="1" t="str">
        <f t="shared" si="12"/>
        <v/>
      </c>
      <c r="I116" s="118" t="str">
        <f t="shared" si="13"/>
        <v/>
      </c>
      <c r="J116" s="187"/>
      <c r="K116" s="190"/>
      <c r="L116" s="1" t="str">
        <f t="shared" si="14"/>
        <v/>
      </c>
      <c r="M116" s="141" t="str">
        <f t="shared" si="15"/>
        <v/>
      </c>
      <c r="N116" s="187"/>
      <c r="O116" s="118" t="str">
        <f t="shared" si="16"/>
        <v/>
      </c>
      <c r="P116" s="187"/>
      <c r="Q116" s="118" t="str">
        <f t="shared" si="17"/>
        <v/>
      </c>
      <c r="R116" s="17"/>
      <c r="S116" s="103"/>
      <c r="T116" s="116" t="str">
        <f t="shared" si="18"/>
        <v/>
      </c>
      <c r="U116" s="118" t="str">
        <f t="shared" si="19"/>
        <v/>
      </c>
      <c r="V116" s="117" t="str">
        <f t="shared" si="20"/>
        <v/>
      </c>
      <c r="W116" s="118" t="str">
        <f t="shared" si="21"/>
        <v/>
      </c>
      <c r="X116" s="117" t="str">
        <f t="shared" si="22"/>
        <v/>
      </c>
      <c r="Y116" s="118" t="str">
        <f t="shared" si="23"/>
        <v/>
      </c>
    </row>
    <row r="117" spans="1:25" x14ac:dyDescent="0.55000000000000004">
      <c r="A117" s="41"/>
      <c r="B117" s="42"/>
      <c r="C117" s="41"/>
      <c r="D117" s="146"/>
      <c r="E117" s="187"/>
      <c r="F117" s="187"/>
      <c r="G117" s="187"/>
      <c r="H117" s="1" t="str">
        <f t="shared" si="12"/>
        <v/>
      </c>
      <c r="I117" s="118" t="str">
        <f t="shared" si="13"/>
        <v/>
      </c>
      <c r="J117" s="187"/>
      <c r="K117" s="190"/>
      <c r="L117" s="1" t="str">
        <f t="shared" si="14"/>
        <v/>
      </c>
      <c r="M117" s="141" t="str">
        <f t="shared" si="15"/>
        <v/>
      </c>
      <c r="N117" s="187"/>
      <c r="O117" s="118" t="str">
        <f t="shared" si="16"/>
        <v/>
      </c>
      <c r="P117" s="187"/>
      <c r="Q117" s="118" t="str">
        <f t="shared" si="17"/>
        <v/>
      </c>
      <c r="R117" s="17"/>
      <c r="S117" s="103"/>
      <c r="T117" s="116" t="str">
        <f t="shared" si="18"/>
        <v/>
      </c>
      <c r="U117" s="118" t="str">
        <f t="shared" si="19"/>
        <v/>
      </c>
      <c r="V117" s="117" t="str">
        <f t="shared" si="20"/>
        <v/>
      </c>
      <c r="W117" s="118" t="str">
        <f t="shared" si="21"/>
        <v/>
      </c>
      <c r="X117" s="117" t="str">
        <f t="shared" si="22"/>
        <v/>
      </c>
      <c r="Y117" s="118" t="str">
        <f t="shared" si="23"/>
        <v/>
      </c>
    </row>
    <row r="118" spans="1:25" x14ac:dyDescent="0.55000000000000004">
      <c r="A118" s="41"/>
      <c r="B118" s="42"/>
      <c r="C118" s="41"/>
      <c r="D118" s="146"/>
      <c r="E118" s="187"/>
      <c r="F118" s="187"/>
      <c r="G118" s="187"/>
      <c r="H118" s="1" t="str">
        <f t="shared" si="12"/>
        <v/>
      </c>
      <c r="I118" s="118" t="str">
        <f t="shared" si="13"/>
        <v/>
      </c>
      <c r="J118" s="187"/>
      <c r="K118" s="190"/>
      <c r="L118" s="1" t="str">
        <f t="shared" si="14"/>
        <v/>
      </c>
      <c r="M118" s="141" t="str">
        <f t="shared" si="15"/>
        <v/>
      </c>
      <c r="N118" s="187"/>
      <c r="O118" s="118" t="str">
        <f t="shared" si="16"/>
        <v/>
      </c>
      <c r="P118" s="187"/>
      <c r="Q118" s="118" t="str">
        <f t="shared" si="17"/>
        <v/>
      </c>
      <c r="R118" s="17"/>
      <c r="S118" s="103"/>
      <c r="T118" s="116" t="str">
        <f t="shared" si="18"/>
        <v/>
      </c>
      <c r="U118" s="118" t="str">
        <f t="shared" si="19"/>
        <v/>
      </c>
      <c r="V118" s="117" t="str">
        <f t="shared" si="20"/>
        <v/>
      </c>
      <c r="W118" s="118" t="str">
        <f t="shared" si="21"/>
        <v/>
      </c>
      <c r="X118" s="117" t="str">
        <f t="shared" si="22"/>
        <v/>
      </c>
      <c r="Y118" s="118" t="str">
        <f t="shared" si="23"/>
        <v/>
      </c>
    </row>
    <row r="119" spans="1:25" x14ac:dyDescent="0.55000000000000004">
      <c r="A119" s="41"/>
      <c r="B119" s="42"/>
      <c r="C119" s="41"/>
      <c r="D119" s="146"/>
      <c r="E119" s="187"/>
      <c r="F119" s="187"/>
      <c r="G119" s="187"/>
      <c r="H119" s="1" t="str">
        <f t="shared" si="12"/>
        <v/>
      </c>
      <c r="I119" s="118" t="str">
        <f t="shared" si="13"/>
        <v/>
      </c>
      <c r="J119" s="187"/>
      <c r="K119" s="190"/>
      <c r="L119" s="1" t="str">
        <f t="shared" si="14"/>
        <v/>
      </c>
      <c r="M119" s="141" t="str">
        <f t="shared" si="15"/>
        <v/>
      </c>
      <c r="N119" s="187"/>
      <c r="O119" s="118" t="str">
        <f t="shared" si="16"/>
        <v/>
      </c>
      <c r="P119" s="187"/>
      <c r="Q119" s="118" t="str">
        <f t="shared" si="17"/>
        <v/>
      </c>
      <c r="R119" s="17"/>
      <c r="S119" s="103"/>
      <c r="T119" s="116" t="str">
        <f t="shared" si="18"/>
        <v/>
      </c>
      <c r="U119" s="118" t="str">
        <f t="shared" si="19"/>
        <v/>
      </c>
      <c r="V119" s="117" t="str">
        <f t="shared" si="20"/>
        <v/>
      </c>
      <c r="W119" s="118" t="str">
        <f t="shared" si="21"/>
        <v/>
      </c>
      <c r="X119" s="117" t="str">
        <f t="shared" si="22"/>
        <v/>
      </c>
      <c r="Y119" s="118" t="str">
        <f t="shared" si="23"/>
        <v/>
      </c>
    </row>
    <row r="120" spans="1:25" x14ac:dyDescent="0.55000000000000004">
      <c r="A120" s="41"/>
      <c r="B120" s="42"/>
      <c r="C120" s="41"/>
      <c r="D120" s="146"/>
      <c r="E120" s="187"/>
      <c r="F120" s="187"/>
      <c r="G120" s="187"/>
      <c r="H120" s="1" t="str">
        <f t="shared" si="12"/>
        <v/>
      </c>
      <c r="I120" s="118" t="str">
        <f t="shared" si="13"/>
        <v/>
      </c>
      <c r="J120" s="187"/>
      <c r="K120" s="190"/>
      <c r="L120" s="1" t="str">
        <f t="shared" si="14"/>
        <v/>
      </c>
      <c r="M120" s="141" t="str">
        <f t="shared" si="15"/>
        <v/>
      </c>
      <c r="N120" s="187"/>
      <c r="O120" s="118" t="str">
        <f t="shared" si="16"/>
        <v/>
      </c>
      <c r="P120" s="187"/>
      <c r="Q120" s="118" t="str">
        <f t="shared" si="17"/>
        <v/>
      </c>
      <c r="R120" s="17"/>
      <c r="S120" s="103"/>
      <c r="T120" s="116" t="str">
        <f t="shared" si="18"/>
        <v/>
      </c>
      <c r="U120" s="118" t="str">
        <f t="shared" si="19"/>
        <v/>
      </c>
      <c r="V120" s="117" t="str">
        <f t="shared" si="20"/>
        <v/>
      </c>
      <c r="W120" s="118" t="str">
        <f t="shared" si="21"/>
        <v/>
      </c>
      <c r="X120" s="117" t="str">
        <f t="shared" si="22"/>
        <v/>
      </c>
      <c r="Y120" s="118" t="str">
        <f t="shared" si="23"/>
        <v/>
      </c>
    </row>
    <row r="121" spans="1:25" x14ac:dyDescent="0.55000000000000004">
      <c r="A121" s="41"/>
      <c r="B121" s="42"/>
      <c r="C121" s="41"/>
      <c r="D121" s="146"/>
      <c r="E121" s="187"/>
      <c r="F121" s="187"/>
      <c r="G121" s="187"/>
      <c r="H121" s="1" t="str">
        <f t="shared" si="12"/>
        <v/>
      </c>
      <c r="I121" s="118" t="str">
        <f t="shared" si="13"/>
        <v/>
      </c>
      <c r="J121" s="187"/>
      <c r="K121" s="190"/>
      <c r="L121" s="1" t="str">
        <f t="shared" si="14"/>
        <v/>
      </c>
      <c r="M121" s="141" t="str">
        <f t="shared" si="15"/>
        <v/>
      </c>
      <c r="N121" s="187"/>
      <c r="O121" s="118" t="str">
        <f t="shared" si="16"/>
        <v/>
      </c>
      <c r="P121" s="187"/>
      <c r="Q121" s="118" t="str">
        <f t="shared" si="17"/>
        <v/>
      </c>
      <c r="R121" s="17"/>
      <c r="S121" s="103"/>
      <c r="T121" s="116" t="str">
        <f t="shared" si="18"/>
        <v/>
      </c>
      <c r="U121" s="118" t="str">
        <f t="shared" si="19"/>
        <v/>
      </c>
      <c r="V121" s="117" t="str">
        <f t="shared" si="20"/>
        <v/>
      </c>
      <c r="W121" s="118" t="str">
        <f t="shared" si="21"/>
        <v/>
      </c>
      <c r="X121" s="117" t="str">
        <f t="shared" si="22"/>
        <v/>
      </c>
      <c r="Y121" s="118" t="str">
        <f t="shared" si="23"/>
        <v/>
      </c>
    </row>
    <row r="122" spans="1:25" x14ac:dyDescent="0.55000000000000004">
      <c r="A122" s="41"/>
      <c r="B122" s="42"/>
      <c r="C122" s="41"/>
      <c r="D122" s="146"/>
      <c r="E122" s="187"/>
      <c r="F122" s="187"/>
      <c r="G122" s="187"/>
      <c r="H122" s="1" t="str">
        <f t="shared" si="12"/>
        <v/>
      </c>
      <c r="I122" s="118" t="str">
        <f t="shared" si="13"/>
        <v/>
      </c>
      <c r="J122" s="187"/>
      <c r="K122" s="190"/>
      <c r="L122" s="1" t="str">
        <f t="shared" si="14"/>
        <v/>
      </c>
      <c r="M122" s="141" t="str">
        <f t="shared" si="15"/>
        <v/>
      </c>
      <c r="N122" s="187"/>
      <c r="O122" s="118" t="str">
        <f t="shared" si="16"/>
        <v/>
      </c>
      <c r="P122" s="187"/>
      <c r="Q122" s="118" t="str">
        <f t="shared" si="17"/>
        <v/>
      </c>
      <c r="R122" s="17"/>
      <c r="S122" s="103"/>
      <c r="T122" s="116" t="str">
        <f t="shared" si="18"/>
        <v/>
      </c>
      <c r="U122" s="118" t="str">
        <f t="shared" si="19"/>
        <v/>
      </c>
      <c r="V122" s="117" t="str">
        <f t="shared" si="20"/>
        <v/>
      </c>
      <c r="W122" s="118" t="str">
        <f t="shared" si="21"/>
        <v/>
      </c>
      <c r="X122" s="117" t="str">
        <f t="shared" si="22"/>
        <v/>
      </c>
      <c r="Y122" s="118" t="str">
        <f t="shared" si="23"/>
        <v/>
      </c>
    </row>
    <row r="123" spans="1:25" x14ac:dyDescent="0.55000000000000004">
      <c r="A123" s="41"/>
      <c r="B123" s="42"/>
      <c r="C123" s="41"/>
      <c r="D123" s="146"/>
      <c r="E123" s="187"/>
      <c r="F123" s="187"/>
      <c r="G123" s="187"/>
      <c r="H123" s="1" t="str">
        <f t="shared" si="12"/>
        <v/>
      </c>
      <c r="I123" s="118" t="str">
        <f t="shared" si="13"/>
        <v/>
      </c>
      <c r="J123" s="187"/>
      <c r="K123" s="190"/>
      <c r="L123" s="1" t="str">
        <f t="shared" si="14"/>
        <v/>
      </c>
      <c r="M123" s="141" t="str">
        <f t="shared" si="15"/>
        <v/>
      </c>
      <c r="N123" s="187"/>
      <c r="O123" s="118" t="str">
        <f t="shared" si="16"/>
        <v/>
      </c>
      <c r="P123" s="187"/>
      <c r="Q123" s="118" t="str">
        <f t="shared" si="17"/>
        <v/>
      </c>
      <c r="R123" s="17"/>
      <c r="S123" s="103"/>
      <c r="T123" s="116" t="str">
        <f t="shared" si="18"/>
        <v/>
      </c>
      <c r="U123" s="118" t="str">
        <f t="shared" si="19"/>
        <v/>
      </c>
      <c r="V123" s="117" t="str">
        <f t="shared" si="20"/>
        <v/>
      </c>
      <c r="W123" s="118" t="str">
        <f t="shared" si="21"/>
        <v/>
      </c>
      <c r="X123" s="117" t="str">
        <f t="shared" si="22"/>
        <v/>
      </c>
      <c r="Y123" s="118" t="str">
        <f t="shared" si="23"/>
        <v/>
      </c>
    </row>
    <row r="124" spans="1:25" x14ac:dyDescent="0.55000000000000004">
      <c r="A124" s="41"/>
      <c r="B124" s="42"/>
      <c r="C124" s="41"/>
      <c r="D124" s="146"/>
      <c r="E124" s="187"/>
      <c r="F124" s="187"/>
      <c r="G124" s="187"/>
      <c r="H124" s="1" t="str">
        <f t="shared" si="12"/>
        <v/>
      </c>
      <c r="I124" s="118" t="str">
        <f t="shared" si="13"/>
        <v/>
      </c>
      <c r="J124" s="187"/>
      <c r="K124" s="190"/>
      <c r="L124" s="1" t="str">
        <f t="shared" si="14"/>
        <v/>
      </c>
      <c r="M124" s="141" t="str">
        <f t="shared" si="15"/>
        <v/>
      </c>
      <c r="N124" s="187"/>
      <c r="O124" s="118" t="str">
        <f t="shared" si="16"/>
        <v/>
      </c>
      <c r="P124" s="187"/>
      <c r="Q124" s="118" t="str">
        <f t="shared" si="17"/>
        <v/>
      </c>
      <c r="R124" s="17"/>
      <c r="S124" s="103"/>
      <c r="T124" s="116" t="str">
        <f t="shared" si="18"/>
        <v/>
      </c>
      <c r="U124" s="118" t="str">
        <f t="shared" si="19"/>
        <v/>
      </c>
      <c r="V124" s="117" t="str">
        <f t="shared" si="20"/>
        <v/>
      </c>
      <c r="W124" s="118" t="str">
        <f t="shared" si="21"/>
        <v/>
      </c>
      <c r="X124" s="117" t="str">
        <f t="shared" si="22"/>
        <v/>
      </c>
      <c r="Y124" s="118" t="str">
        <f t="shared" si="23"/>
        <v/>
      </c>
    </row>
    <row r="125" spans="1:25" x14ac:dyDescent="0.55000000000000004">
      <c r="A125" s="41"/>
      <c r="B125" s="42"/>
      <c r="C125" s="41"/>
      <c r="D125" s="146"/>
      <c r="E125" s="187"/>
      <c r="F125" s="187"/>
      <c r="G125" s="187"/>
      <c r="H125" s="1" t="str">
        <f t="shared" si="12"/>
        <v/>
      </c>
      <c r="I125" s="118" t="str">
        <f t="shared" si="13"/>
        <v/>
      </c>
      <c r="J125" s="187"/>
      <c r="K125" s="190"/>
      <c r="L125" s="1" t="str">
        <f t="shared" si="14"/>
        <v/>
      </c>
      <c r="M125" s="141" t="str">
        <f t="shared" si="15"/>
        <v/>
      </c>
      <c r="N125" s="187"/>
      <c r="O125" s="118" t="str">
        <f t="shared" si="16"/>
        <v/>
      </c>
      <c r="P125" s="187"/>
      <c r="Q125" s="118" t="str">
        <f t="shared" si="17"/>
        <v/>
      </c>
      <c r="R125" s="17"/>
      <c r="S125" s="103"/>
      <c r="T125" s="116" t="str">
        <f t="shared" si="18"/>
        <v/>
      </c>
      <c r="U125" s="118" t="str">
        <f t="shared" si="19"/>
        <v/>
      </c>
      <c r="V125" s="117" t="str">
        <f t="shared" si="20"/>
        <v/>
      </c>
      <c r="W125" s="118" t="str">
        <f t="shared" si="21"/>
        <v/>
      </c>
      <c r="X125" s="117" t="str">
        <f t="shared" si="22"/>
        <v/>
      </c>
      <c r="Y125" s="118" t="str">
        <f t="shared" si="23"/>
        <v/>
      </c>
    </row>
    <row r="126" spans="1:25" x14ac:dyDescent="0.55000000000000004">
      <c r="A126" s="41"/>
      <c r="B126" s="42"/>
      <c r="C126" s="41"/>
      <c r="D126" s="146"/>
      <c r="E126" s="187"/>
      <c r="F126" s="187"/>
      <c r="G126" s="187"/>
      <c r="H126" s="1" t="str">
        <f t="shared" si="12"/>
        <v/>
      </c>
      <c r="I126" s="118" t="str">
        <f t="shared" si="13"/>
        <v/>
      </c>
      <c r="J126" s="187"/>
      <c r="K126" s="190"/>
      <c r="L126" s="1" t="str">
        <f t="shared" si="14"/>
        <v/>
      </c>
      <c r="M126" s="141" t="str">
        <f t="shared" si="15"/>
        <v/>
      </c>
      <c r="N126" s="187"/>
      <c r="O126" s="118" t="str">
        <f t="shared" si="16"/>
        <v/>
      </c>
      <c r="P126" s="187"/>
      <c r="Q126" s="118" t="str">
        <f t="shared" si="17"/>
        <v/>
      </c>
      <c r="R126" s="17"/>
      <c r="S126" s="103"/>
      <c r="T126" s="116" t="str">
        <f t="shared" si="18"/>
        <v/>
      </c>
      <c r="U126" s="118" t="str">
        <f t="shared" si="19"/>
        <v/>
      </c>
      <c r="V126" s="117" t="str">
        <f t="shared" si="20"/>
        <v/>
      </c>
      <c r="W126" s="118" t="str">
        <f t="shared" si="21"/>
        <v/>
      </c>
      <c r="X126" s="117" t="str">
        <f t="shared" si="22"/>
        <v/>
      </c>
      <c r="Y126" s="118" t="str">
        <f t="shared" si="23"/>
        <v/>
      </c>
    </row>
    <row r="127" spans="1:25" x14ac:dyDescent="0.55000000000000004">
      <c r="A127" s="41"/>
      <c r="B127" s="42"/>
      <c r="C127" s="41"/>
      <c r="D127" s="146"/>
      <c r="E127" s="187"/>
      <c r="F127" s="187"/>
      <c r="G127" s="187"/>
      <c r="H127" s="1" t="str">
        <f t="shared" si="12"/>
        <v/>
      </c>
      <c r="I127" s="118" t="str">
        <f t="shared" si="13"/>
        <v/>
      </c>
      <c r="J127" s="187"/>
      <c r="K127" s="190"/>
      <c r="L127" s="1" t="str">
        <f t="shared" si="14"/>
        <v/>
      </c>
      <c r="M127" s="141" t="str">
        <f t="shared" si="15"/>
        <v/>
      </c>
      <c r="N127" s="187"/>
      <c r="O127" s="118" t="str">
        <f t="shared" si="16"/>
        <v/>
      </c>
      <c r="P127" s="187"/>
      <c r="Q127" s="118" t="str">
        <f t="shared" si="17"/>
        <v/>
      </c>
      <c r="R127" s="17"/>
      <c r="S127" s="103"/>
      <c r="T127" s="116" t="str">
        <f t="shared" si="18"/>
        <v/>
      </c>
      <c r="U127" s="118" t="str">
        <f t="shared" si="19"/>
        <v/>
      </c>
      <c r="V127" s="117" t="str">
        <f t="shared" si="20"/>
        <v/>
      </c>
      <c r="W127" s="118" t="str">
        <f t="shared" si="21"/>
        <v/>
      </c>
      <c r="X127" s="117" t="str">
        <f t="shared" si="22"/>
        <v/>
      </c>
      <c r="Y127" s="118" t="str">
        <f t="shared" si="23"/>
        <v/>
      </c>
    </row>
    <row r="128" spans="1:25" x14ac:dyDescent="0.55000000000000004">
      <c r="A128" s="41"/>
      <c r="B128" s="42"/>
      <c r="C128" s="41"/>
      <c r="D128" s="146"/>
      <c r="E128" s="187"/>
      <c r="F128" s="187"/>
      <c r="G128" s="187"/>
      <c r="H128" s="1" t="str">
        <f t="shared" si="12"/>
        <v/>
      </c>
      <c r="I128" s="118" t="str">
        <f t="shared" si="13"/>
        <v/>
      </c>
      <c r="J128" s="187"/>
      <c r="K128" s="190"/>
      <c r="L128" s="1" t="str">
        <f t="shared" si="14"/>
        <v/>
      </c>
      <c r="M128" s="141" t="str">
        <f t="shared" si="15"/>
        <v/>
      </c>
      <c r="N128" s="187"/>
      <c r="O128" s="118" t="str">
        <f t="shared" si="16"/>
        <v/>
      </c>
      <c r="P128" s="187"/>
      <c r="Q128" s="118" t="str">
        <f t="shared" si="17"/>
        <v/>
      </c>
      <c r="R128" s="17"/>
      <c r="S128" s="103"/>
      <c r="T128" s="116" t="str">
        <f t="shared" si="18"/>
        <v/>
      </c>
      <c r="U128" s="118" t="str">
        <f t="shared" si="19"/>
        <v/>
      </c>
      <c r="V128" s="117" t="str">
        <f t="shared" si="20"/>
        <v/>
      </c>
      <c r="W128" s="118" t="str">
        <f t="shared" si="21"/>
        <v/>
      </c>
      <c r="X128" s="117" t="str">
        <f t="shared" si="22"/>
        <v/>
      </c>
      <c r="Y128" s="118" t="str">
        <f t="shared" si="23"/>
        <v/>
      </c>
    </row>
    <row r="129" spans="1:25" x14ac:dyDescent="0.55000000000000004">
      <c r="A129" s="41"/>
      <c r="B129" s="42"/>
      <c r="C129" s="41"/>
      <c r="D129" s="146"/>
      <c r="E129" s="187"/>
      <c r="F129" s="187"/>
      <c r="G129" s="187"/>
      <c r="H129" s="1" t="str">
        <f t="shared" si="12"/>
        <v/>
      </c>
      <c r="I129" s="118" t="str">
        <f t="shared" si="13"/>
        <v/>
      </c>
      <c r="J129" s="187"/>
      <c r="K129" s="190"/>
      <c r="L129" s="1" t="str">
        <f t="shared" si="14"/>
        <v/>
      </c>
      <c r="M129" s="141" t="str">
        <f t="shared" si="15"/>
        <v/>
      </c>
      <c r="N129" s="187"/>
      <c r="O129" s="118" t="str">
        <f t="shared" si="16"/>
        <v/>
      </c>
      <c r="P129" s="187"/>
      <c r="Q129" s="118" t="str">
        <f t="shared" si="17"/>
        <v/>
      </c>
      <c r="R129" s="17"/>
      <c r="S129" s="103"/>
      <c r="T129" s="116" t="str">
        <f t="shared" si="18"/>
        <v/>
      </c>
      <c r="U129" s="118" t="str">
        <f t="shared" si="19"/>
        <v/>
      </c>
      <c r="V129" s="117" t="str">
        <f t="shared" si="20"/>
        <v/>
      </c>
      <c r="W129" s="118" t="str">
        <f t="shared" si="21"/>
        <v/>
      </c>
      <c r="X129" s="117" t="str">
        <f t="shared" si="22"/>
        <v/>
      </c>
      <c r="Y129" s="118" t="str">
        <f t="shared" si="23"/>
        <v/>
      </c>
    </row>
    <row r="130" spans="1:25" x14ac:dyDescent="0.55000000000000004">
      <c r="A130" s="41"/>
      <c r="B130" s="42"/>
      <c r="C130" s="41"/>
      <c r="D130" s="146"/>
      <c r="E130" s="187"/>
      <c r="F130" s="187"/>
      <c r="G130" s="187"/>
      <c r="H130" s="1" t="str">
        <f t="shared" si="12"/>
        <v/>
      </c>
      <c r="I130" s="118" t="str">
        <f t="shared" si="13"/>
        <v/>
      </c>
      <c r="J130" s="187"/>
      <c r="K130" s="190"/>
      <c r="L130" s="1" t="str">
        <f t="shared" si="14"/>
        <v/>
      </c>
      <c r="M130" s="141" t="str">
        <f t="shared" si="15"/>
        <v/>
      </c>
      <c r="N130" s="187"/>
      <c r="O130" s="118" t="str">
        <f t="shared" si="16"/>
        <v/>
      </c>
      <c r="P130" s="187"/>
      <c r="Q130" s="118" t="str">
        <f t="shared" si="17"/>
        <v/>
      </c>
      <c r="R130" s="17"/>
      <c r="S130" s="103"/>
      <c r="T130" s="116" t="str">
        <f t="shared" si="18"/>
        <v/>
      </c>
      <c r="U130" s="118" t="str">
        <f t="shared" si="19"/>
        <v/>
      </c>
      <c r="V130" s="117" t="str">
        <f t="shared" si="20"/>
        <v/>
      </c>
      <c r="W130" s="118" t="str">
        <f t="shared" si="21"/>
        <v/>
      </c>
      <c r="X130" s="117" t="str">
        <f t="shared" si="22"/>
        <v/>
      </c>
      <c r="Y130" s="118" t="str">
        <f t="shared" si="23"/>
        <v/>
      </c>
    </row>
    <row r="131" spans="1:25" x14ac:dyDescent="0.55000000000000004">
      <c r="A131" s="41"/>
      <c r="B131" s="42"/>
      <c r="C131" s="41"/>
      <c r="D131" s="146"/>
      <c r="E131" s="187"/>
      <c r="F131" s="187"/>
      <c r="G131" s="187"/>
      <c r="H131" s="1" t="str">
        <f t="shared" si="12"/>
        <v/>
      </c>
      <c r="I131" s="118" t="str">
        <f t="shared" si="13"/>
        <v/>
      </c>
      <c r="J131" s="187"/>
      <c r="K131" s="190"/>
      <c r="L131" s="1" t="str">
        <f t="shared" si="14"/>
        <v/>
      </c>
      <c r="M131" s="141" t="str">
        <f t="shared" si="15"/>
        <v/>
      </c>
      <c r="N131" s="187"/>
      <c r="O131" s="118" t="str">
        <f t="shared" si="16"/>
        <v/>
      </c>
      <c r="P131" s="187"/>
      <c r="Q131" s="118" t="str">
        <f t="shared" si="17"/>
        <v/>
      </c>
      <c r="R131" s="17"/>
      <c r="S131" s="103"/>
      <c r="T131" s="116" t="str">
        <f t="shared" si="18"/>
        <v/>
      </c>
      <c r="U131" s="118" t="str">
        <f t="shared" si="19"/>
        <v/>
      </c>
      <c r="V131" s="117" t="str">
        <f t="shared" si="20"/>
        <v/>
      </c>
      <c r="W131" s="118" t="str">
        <f t="shared" si="21"/>
        <v/>
      </c>
      <c r="X131" s="117" t="str">
        <f t="shared" si="22"/>
        <v/>
      </c>
      <c r="Y131" s="118" t="str">
        <f t="shared" si="23"/>
        <v/>
      </c>
    </row>
    <row r="132" spans="1:25" x14ac:dyDescent="0.55000000000000004">
      <c r="A132" s="41"/>
      <c r="B132" s="42"/>
      <c r="C132" s="41"/>
      <c r="D132" s="146"/>
      <c r="E132" s="187"/>
      <c r="F132" s="187"/>
      <c r="G132" s="187"/>
      <c r="H132" s="1" t="str">
        <f t="shared" si="12"/>
        <v/>
      </c>
      <c r="I132" s="118" t="str">
        <f t="shared" si="13"/>
        <v/>
      </c>
      <c r="J132" s="187"/>
      <c r="K132" s="190"/>
      <c r="L132" s="1" t="str">
        <f t="shared" si="14"/>
        <v/>
      </c>
      <c r="M132" s="141" t="str">
        <f t="shared" si="15"/>
        <v/>
      </c>
      <c r="N132" s="187"/>
      <c r="O132" s="118" t="str">
        <f t="shared" si="16"/>
        <v/>
      </c>
      <c r="P132" s="187"/>
      <c r="Q132" s="118" t="str">
        <f t="shared" si="17"/>
        <v/>
      </c>
      <c r="R132" s="17"/>
      <c r="S132" s="103"/>
      <c r="T132" s="116" t="str">
        <f t="shared" si="18"/>
        <v/>
      </c>
      <c r="U132" s="118" t="str">
        <f t="shared" si="19"/>
        <v/>
      </c>
      <c r="V132" s="117" t="str">
        <f t="shared" si="20"/>
        <v/>
      </c>
      <c r="W132" s="118" t="str">
        <f t="shared" si="21"/>
        <v/>
      </c>
      <c r="X132" s="117" t="str">
        <f t="shared" si="22"/>
        <v/>
      </c>
      <c r="Y132" s="118" t="str">
        <f t="shared" si="23"/>
        <v/>
      </c>
    </row>
    <row r="133" spans="1:25" x14ac:dyDescent="0.55000000000000004">
      <c r="A133" s="41"/>
      <c r="B133" s="42"/>
      <c r="C133" s="41"/>
      <c r="D133" s="146"/>
      <c r="E133" s="187"/>
      <c r="F133" s="187"/>
      <c r="G133" s="187"/>
      <c r="H133" s="1" t="str">
        <f t="shared" si="12"/>
        <v/>
      </c>
      <c r="I133" s="118" t="str">
        <f t="shared" si="13"/>
        <v/>
      </c>
      <c r="J133" s="187"/>
      <c r="K133" s="190"/>
      <c r="L133" s="1" t="str">
        <f t="shared" si="14"/>
        <v/>
      </c>
      <c r="M133" s="141" t="str">
        <f t="shared" si="15"/>
        <v/>
      </c>
      <c r="N133" s="187"/>
      <c r="O133" s="118" t="str">
        <f t="shared" si="16"/>
        <v/>
      </c>
      <c r="P133" s="187"/>
      <c r="Q133" s="118" t="str">
        <f t="shared" si="17"/>
        <v/>
      </c>
      <c r="R133" s="17"/>
      <c r="S133" s="103"/>
      <c r="T133" s="116" t="str">
        <f t="shared" si="18"/>
        <v/>
      </c>
      <c r="U133" s="118" t="str">
        <f t="shared" si="19"/>
        <v/>
      </c>
      <c r="V133" s="117" t="str">
        <f t="shared" si="20"/>
        <v/>
      </c>
      <c r="W133" s="118" t="str">
        <f t="shared" si="21"/>
        <v/>
      </c>
      <c r="X133" s="117" t="str">
        <f t="shared" si="22"/>
        <v/>
      </c>
      <c r="Y133" s="118" t="str">
        <f t="shared" si="23"/>
        <v/>
      </c>
    </row>
    <row r="134" spans="1:25" x14ac:dyDescent="0.55000000000000004">
      <c r="A134" s="41"/>
      <c r="B134" s="42"/>
      <c r="C134" s="41"/>
      <c r="D134" s="146"/>
      <c r="E134" s="187"/>
      <c r="F134" s="187"/>
      <c r="G134" s="187"/>
      <c r="H134" s="1" t="str">
        <f t="shared" si="12"/>
        <v/>
      </c>
      <c r="I134" s="118" t="str">
        <f t="shared" si="13"/>
        <v/>
      </c>
      <c r="J134" s="187"/>
      <c r="K134" s="190"/>
      <c r="L134" s="1" t="str">
        <f t="shared" si="14"/>
        <v/>
      </c>
      <c r="M134" s="141" t="str">
        <f t="shared" si="15"/>
        <v/>
      </c>
      <c r="N134" s="187"/>
      <c r="O134" s="118" t="str">
        <f t="shared" si="16"/>
        <v/>
      </c>
      <c r="P134" s="187"/>
      <c r="Q134" s="118" t="str">
        <f t="shared" si="17"/>
        <v/>
      </c>
      <c r="R134" s="17"/>
      <c r="S134" s="103"/>
      <c r="T134" s="116" t="str">
        <f t="shared" si="18"/>
        <v/>
      </c>
      <c r="U134" s="118" t="str">
        <f t="shared" si="19"/>
        <v/>
      </c>
      <c r="V134" s="117" t="str">
        <f t="shared" si="20"/>
        <v/>
      </c>
      <c r="W134" s="118" t="str">
        <f t="shared" si="21"/>
        <v/>
      </c>
      <c r="X134" s="117" t="str">
        <f t="shared" si="22"/>
        <v/>
      </c>
      <c r="Y134" s="118" t="str">
        <f t="shared" si="23"/>
        <v/>
      </c>
    </row>
    <row r="135" spans="1:25" x14ac:dyDescent="0.55000000000000004">
      <c r="A135" s="41"/>
      <c r="B135" s="42"/>
      <c r="C135" s="41"/>
      <c r="D135" s="146"/>
      <c r="E135" s="187"/>
      <c r="F135" s="187"/>
      <c r="G135" s="187"/>
      <c r="H135" s="1" t="str">
        <f t="shared" si="12"/>
        <v/>
      </c>
      <c r="I135" s="118" t="str">
        <f t="shared" si="13"/>
        <v/>
      </c>
      <c r="J135" s="187"/>
      <c r="K135" s="190"/>
      <c r="L135" s="1" t="str">
        <f t="shared" si="14"/>
        <v/>
      </c>
      <c r="M135" s="141" t="str">
        <f t="shared" si="15"/>
        <v/>
      </c>
      <c r="N135" s="187"/>
      <c r="O135" s="118" t="str">
        <f t="shared" si="16"/>
        <v/>
      </c>
      <c r="P135" s="187"/>
      <c r="Q135" s="118" t="str">
        <f t="shared" si="17"/>
        <v/>
      </c>
      <c r="R135" s="17"/>
      <c r="S135" s="103"/>
      <c r="T135" s="116" t="str">
        <f t="shared" si="18"/>
        <v/>
      </c>
      <c r="U135" s="118" t="str">
        <f t="shared" si="19"/>
        <v/>
      </c>
      <c r="V135" s="117" t="str">
        <f t="shared" si="20"/>
        <v/>
      </c>
      <c r="W135" s="118" t="str">
        <f t="shared" si="21"/>
        <v/>
      </c>
      <c r="X135" s="117" t="str">
        <f t="shared" si="22"/>
        <v/>
      </c>
      <c r="Y135" s="118" t="str">
        <f t="shared" si="23"/>
        <v/>
      </c>
    </row>
    <row r="136" spans="1:25" x14ac:dyDescent="0.55000000000000004">
      <c r="A136" s="41"/>
      <c r="B136" s="42"/>
      <c r="C136" s="41"/>
      <c r="D136" s="146"/>
      <c r="E136" s="187"/>
      <c r="F136" s="187"/>
      <c r="G136" s="187"/>
      <c r="H136" s="1" t="str">
        <f t="shared" si="12"/>
        <v/>
      </c>
      <c r="I136" s="118" t="str">
        <f t="shared" si="13"/>
        <v/>
      </c>
      <c r="J136" s="187"/>
      <c r="K136" s="190"/>
      <c r="L136" s="1" t="str">
        <f t="shared" si="14"/>
        <v/>
      </c>
      <c r="M136" s="141" t="str">
        <f t="shared" si="15"/>
        <v/>
      </c>
      <c r="N136" s="187"/>
      <c r="O136" s="118" t="str">
        <f t="shared" si="16"/>
        <v/>
      </c>
      <c r="P136" s="187"/>
      <c r="Q136" s="118" t="str">
        <f t="shared" si="17"/>
        <v/>
      </c>
      <c r="R136" s="17"/>
      <c r="S136" s="103"/>
      <c r="T136" s="116" t="str">
        <f t="shared" si="18"/>
        <v/>
      </c>
      <c r="U136" s="118" t="str">
        <f t="shared" si="19"/>
        <v/>
      </c>
      <c r="V136" s="117" t="str">
        <f t="shared" si="20"/>
        <v/>
      </c>
      <c r="W136" s="118" t="str">
        <f t="shared" si="21"/>
        <v/>
      </c>
      <c r="X136" s="117" t="str">
        <f t="shared" si="22"/>
        <v/>
      </c>
      <c r="Y136" s="118" t="str">
        <f t="shared" si="23"/>
        <v/>
      </c>
    </row>
    <row r="137" spans="1:25" x14ac:dyDescent="0.55000000000000004">
      <c r="A137" s="41"/>
      <c r="B137" s="42"/>
      <c r="C137" s="41"/>
      <c r="D137" s="146"/>
      <c r="E137" s="187"/>
      <c r="F137" s="187"/>
      <c r="G137" s="187"/>
      <c r="H137" s="1" t="str">
        <f t="shared" si="12"/>
        <v/>
      </c>
      <c r="I137" s="118" t="str">
        <f t="shared" si="13"/>
        <v/>
      </c>
      <c r="J137" s="187"/>
      <c r="K137" s="190"/>
      <c r="L137" s="1" t="str">
        <f t="shared" si="14"/>
        <v/>
      </c>
      <c r="M137" s="141" t="str">
        <f t="shared" si="15"/>
        <v/>
      </c>
      <c r="N137" s="187"/>
      <c r="O137" s="118" t="str">
        <f t="shared" si="16"/>
        <v/>
      </c>
      <c r="P137" s="187"/>
      <c r="Q137" s="118" t="str">
        <f t="shared" si="17"/>
        <v/>
      </c>
      <c r="R137" s="17"/>
      <c r="S137" s="103"/>
      <c r="T137" s="116" t="str">
        <f t="shared" si="18"/>
        <v/>
      </c>
      <c r="U137" s="118" t="str">
        <f t="shared" si="19"/>
        <v/>
      </c>
      <c r="V137" s="117" t="str">
        <f t="shared" si="20"/>
        <v/>
      </c>
      <c r="W137" s="118" t="str">
        <f t="shared" si="21"/>
        <v/>
      </c>
      <c r="X137" s="117" t="str">
        <f t="shared" si="22"/>
        <v/>
      </c>
      <c r="Y137" s="118" t="str">
        <f t="shared" si="23"/>
        <v/>
      </c>
    </row>
    <row r="138" spans="1:25" x14ac:dyDescent="0.55000000000000004">
      <c r="A138" s="41"/>
      <c r="B138" s="42"/>
      <c r="C138" s="41"/>
      <c r="D138" s="146"/>
      <c r="E138" s="187"/>
      <c r="F138" s="187"/>
      <c r="G138" s="187"/>
      <c r="H138" s="1" t="str">
        <f t="shared" ref="H138:H201" si="24">IF(AND(ISBLANK(E138),ISBLANK(F138),ISBLANK(G138)),"",SUM(E138:G138))</f>
        <v/>
      </c>
      <c r="I138" s="118" t="str">
        <f t="shared" ref="I138:I201" si="25">IF(H138&lt;&gt;"",IF(H138&gt;=19,"ดีมาก",IF(H138&gt;=13,"ดี",IF(H138&gt;=7,"พอใช้",IF(H138&lt;=6,"ปรับปรุง")))),"")</f>
        <v/>
      </c>
      <c r="J138" s="187"/>
      <c r="K138" s="190"/>
      <c r="L138" s="1" t="str">
        <f t="shared" ref="L138:L201" si="26">IF(AND(ISBLANK(J138),ISBLANK(K138)),"",SUM(J138:K138))</f>
        <v/>
      </c>
      <c r="M138" s="141" t="str">
        <f t="shared" ref="M138:M201" si="27">IF(L138&lt;&gt;"",IF(L138&gt;=8,"ดีมาก",IF(L138&gt;=5,"ดี",IF(L138&gt;=3,"พอใช้",IF(L138&lt;=2,"ปรับปรุง")))),"")</f>
        <v/>
      </c>
      <c r="N138" s="187"/>
      <c r="O138" s="118" t="str">
        <f t="shared" ref="O138:O201" si="28">IF(N138&lt;&gt;"",IF(N138&gt;=15,"ดีมาก",IF(N138&gt;=10,"ดี",IF(N138&gt;=5,"พอใช้",IF(N138&lt;=4,"ปรับปรุง")))),"")</f>
        <v/>
      </c>
      <c r="P138" s="187"/>
      <c r="Q138" s="118" t="str">
        <f t="shared" ref="Q138:Q201" si="29">IF(P138&lt;&gt;"",IF(P138&gt;=15,"ดีมาก",IF(P138&gt;=10,"ดี",IF(P138&gt;=5,"พอใช้",IF(P138&lt;=4,"ปรับปรุง")))),"")</f>
        <v/>
      </c>
      <c r="R138" s="17"/>
      <c r="S138" s="103"/>
      <c r="T138" s="116" t="str">
        <f t="shared" ref="T138:T201" si="30">IF(AND(ISBLANK(E138),ISBLANK(F138)),"",E138+F138)</f>
        <v/>
      </c>
      <c r="U138" s="118" t="str">
        <f t="shared" ref="U138:U201" si="31">IF(T138&lt;&gt;"",IF(T138&gt;=27,"ดีมาก",IF(T138&gt;=18,"ดี",IF(T138&gt;=9,"พอใช้",IF(T138&lt;=8,"ปรับปรุง")))),"")</f>
        <v/>
      </c>
      <c r="V138" s="117" t="str">
        <f t="shared" ref="V138:V201" si="32">IF(AND(ISBLANK(N138)),"",N138)</f>
        <v/>
      </c>
      <c r="W138" s="118" t="str">
        <f t="shared" ref="W138:W201" si="33">IF(V138&lt;&gt;"",IF(V138&gt;=30,"ดีมาก",IF(V138&gt;=20,"ดี",IF(V138&gt;=10,"พอใช้",IF(V138&lt;=9,"ปรับปรุง")))),"")</f>
        <v/>
      </c>
      <c r="X138" s="117" t="str">
        <f t="shared" ref="X138:X201" si="34">IF(ISERROR(T138+V138),"", T138+V138)</f>
        <v/>
      </c>
      <c r="Y138" s="118" t="str">
        <f t="shared" ref="Y138:Y201" si="35">IF(H138&lt;&gt;"",IF(H138&gt;=56,"ดีมาก",IF(H138&gt;=38,"ดี",IF(H138&gt;=19,"พอใช้",IF(H138&lt;=18,"ปรับปรุง")))),"")</f>
        <v/>
      </c>
    </row>
    <row r="139" spans="1:25" x14ac:dyDescent="0.55000000000000004">
      <c r="A139" s="41"/>
      <c r="B139" s="42"/>
      <c r="C139" s="41"/>
      <c r="D139" s="146"/>
      <c r="E139" s="187"/>
      <c r="F139" s="187"/>
      <c r="G139" s="187"/>
      <c r="H139" s="1" t="str">
        <f t="shared" si="24"/>
        <v/>
      </c>
      <c r="I139" s="118" t="str">
        <f t="shared" si="25"/>
        <v/>
      </c>
      <c r="J139" s="187"/>
      <c r="K139" s="190"/>
      <c r="L139" s="1" t="str">
        <f t="shared" si="26"/>
        <v/>
      </c>
      <c r="M139" s="141" t="str">
        <f t="shared" si="27"/>
        <v/>
      </c>
      <c r="N139" s="187"/>
      <c r="O139" s="118" t="str">
        <f t="shared" si="28"/>
        <v/>
      </c>
      <c r="P139" s="187"/>
      <c r="Q139" s="118" t="str">
        <f t="shared" si="29"/>
        <v/>
      </c>
      <c r="R139" s="17"/>
      <c r="S139" s="103"/>
      <c r="T139" s="116" t="str">
        <f t="shared" si="30"/>
        <v/>
      </c>
      <c r="U139" s="118" t="str">
        <f t="shared" si="31"/>
        <v/>
      </c>
      <c r="V139" s="117" t="str">
        <f t="shared" si="32"/>
        <v/>
      </c>
      <c r="W139" s="118" t="str">
        <f t="shared" si="33"/>
        <v/>
      </c>
      <c r="X139" s="117" t="str">
        <f t="shared" si="34"/>
        <v/>
      </c>
      <c r="Y139" s="118" t="str">
        <f t="shared" si="35"/>
        <v/>
      </c>
    </row>
    <row r="140" spans="1:25" x14ac:dyDescent="0.55000000000000004">
      <c r="A140" s="41"/>
      <c r="B140" s="42"/>
      <c r="C140" s="41"/>
      <c r="D140" s="146"/>
      <c r="E140" s="187"/>
      <c r="F140" s="187"/>
      <c r="G140" s="187"/>
      <c r="H140" s="1" t="str">
        <f t="shared" si="24"/>
        <v/>
      </c>
      <c r="I140" s="118" t="str">
        <f t="shared" si="25"/>
        <v/>
      </c>
      <c r="J140" s="187"/>
      <c r="K140" s="190"/>
      <c r="L140" s="1" t="str">
        <f t="shared" si="26"/>
        <v/>
      </c>
      <c r="M140" s="141" t="str">
        <f t="shared" si="27"/>
        <v/>
      </c>
      <c r="N140" s="187"/>
      <c r="O140" s="118" t="str">
        <f t="shared" si="28"/>
        <v/>
      </c>
      <c r="P140" s="187"/>
      <c r="Q140" s="118" t="str">
        <f t="shared" si="29"/>
        <v/>
      </c>
      <c r="R140" s="17"/>
      <c r="S140" s="103"/>
      <c r="T140" s="116" t="str">
        <f t="shared" si="30"/>
        <v/>
      </c>
      <c r="U140" s="118" t="str">
        <f t="shared" si="31"/>
        <v/>
      </c>
      <c r="V140" s="117" t="str">
        <f t="shared" si="32"/>
        <v/>
      </c>
      <c r="W140" s="118" t="str">
        <f t="shared" si="33"/>
        <v/>
      </c>
      <c r="X140" s="117" t="str">
        <f t="shared" si="34"/>
        <v/>
      </c>
      <c r="Y140" s="118" t="str">
        <f t="shared" si="35"/>
        <v/>
      </c>
    </row>
    <row r="141" spans="1:25" x14ac:dyDescent="0.55000000000000004">
      <c r="A141" s="41"/>
      <c r="B141" s="42"/>
      <c r="C141" s="41"/>
      <c r="D141" s="146"/>
      <c r="E141" s="187"/>
      <c r="F141" s="187"/>
      <c r="G141" s="187"/>
      <c r="H141" s="1" t="str">
        <f t="shared" si="24"/>
        <v/>
      </c>
      <c r="I141" s="118" t="str">
        <f t="shared" si="25"/>
        <v/>
      </c>
      <c r="J141" s="187"/>
      <c r="K141" s="190"/>
      <c r="L141" s="1" t="str">
        <f t="shared" si="26"/>
        <v/>
      </c>
      <c r="M141" s="141" t="str">
        <f t="shared" si="27"/>
        <v/>
      </c>
      <c r="N141" s="187"/>
      <c r="O141" s="118" t="str">
        <f t="shared" si="28"/>
        <v/>
      </c>
      <c r="P141" s="187"/>
      <c r="Q141" s="118" t="str">
        <f t="shared" si="29"/>
        <v/>
      </c>
      <c r="R141" s="17"/>
      <c r="S141" s="103"/>
      <c r="T141" s="116" t="str">
        <f t="shared" si="30"/>
        <v/>
      </c>
      <c r="U141" s="118" t="str">
        <f t="shared" si="31"/>
        <v/>
      </c>
      <c r="V141" s="117" t="str">
        <f t="shared" si="32"/>
        <v/>
      </c>
      <c r="W141" s="118" t="str">
        <f t="shared" si="33"/>
        <v/>
      </c>
      <c r="X141" s="117" t="str">
        <f t="shared" si="34"/>
        <v/>
      </c>
      <c r="Y141" s="118" t="str">
        <f t="shared" si="35"/>
        <v/>
      </c>
    </row>
    <row r="142" spans="1:25" x14ac:dyDescent="0.55000000000000004">
      <c r="A142" s="41"/>
      <c r="B142" s="42"/>
      <c r="C142" s="41"/>
      <c r="D142" s="146"/>
      <c r="E142" s="187"/>
      <c r="F142" s="187"/>
      <c r="G142" s="187"/>
      <c r="H142" s="1" t="str">
        <f t="shared" si="24"/>
        <v/>
      </c>
      <c r="I142" s="118" t="str">
        <f t="shared" si="25"/>
        <v/>
      </c>
      <c r="J142" s="187"/>
      <c r="K142" s="190"/>
      <c r="L142" s="1" t="str">
        <f t="shared" si="26"/>
        <v/>
      </c>
      <c r="M142" s="141" t="str">
        <f t="shared" si="27"/>
        <v/>
      </c>
      <c r="N142" s="187"/>
      <c r="O142" s="118" t="str">
        <f t="shared" si="28"/>
        <v/>
      </c>
      <c r="P142" s="187"/>
      <c r="Q142" s="118" t="str">
        <f t="shared" si="29"/>
        <v/>
      </c>
      <c r="R142" s="17"/>
      <c r="S142" s="103"/>
      <c r="T142" s="116" t="str">
        <f t="shared" si="30"/>
        <v/>
      </c>
      <c r="U142" s="118" t="str">
        <f t="shared" si="31"/>
        <v/>
      </c>
      <c r="V142" s="117" t="str">
        <f t="shared" si="32"/>
        <v/>
      </c>
      <c r="W142" s="118" t="str">
        <f t="shared" si="33"/>
        <v/>
      </c>
      <c r="X142" s="117" t="str">
        <f t="shared" si="34"/>
        <v/>
      </c>
      <c r="Y142" s="118" t="str">
        <f t="shared" si="35"/>
        <v/>
      </c>
    </row>
    <row r="143" spans="1:25" x14ac:dyDescent="0.55000000000000004">
      <c r="A143" s="41"/>
      <c r="B143" s="42"/>
      <c r="C143" s="41"/>
      <c r="D143" s="146"/>
      <c r="E143" s="187"/>
      <c r="F143" s="187"/>
      <c r="G143" s="187"/>
      <c r="H143" s="1" t="str">
        <f t="shared" si="24"/>
        <v/>
      </c>
      <c r="I143" s="118" t="str">
        <f t="shared" si="25"/>
        <v/>
      </c>
      <c r="J143" s="187"/>
      <c r="K143" s="190"/>
      <c r="L143" s="1" t="str">
        <f t="shared" si="26"/>
        <v/>
      </c>
      <c r="M143" s="141" t="str">
        <f t="shared" si="27"/>
        <v/>
      </c>
      <c r="N143" s="187"/>
      <c r="O143" s="118" t="str">
        <f t="shared" si="28"/>
        <v/>
      </c>
      <c r="P143" s="187"/>
      <c r="Q143" s="118" t="str">
        <f t="shared" si="29"/>
        <v/>
      </c>
      <c r="R143" s="17"/>
      <c r="S143" s="103"/>
      <c r="T143" s="116" t="str">
        <f t="shared" si="30"/>
        <v/>
      </c>
      <c r="U143" s="118" t="str">
        <f t="shared" si="31"/>
        <v/>
      </c>
      <c r="V143" s="117" t="str">
        <f t="shared" si="32"/>
        <v/>
      </c>
      <c r="W143" s="118" t="str">
        <f t="shared" si="33"/>
        <v/>
      </c>
      <c r="X143" s="117" t="str">
        <f t="shared" si="34"/>
        <v/>
      </c>
      <c r="Y143" s="118" t="str">
        <f t="shared" si="35"/>
        <v/>
      </c>
    </row>
    <row r="144" spans="1:25" x14ac:dyDescent="0.55000000000000004">
      <c r="A144" s="41"/>
      <c r="B144" s="42"/>
      <c r="C144" s="41"/>
      <c r="D144" s="146"/>
      <c r="E144" s="187"/>
      <c r="F144" s="187"/>
      <c r="G144" s="187"/>
      <c r="H144" s="1" t="str">
        <f t="shared" si="24"/>
        <v/>
      </c>
      <c r="I144" s="118" t="str">
        <f t="shared" si="25"/>
        <v/>
      </c>
      <c r="J144" s="187"/>
      <c r="K144" s="190"/>
      <c r="L144" s="1" t="str">
        <f t="shared" si="26"/>
        <v/>
      </c>
      <c r="M144" s="141" t="str">
        <f t="shared" si="27"/>
        <v/>
      </c>
      <c r="N144" s="187"/>
      <c r="O144" s="118" t="str">
        <f t="shared" si="28"/>
        <v/>
      </c>
      <c r="P144" s="187"/>
      <c r="Q144" s="118" t="str">
        <f t="shared" si="29"/>
        <v/>
      </c>
      <c r="R144" s="17"/>
      <c r="S144" s="103"/>
      <c r="T144" s="116" t="str">
        <f t="shared" si="30"/>
        <v/>
      </c>
      <c r="U144" s="118" t="str">
        <f t="shared" si="31"/>
        <v/>
      </c>
      <c r="V144" s="117" t="str">
        <f t="shared" si="32"/>
        <v/>
      </c>
      <c r="W144" s="118" t="str">
        <f t="shared" si="33"/>
        <v/>
      </c>
      <c r="X144" s="117" t="str">
        <f t="shared" si="34"/>
        <v/>
      </c>
      <c r="Y144" s="118" t="str">
        <f t="shared" si="35"/>
        <v/>
      </c>
    </row>
    <row r="145" spans="1:25" x14ac:dyDescent="0.55000000000000004">
      <c r="A145" s="41"/>
      <c r="B145" s="42"/>
      <c r="C145" s="41"/>
      <c r="D145" s="146"/>
      <c r="E145" s="187"/>
      <c r="F145" s="187"/>
      <c r="G145" s="187"/>
      <c r="H145" s="1" t="str">
        <f t="shared" si="24"/>
        <v/>
      </c>
      <c r="I145" s="118" t="str">
        <f t="shared" si="25"/>
        <v/>
      </c>
      <c r="J145" s="187"/>
      <c r="K145" s="190"/>
      <c r="L145" s="1" t="str">
        <f t="shared" si="26"/>
        <v/>
      </c>
      <c r="M145" s="141" t="str">
        <f t="shared" si="27"/>
        <v/>
      </c>
      <c r="N145" s="187"/>
      <c r="O145" s="118" t="str">
        <f t="shared" si="28"/>
        <v/>
      </c>
      <c r="P145" s="187"/>
      <c r="Q145" s="118" t="str">
        <f t="shared" si="29"/>
        <v/>
      </c>
      <c r="R145" s="17"/>
      <c r="S145" s="103"/>
      <c r="T145" s="116" t="str">
        <f t="shared" si="30"/>
        <v/>
      </c>
      <c r="U145" s="118" t="str">
        <f t="shared" si="31"/>
        <v/>
      </c>
      <c r="V145" s="117" t="str">
        <f t="shared" si="32"/>
        <v/>
      </c>
      <c r="W145" s="118" t="str">
        <f t="shared" si="33"/>
        <v/>
      </c>
      <c r="X145" s="117" t="str">
        <f t="shared" si="34"/>
        <v/>
      </c>
      <c r="Y145" s="118" t="str">
        <f t="shared" si="35"/>
        <v/>
      </c>
    </row>
    <row r="146" spans="1:25" x14ac:dyDescent="0.55000000000000004">
      <c r="A146" s="41"/>
      <c r="B146" s="42"/>
      <c r="C146" s="41"/>
      <c r="D146" s="146"/>
      <c r="E146" s="187"/>
      <c r="F146" s="187"/>
      <c r="G146" s="187"/>
      <c r="H146" s="1" t="str">
        <f t="shared" si="24"/>
        <v/>
      </c>
      <c r="I146" s="118" t="str">
        <f t="shared" si="25"/>
        <v/>
      </c>
      <c r="J146" s="187"/>
      <c r="K146" s="190"/>
      <c r="L146" s="1" t="str">
        <f t="shared" si="26"/>
        <v/>
      </c>
      <c r="M146" s="141" t="str">
        <f t="shared" si="27"/>
        <v/>
      </c>
      <c r="N146" s="187"/>
      <c r="O146" s="118" t="str">
        <f t="shared" si="28"/>
        <v/>
      </c>
      <c r="P146" s="187"/>
      <c r="Q146" s="118" t="str">
        <f t="shared" si="29"/>
        <v/>
      </c>
      <c r="R146" s="17"/>
      <c r="S146" s="103"/>
      <c r="T146" s="116" t="str">
        <f t="shared" si="30"/>
        <v/>
      </c>
      <c r="U146" s="118" t="str">
        <f t="shared" si="31"/>
        <v/>
      </c>
      <c r="V146" s="117" t="str">
        <f t="shared" si="32"/>
        <v/>
      </c>
      <c r="W146" s="118" t="str">
        <f t="shared" si="33"/>
        <v/>
      </c>
      <c r="X146" s="117" t="str">
        <f t="shared" si="34"/>
        <v/>
      </c>
      <c r="Y146" s="118" t="str">
        <f t="shared" si="35"/>
        <v/>
      </c>
    </row>
    <row r="147" spans="1:25" x14ac:dyDescent="0.55000000000000004">
      <c r="A147" s="41"/>
      <c r="B147" s="42"/>
      <c r="C147" s="41"/>
      <c r="D147" s="146"/>
      <c r="E147" s="187"/>
      <c r="F147" s="187"/>
      <c r="G147" s="187"/>
      <c r="H147" s="1" t="str">
        <f t="shared" si="24"/>
        <v/>
      </c>
      <c r="I147" s="118" t="str">
        <f t="shared" si="25"/>
        <v/>
      </c>
      <c r="J147" s="187"/>
      <c r="K147" s="190"/>
      <c r="L147" s="1" t="str">
        <f t="shared" si="26"/>
        <v/>
      </c>
      <c r="M147" s="141" t="str">
        <f t="shared" si="27"/>
        <v/>
      </c>
      <c r="N147" s="187"/>
      <c r="O147" s="118" t="str">
        <f t="shared" si="28"/>
        <v/>
      </c>
      <c r="P147" s="187"/>
      <c r="Q147" s="118" t="str">
        <f t="shared" si="29"/>
        <v/>
      </c>
      <c r="R147" s="17"/>
      <c r="S147" s="103"/>
      <c r="T147" s="116" t="str">
        <f t="shared" si="30"/>
        <v/>
      </c>
      <c r="U147" s="118" t="str">
        <f t="shared" si="31"/>
        <v/>
      </c>
      <c r="V147" s="117" t="str">
        <f t="shared" si="32"/>
        <v/>
      </c>
      <c r="W147" s="118" t="str">
        <f t="shared" si="33"/>
        <v/>
      </c>
      <c r="X147" s="117" t="str">
        <f t="shared" si="34"/>
        <v/>
      </c>
      <c r="Y147" s="118" t="str">
        <f t="shared" si="35"/>
        <v/>
      </c>
    </row>
    <row r="148" spans="1:25" x14ac:dyDescent="0.55000000000000004">
      <c r="A148" s="41"/>
      <c r="B148" s="42"/>
      <c r="C148" s="41"/>
      <c r="D148" s="146"/>
      <c r="E148" s="187"/>
      <c r="F148" s="187"/>
      <c r="G148" s="187"/>
      <c r="H148" s="1" t="str">
        <f t="shared" si="24"/>
        <v/>
      </c>
      <c r="I148" s="118" t="str">
        <f t="shared" si="25"/>
        <v/>
      </c>
      <c r="J148" s="187"/>
      <c r="K148" s="190"/>
      <c r="L148" s="1" t="str">
        <f t="shared" si="26"/>
        <v/>
      </c>
      <c r="M148" s="141" t="str">
        <f t="shared" si="27"/>
        <v/>
      </c>
      <c r="N148" s="187"/>
      <c r="O148" s="118" t="str">
        <f t="shared" si="28"/>
        <v/>
      </c>
      <c r="P148" s="187"/>
      <c r="Q148" s="118" t="str">
        <f t="shared" si="29"/>
        <v/>
      </c>
      <c r="R148" s="17"/>
      <c r="S148" s="103"/>
      <c r="T148" s="116" t="str">
        <f t="shared" si="30"/>
        <v/>
      </c>
      <c r="U148" s="118" t="str">
        <f t="shared" si="31"/>
        <v/>
      </c>
      <c r="V148" s="117" t="str">
        <f t="shared" si="32"/>
        <v/>
      </c>
      <c r="W148" s="118" t="str">
        <f t="shared" si="33"/>
        <v/>
      </c>
      <c r="X148" s="117" t="str">
        <f t="shared" si="34"/>
        <v/>
      </c>
      <c r="Y148" s="118" t="str">
        <f t="shared" si="35"/>
        <v/>
      </c>
    </row>
    <row r="149" spans="1:25" x14ac:dyDescent="0.55000000000000004">
      <c r="A149" s="41"/>
      <c r="B149" s="42"/>
      <c r="C149" s="41"/>
      <c r="D149" s="146"/>
      <c r="E149" s="187"/>
      <c r="F149" s="187"/>
      <c r="G149" s="187"/>
      <c r="H149" s="1" t="str">
        <f t="shared" si="24"/>
        <v/>
      </c>
      <c r="I149" s="118" t="str">
        <f t="shared" si="25"/>
        <v/>
      </c>
      <c r="J149" s="187"/>
      <c r="K149" s="190"/>
      <c r="L149" s="1" t="str">
        <f t="shared" si="26"/>
        <v/>
      </c>
      <c r="M149" s="141" t="str">
        <f t="shared" si="27"/>
        <v/>
      </c>
      <c r="N149" s="187"/>
      <c r="O149" s="118" t="str">
        <f t="shared" si="28"/>
        <v/>
      </c>
      <c r="P149" s="187"/>
      <c r="Q149" s="118" t="str">
        <f t="shared" si="29"/>
        <v/>
      </c>
      <c r="R149" s="17"/>
      <c r="S149" s="103"/>
      <c r="T149" s="116" t="str">
        <f t="shared" si="30"/>
        <v/>
      </c>
      <c r="U149" s="118" t="str">
        <f t="shared" si="31"/>
        <v/>
      </c>
      <c r="V149" s="117" t="str">
        <f t="shared" si="32"/>
        <v/>
      </c>
      <c r="W149" s="118" t="str">
        <f t="shared" si="33"/>
        <v/>
      </c>
      <c r="X149" s="117" t="str">
        <f t="shared" si="34"/>
        <v/>
      </c>
      <c r="Y149" s="118" t="str">
        <f t="shared" si="35"/>
        <v/>
      </c>
    </row>
    <row r="150" spans="1:25" x14ac:dyDescent="0.55000000000000004">
      <c r="A150" s="41"/>
      <c r="B150" s="42"/>
      <c r="C150" s="41"/>
      <c r="D150" s="146"/>
      <c r="E150" s="187"/>
      <c r="F150" s="187"/>
      <c r="G150" s="187"/>
      <c r="H150" s="1" t="str">
        <f t="shared" si="24"/>
        <v/>
      </c>
      <c r="I150" s="118" t="str">
        <f t="shared" si="25"/>
        <v/>
      </c>
      <c r="J150" s="187"/>
      <c r="K150" s="190"/>
      <c r="L150" s="1" t="str">
        <f t="shared" si="26"/>
        <v/>
      </c>
      <c r="M150" s="141" t="str">
        <f t="shared" si="27"/>
        <v/>
      </c>
      <c r="N150" s="187"/>
      <c r="O150" s="118" t="str">
        <f t="shared" si="28"/>
        <v/>
      </c>
      <c r="P150" s="187"/>
      <c r="Q150" s="118" t="str">
        <f t="shared" si="29"/>
        <v/>
      </c>
      <c r="R150" s="17"/>
      <c r="S150" s="103"/>
      <c r="T150" s="116" t="str">
        <f t="shared" si="30"/>
        <v/>
      </c>
      <c r="U150" s="118" t="str">
        <f t="shared" si="31"/>
        <v/>
      </c>
      <c r="V150" s="117" t="str">
        <f t="shared" si="32"/>
        <v/>
      </c>
      <c r="W150" s="118" t="str">
        <f t="shared" si="33"/>
        <v/>
      </c>
      <c r="X150" s="117" t="str">
        <f t="shared" si="34"/>
        <v/>
      </c>
      <c r="Y150" s="118" t="str">
        <f t="shared" si="35"/>
        <v/>
      </c>
    </row>
    <row r="151" spans="1:25" x14ac:dyDescent="0.55000000000000004">
      <c r="A151" s="41"/>
      <c r="B151" s="42"/>
      <c r="C151" s="41"/>
      <c r="D151" s="146"/>
      <c r="E151" s="187"/>
      <c r="F151" s="187"/>
      <c r="G151" s="187"/>
      <c r="H151" s="1" t="str">
        <f t="shared" si="24"/>
        <v/>
      </c>
      <c r="I151" s="118" t="str">
        <f t="shared" si="25"/>
        <v/>
      </c>
      <c r="J151" s="187"/>
      <c r="K151" s="190"/>
      <c r="L151" s="1" t="str">
        <f t="shared" si="26"/>
        <v/>
      </c>
      <c r="M151" s="141" t="str">
        <f t="shared" si="27"/>
        <v/>
      </c>
      <c r="N151" s="187"/>
      <c r="O151" s="118" t="str">
        <f t="shared" si="28"/>
        <v/>
      </c>
      <c r="P151" s="187"/>
      <c r="Q151" s="118" t="str">
        <f t="shared" si="29"/>
        <v/>
      </c>
      <c r="R151" s="17"/>
      <c r="S151" s="103"/>
      <c r="T151" s="116" t="str">
        <f t="shared" si="30"/>
        <v/>
      </c>
      <c r="U151" s="118" t="str">
        <f t="shared" si="31"/>
        <v/>
      </c>
      <c r="V151" s="117" t="str">
        <f t="shared" si="32"/>
        <v/>
      </c>
      <c r="W151" s="118" t="str">
        <f t="shared" si="33"/>
        <v/>
      </c>
      <c r="X151" s="117" t="str">
        <f t="shared" si="34"/>
        <v/>
      </c>
      <c r="Y151" s="118" t="str">
        <f t="shared" si="35"/>
        <v/>
      </c>
    </row>
    <row r="152" spans="1:25" x14ac:dyDescent="0.55000000000000004">
      <c r="A152" s="41"/>
      <c r="B152" s="42"/>
      <c r="C152" s="41"/>
      <c r="D152" s="146"/>
      <c r="E152" s="187"/>
      <c r="F152" s="187"/>
      <c r="G152" s="187"/>
      <c r="H152" s="1" t="str">
        <f t="shared" si="24"/>
        <v/>
      </c>
      <c r="I152" s="118" t="str">
        <f t="shared" si="25"/>
        <v/>
      </c>
      <c r="J152" s="187"/>
      <c r="K152" s="190"/>
      <c r="L152" s="1" t="str">
        <f t="shared" si="26"/>
        <v/>
      </c>
      <c r="M152" s="141" t="str">
        <f t="shared" si="27"/>
        <v/>
      </c>
      <c r="N152" s="187"/>
      <c r="O152" s="118" t="str">
        <f t="shared" si="28"/>
        <v/>
      </c>
      <c r="P152" s="187"/>
      <c r="Q152" s="118" t="str">
        <f t="shared" si="29"/>
        <v/>
      </c>
      <c r="R152" s="17"/>
      <c r="S152" s="103"/>
      <c r="T152" s="116" t="str">
        <f t="shared" si="30"/>
        <v/>
      </c>
      <c r="U152" s="118" t="str">
        <f t="shared" si="31"/>
        <v/>
      </c>
      <c r="V152" s="117" t="str">
        <f t="shared" si="32"/>
        <v/>
      </c>
      <c r="W152" s="118" t="str">
        <f t="shared" si="33"/>
        <v/>
      </c>
      <c r="X152" s="117" t="str">
        <f t="shared" si="34"/>
        <v/>
      </c>
      <c r="Y152" s="118" t="str">
        <f t="shared" si="35"/>
        <v/>
      </c>
    </row>
    <row r="153" spans="1:25" x14ac:dyDescent="0.55000000000000004">
      <c r="A153" s="41"/>
      <c r="B153" s="42"/>
      <c r="C153" s="41"/>
      <c r="D153" s="146"/>
      <c r="E153" s="187"/>
      <c r="F153" s="187"/>
      <c r="G153" s="187"/>
      <c r="H153" s="1" t="str">
        <f t="shared" si="24"/>
        <v/>
      </c>
      <c r="I153" s="118" t="str">
        <f t="shared" si="25"/>
        <v/>
      </c>
      <c r="J153" s="187"/>
      <c r="K153" s="190"/>
      <c r="L153" s="1" t="str">
        <f t="shared" si="26"/>
        <v/>
      </c>
      <c r="M153" s="141" t="str">
        <f t="shared" si="27"/>
        <v/>
      </c>
      <c r="N153" s="187"/>
      <c r="O153" s="118" t="str">
        <f t="shared" si="28"/>
        <v/>
      </c>
      <c r="P153" s="187"/>
      <c r="Q153" s="118" t="str">
        <f t="shared" si="29"/>
        <v/>
      </c>
      <c r="R153" s="17"/>
      <c r="S153" s="103"/>
      <c r="T153" s="116" t="str">
        <f t="shared" si="30"/>
        <v/>
      </c>
      <c r="U153" s="118" t="str">
        <f t="shared" si="31"/>
        <v/>
      </c>
      <c r="V153" s="117" t="str">
        <f t="shared" si="32"/>
        <v/>
      </c>
      <c r="W153" s="118" t="str">
        <f t="shared" si="33"/>
        <v/>
      </c>
      <c r="X153" s="117" t="str">
        <f t="shared" si="34"/>
        <v/>
      </c>
      <c r="Y153" s="118" t="str">
        <f t="shared" si="35"/>
        <v/>
      </c>
    </row>
    <row r="154" spans="1:25" x14ac:dyDescent="0.55000000000000004">
      <c r="A154" s="41"/>
      <c r="B154" s="42"/>
      <c r="C154" s="41"/>
      <c r="D154" s="146"/>
      <c r="E154" s="187"/>
      <c r="F154" s="187"/>
      <c r="G154" s="187"/>
      <c r="H154" s="1" t="str">
        <f t="shared" si="24"/>
        <v/>
      </c>
      <c r="I154" s="118" t="str">
        <f t="shared" si="25"/>
        <v/>
      </c>
      <c r="J154" s="187"/>
      <c r="K154" s="190"/>
      <c r="L154" s="1" t="str">
        <f t="shared" si="26"/>
        <v/>
      </c>
      <c r="M154" s="141" t="str">
        <f t="shared" si="27"/>
        <v/>
      </c>
      <c r="N154" s="187"/>
      <c r="O154" s="118" t="str">
        <f t="shared" si="28"/>
        <v/>
      </c>
      <c r="P154" s="187"/>
      <c r="Q154" s="118" t="str">
        <f t="shared" si="29"/>
        <v/>
      </c>
      <c r="R154" s="17"/>
      <c r="S154" s="103"/>
      <c r="T154" s="116" t="str">
        <f t="shared" si="30"/>
        <v/>
      </c>
      <c r="U154" s="118" t="str">
        <f t="shared" si="31"/>
        <v/>
      </c>
      <c r="V154" s="117" t="str">
        <f t="shared" si="32"/>
        <v/>
      </c>
      <c r="W154" s="118" t="str">
        <f t="shared" si="33"/>
        <v/>
      </c>
      <c r="X154" s="117" t="str">
        <f t="shared" si="34"/>
        <v/>
      </c>
      <c r="Y154" s="118" t="str">
        <f t="shared" si="35"/>
        <v/>
      </c>
    </row>
    <row r="155" spans="1:25" x14ac:dyDescent="0.55000000000000004">
      <c r="A155" s="41"/>
      <c r="B155" s="42"/>
      <c r="C155" s="41"/>
      <c r="D155" s="146"/>
      <c r="E155" s="187"/>
      <c r="F155" s="187"/>
      <c r="G155" s="187"/>
      <c r="H155" s="1" t="str">
        <f t="shared" si="24"/>
        <v/>
      </c>
      <c r="I155" s="118" t="str">
        <f t="shared" si="25"/>
        <v/>
      </c>
      <c r="J155" s="187"/>
      <c r="K155" s="190"/>
      <c r="L155" s="1" t="str">
        <f t="shared" si="26"/>
        <v/>
      </c>
      <c r="M155" s="141" t="str">
        <f t="shared" si="27"/>
        <v/>
      </c>
      <c r="N155" s="187"/>
      <c r="O155" s="118" t="str">
        <f t="shared" si="28"/>
        <v/>
      </c>
      <c r="P155" s="187"/>
      <c r="Q155" s="118" t="str">
        <f t="shared" si="29"/>
        <v/>
      </c>
      <c r="R155" s="17"/>
      <c r="S155" s="103"/>
      <c r="T155" s="116" t="str">
        <f t="shared" si="30"/>
        <v/>
      </c>
      <c r="U155" s="118" t="str">
        <f t="shared" si="31"/>
        <v/>
      </c>
      <c r="V155" s="117" t="str">
        <f t="shared" si="32"/>
        <v/>
      </c>
      <c r="W155" s="118" t="str">
        <f t="shared" si="33"/>
        <v/>
      </c>
      <c r="X155" s="117" t="str">
        <f t="shared" si="34"/>
        <v/>
      </c>
      <c r="Y155" s="118" t="str">
        <f t="shared" si="35"/>
        <v/>
      </c>
    </row>
    <row r="156" spans="1:25" x14ac:dyDescent="0.55000000000000004">
      <c r="A156" s="41"/>
      <c r="B156" s="42"/>
      <c r="C156" s="41"/>
      <c r="D156" s="146"/>
      <c r="E156" s="187"/>
      <c r="F156" s="187"/>
      <c r="G156" s="187"/>
      <c r="H156" s="1" t="str">
        <f t="shared" si="24"/>
        <v/>
      </c>
      <c r="I156" s="118" t="str">
        <f t="shared" si="25"/>
        <v/>
      </c>
      <c r="J156" s="187"/>
      <c r="K156" s="190"/>
      <c r="L156" s="1" t="str">
        <f t="shared" si="26"/>
        <v/>
      </c>
      <c r="M156" s="141" t="str">
        <f t="shared" si="27"/>
        <v/>
      </c>
      <c r="N156" s="187"/>
      <c r="O156" s="118" t="str">
        <f t="shared" si="28"/>
        <v/>
      </c>
      <c r="P156" s="187"/>
      <c r="Q156" s="118" t="str">
        <f t="shared" si="29"/>
        <v/>
      </c>
      <c r="R156" s="17"/>
      <c r="S156" s="103"/>
      <c r="T156" s="116" t="str">
        <f t="shared" si="30"/>
        <v/>
      </c>
      <c r="U156" s="118" t="str">
        <f t="shared" si="31"/>
        <v/>
      </c>
      <c r="V156" s="117" t="str">
        <f t="shared" si="32"/>
        <v/>
      </c>
      <c r="W156" s="118" t="str">
        <f t="shared" si="33"/>
        <v/>
      </c>
      <c r="X156" s="117" t="str">
        <f t="shared" si="34"/>
        <v/>
      </c>
      <c r="Y156" s="118" t="str">
        <f t="shared" si="35"/>
        <v/>
      </c>
    </row>
    <row r="157" spans="1:25" x14ac:dyDescent="0.55000000000000004">
      <c r="A157" s="41"/>
      <c r="B157" s="42"/>
      <c r="C157" s="41"/>
      <c r="D157" s="146"/>
      <c r="E157" s="187"/>
      <c r="F157" s="187"/>
      <c r="G157" s="187"/>
      <c r="H157" s="1" t="str">
        <f t="shared" si="24"/>
        <v/>
      </c>
      <c r="I157" s="118" t="str">
        <f t="shared" si="25"/>
        <v/>
      </c>
      <c r="J157" s="187"/>
      <c r="K157" s="190"/>
      <c r="L157" s="1" t="str">
        <f t="shared" si="26"/>
        <v/>
      </c>
      <c r="M157" s="141" t="str">
        <f t="shared" si="27"/>
        <v/>
      </c>
      <c r="N157" s="187"/>
      <c r="O157" s="118" t="str">
        <f t="shared" si="28"/>
        <v/>
      </c>
      <c r="P157" s="187"/>
      <c r="Q157" s="118" t="str">
        <f t="shared" si="29"/>
        <v/>
      </c>
      <c r="R157" s="17"/>
      <c r="S157" s="103"/>
      <c r="T157" s="116" t="str">
        <f t="shared" si="30"/>
        <v/>
      </c>
      <c r="U157" s="118" t="str">
        <f t="shared" si="31"/>
        <v/>
      </c>
      <c r="V157" s="117" t="str">
        <f t="shared" si="32"/>
        <v/>
      </c>
      <c r="W157" s="118" t="str">
        <f t="shared" si="33"/>
        <v/>
      </c>
      <c r="X157" s="117" t="str">
        <f t="shared" si="34"/>
        <v/>
      </c>
      <c r="Y157" s="118" t="str">
        <f t="shared" si="35"/>
        <v/>
      </c>
    </row>
    <row r="158" spans="1:25" x14ac:dyDescent="0.55000000000000004">
      <c r="A158" s="41"/>
      <c r="B158" s="42"/>
      <c r="C158" s="41"/>
      <c r="D158" s="146"/>
      <c r="E158" s="187"/>
      <c r="F158" s="187"/>
      <c r="G158" s="187"/>
      <c r="H158" s="1" t="str">
        <f t="shared" si="24"/>
        <v/>
      </c>
      <c r="I158" s="118" t="str">
        <f t="shared" si="25"/>
        <v/>
      </c>
      <c r="J158" s="187"/>
      <c r="K158" s="190"/>
      <c r="L158" s="1" t="str">
        <f t="shared" si="26"/>
        <v/>
      </c>
      <c r="M158" s="141" t="str">
        <f t="shared" si="27"/>
        <v/>
      </c>
      <c r="N158" s="187"/>
      <c r="O158" s="118" t="str">
        <f t="shared" si="28"/>
        <v/>
      </c>
      <c r="P158" s="187"/>
      <c r="Q158" s="118" t="str">
        <f t="shared" si="29"/>
        <v/>
      </c>
      <c r="R158" s="17"/>
      <c r="S158" s="103"/>
      <c r="T158" s="116" t="str">
        <f t="shared" si="30"/>
        <v/>
      </c>
      <c r="U158" s="118" t="str">
        <f t="shared" si="31"/>
        <v/>
      </c>
      <c r="V158" s="117" t="str">
        <f t="shared" si="32"/>
        <v/>
      </c>
      <c r="W158" s="118" t="str">
        <f t="shared" si="33"/>
        <v/>
      </c>
      <c r="X158" s="117" t="str">
        <f t="shared" si="34"/>
        <v/>
      </c>
      <c r="Y158" s="118" t="str">
        <f t="shared" si="35"/>
        <v/>
      </c>
    </row>
    <row r="159" spans="1:25" x14ac:dyDescent="0.55000000000000004">
      <c r="A159" s="41"/>
      <c r="B159" s="42"/>
      <c r="C159" s="41"/>
      <c r="D159" s="146"/>
      <c r="E159" s="187"/>
      <c r="F159" s="187"/>
      <c r="G159" s="187"/>
      <c r="H159" s="1" t="str">
        <f t="shared" si="24"/>
        <v/>
      </c>
      <c r="I159" s="118" t="str">
        <f t="shared" si="25"/>
        <v/>
      </c>
      <c r="J159" s="187"/>
      <c r="K159" s="190"/>
      <c r="L159" s="1" t="str">
        <f t="shared" si="26"/>
        <v/>
      </c>
      <c r="M159" s="141" t="str">
        <f t="shared" si="27"/>
        <v/>
      </c>
      <c r="N159" s="187"/>
      <c r="O159" s="118" t="str">
        <f t="shared" si="28"/>
        <v/>
      </c>
      <c r="P159" s="187"/>
      <c r="Q159" s="118" t="str">
        <f t="shared" si="29"/>
        <v/>
      </c>
      <c r="R159" s="17"/>
      <c r="S159" s="103"/>
      <c r="T159" s="116" t="str">
        <f t="shared" si="30"/>
        <v/>
      </c>
      <c r="U159" s="118" t="str">
        <f t="shared" si="31"/>
        <v/>
      </c>
      <c r="V159" s="117" t="str">
        <f t="shared" si="32"/>
        <v/>
      </c>
      <c r="W159" s="118" t="str">
        <f t="shared" si="33"/>
        <v/>
      </c>
      <c r="X159" s="117" t="str">
        <f t="shared" si="34"/>
        <v/>
      </c>
      <c r="Y159" s="118" t="str">
        <f t="shared" si="35"/>
        <v/>
      </c>
    </row>
    <row r="160" spans="1:25" x14ac:dyDescent="0.55000000000000004">
      <c r="A160" s="41"/>
      <c r="B160" s="42"/>
      <c r="C160" s="41"/>
      <c r="D160" s="146"/>
      <c r="E160" s="187"/>
      <c r="F160" s="187"/>
      <c r="G160" s="187"/>
      <c r="H160" s="1" t="str">
        <f t="shared" si="24"/>
        <v/>
      </c>
      <c r="I160" s="118" t="str">
        <f t="shared" si="25"/>
        <v/>
      </c>
      <c r="J160" s="187"/>
      <c r="K160" s="190"/>
      <c r="L160" s="1" t="str">
        <f t="shared" si="26"/>
        <v/>
      </c>
      <c r="M160" s="141" t="str">
        <f t="shared" si="27"/>
        <v/>
      </c>
      <c r="N160" s="187"/>
      <c r="O160" s="118" t="str">
        <f t="shared" si="28"/>
        <v/>
      </c>
      <c r="P160" s="187"/>
      <c r="Q160" s="118" t="str">
        <f t="shared" si="29"/>
        <v/>
      </c>
      <c r="R160" s="17"/>
      <c r="S160" s="103"/>
      <c r="T160" s="116" t="str">
        <f t="shared" si="30"/>
        <v/>
      </c>
      <c r="U160" s="118" t="str">
        <f t="shared" si="31"/>
        <v/>
      </c>
      <c r="V160" s="117" t="str">
        <f t="shared" si="32"/>
        <v/>
      </c>
      <c r="W160" s="118" t="str">
        <f t="shared" si="33"/>
        <v/>
      </c>
      <c r="X160" s="117" t="str">
        <f t="shared" si="34"/>
        <v/>
      </c>
      <c r="Y160" s="118" t="str">
        <f t="shared" si="35"/>
        <v/>
      </c>
    </row>
    <row r="161" spans="1:25" x14ac:dyDescent="0.55000000000000004">
      <c r="A161" s="41"/>
      <c r="B161" s="42"/>
      <c r="C161" s="41"/>
      <c r="D161" s="146"/>
      <c r="E161" s="187"/>
      <c r="F161" s="187"/>
      <c r="G161" s="187"/>
      <c r="H161" s="1" t="str">
        <f t="shared" si="24"/>
        <v/>
      </c>
      <c r="I161" s="118" t="str">
        <f t="shared" si="25"/>
        <v/>
      </c>
      <c r="J161" s="187"/>
      <c r="K161" s="190"/>
      <c r="L161" s="1" t="str">
        <f t="shared" si="26"/>
        <v/>
      </c>
      <c r="M161" s="141" t="str">
        <f t="shared" si="27"/>
        <v/>
      </c>
      <c r="N161" s="187"/>
      <c r="O161" s="118" t="str">
        <f t="shared" si="28"/>
        <v/>
      </c>
      <c r="P161" s="187"/>
      <c r="Q161" s="118" t="str">
        <f t="shared" si="29"/>
        <v/>
      </c>
      <c r="R161" s="17"/>
      <c r="S161" s="103"/>
      <c r="T161" s="116" t="str">
        <f t="shared" si="30"/>
        <v/>
      </c>
      <c r="U161" s="118" t="str">
        <f t="shared" si="31"/>
        <v/>
      </c>
      <c r="V161" s="117" t="str">
        <f t="shared" si="32"/>
        <v/>
      </c>
      <c r="W161" s="118" t="str">
        <f t="shared" si="33"/>
        <v/>
      </c>
      <c r="X161" s="117" t="str">
        <f t="shared" si="34"/>
        <v/>
      </c>
      <c r="Y161" s="118" t="str">
        <f t="shared" si="35"/>
        <v/>
      </c>
    </row>
    <row r="162" spans="1:25" x14ac:dyDescent="0.55000000000000004">
      <c r="A162" s="41"/>
      <c r="B162" s="42"/>
      <c r="C162" s="41"/>
      <c r="D162" s="146"/>
      <c r="E162" s="187"/>
      <c r="F162" s="187"/>
      <c r="G162" s="187"/>
      <c r="H162" s="1" t="str">
        <f t="shared" si="24"/>
        <v/>
      </c>
      <c r="I162" s="118" t="str">
        <f t="shared" si="25"/>
        <v/>
      </c>
      <c r="J162" s="187"/>
      <c r="K162" s="190"/>
      <c r="L162" s="1" t="str">
        <f t="shared" si="26"/>
        <v/>
      </c>
      <c r="M162" s="141" t="str">
        <f t="shared" si="27"/>
        <v/>
      </c>
      <c r="N162" s="187"/>
      <c r="O162" s="118" t="str">
        <f t="shared" si="28"/>
        <v/>
      </c>
      <c r="P162" s="187"/>
      <c r="Q162" s="118" t="str">
        <f t="shared" si="29"/>
        <v/>
      </c>
      <c r="R162" s="17"/>
      <c r="S162" s="103"/>
      <c r="T162" s="116" t="str">
        <f t="shared" si="30"/>
        <v/>
      </c>
      <c r="U162" s="118" t="str">
        <f t="shared" si="31"/>
        <v/>
      </c>
      <c r="V162" s="117" t="str">
        <f t="shared" si="32"/>
        <v/>
      </c>
      <c r="W162" s="118" t="str">
        <f t="shared" si="33"/>
        <v/>
      </c>
      <c r="X162" s="117" t="str">
        <f t="shared" si="34"/>
        <v/>
      </c>
      <c r="Y162" s="118" t="str">
        <f t="shared" si="35"/>
        <v/>
      </c>
    </row>
    <row r="163" spans="1:25" x14ac:dyDescent="0.55000000000000004">
      <c r="A163" s="41"/>
      <c r="B163" s="42"/>
      <c r="C163" s="41"/>
      <c r="D163" s="146"/>
      <c r="E163" s="187"/>
      <c r="F163" s="187"/>
      <c r="G163" s="187"/>
      <c r="H163" s="1" t="str">
        <f t="shared" si="24"/>
        <v/>
      </c>
      <c r="I163" s="118" t="str">
        <f t="shared" si="25"/>
        <v/>
      </c>
      <c r="J163" s="187"/>
      <c r="K163" s="190"/>
      <c r="L163" s="1" t="str">
        <f t="shared" si="26"/>
        <v/>
      </c>
      <c r="M163" s="141" t="str">
        <f t="shared" si="27"/>
        <v/>
      </c>
      <c r="N163" s="187"/>
      <c r="O163" s="118" t="str">
        <f t="shared" si="28"/>
        <v/>
      </c>
      <c r="P163" s="187"/>
      <c r="Q163" s="118" t="str">
        <f t="shared" si="29"/>
        <v/>
      </c>
      <c r="R163" s="17"/>
      <c r="S163" s="103"/>
      <c r="T163" s="116" t="str">
        <f t="shared" si="30"/>
        <v/>
      </c>
      <c r="U163" s="118" t="str">
        <f t="shared" si="31"/>
        <v/>
      </c>
      <c r="V163" s="117" t="str">
        <f t="shared" si="32"/>
        <v/>
      </c>
      <c r="W163" s="118" t="str">
        <f t="shared" si="33"/>
        <v/>
      </c>
      <c r="X163" s="117" t="str">
        <f t="shared" si="34"/>
        <v/>
      </c>
      <c r="Y163" s="118" t="str">
        <f t="shared" si="35"/>
        <v/>
      </c>
    </row>
    <row r="164" spans="1:25" x14ac:dyDescent="0.55000000000000004">
      <c r="A164" s="41"/>
      <c r="B164" s="42"/>
      <c r="C164" s="41"/>
      <c r="D164" s="146"/>
      <c r="E164" s="187"/>
      <c r="F164" s="187"/>
      <c r="G164" s="187"/>
      <c r="H164" s="1" t="str">
        <f t="shared" si="24"/>
        <v/>
      </c>
      <c r="I164" s="118" t="str">
        <f t="shared" si="25"/>
        <v/>
      </c>
      <c r="J164" s="187"/>
      <c r="K164" s="190"/>
      <c r="L164" s="1" t="str">
        <f t="shared" si="26"/>
        <v/>
      </c>
      <c r="M164" s="141" t="str">
        <f t="shared" si="27"/>
        <v/>
      </c>
      <c r="N164" s="187"/>
      <c r="O164" s="118" t="str">
        <f t="shared" si="28"/>
        <v/>
      </c>
      <c r="P164" s="187"/>
      <c r="Q164" s="118" t="str">
        <f t="shared" si="29"/>
        <v/>
      </c>
      <c r="R164" s="17"/>
      <c r="S164" s="103"/>
      <c r="T164" s="116" t="str">
        <f t="shared" si="30"/>
        <v/>
      </c>
      <c r="U164" s="118" t="str">
        <f t="shared" si="31"/>
        <v/>
      </c>
      <c r="V164" s="117" t="str">
        <f t="shared" si="32"/>
        <v/>
      </c>
      <c r="W164" s="118" t="str">
        <f t="shared" si="33"/>
        <v/>
      </c>
      <c r="X164" s="117" t="str">
        <f t="shared" si="34"/>
        <v/>
      </c>
      <c r="Y164" s="118" t="str">
        <f t="shared" si="35"/>
        <v/>
      </c>
    </row>
    <row r="165" spans="1:25" x14ac:dyDescent="0.55000000000000004">
      <c r="A165" s="41"/>
      <c r="B165" s="42"/>
      <c r="C165" s="41"/>
      <c r="D165" s="146"/>
      <c r="E165" s="187"/>
      <c r="F165" s="187"/>
      <c r="G165" s="187"/>
      <c r="H165" s="1" t="str">
        <f t="shared" si="24"/>
        <v/>
      </c>
      <c r="I165" s="118" t="str">
        <f t="shared" si="25"/>
        <v/>
      </c>
      <c r="J165" s="187"/>
      <c r="K165" s="190"/>
      <c r="L165" s="1" t="str">
        <f t="shared" si="26"/>
        <v/>
      </c>
      <c r="M165" s="141" t="str">
        <f t="shared" si="27"/>
        <v/>
      </c>
      <c r="N165" s="187"/>
      <c r="O165" s="118" t="str">
        <f t="shared" si="28"/>
        <v/>
      </c>
      <c r="P165" s="187"/>
      <c r="Q165" s="118" t="str">
        <f t="shared" si="29"/>
        <v/>
      </c>
      <c r="R165" s="17"/>
      <c r="S165" s="103"/>
      <c r="T165" s="116" t="str">
        <f t="shared" si="30"/>
        <v/>
      </c>
      <c r="U165" s="118" t="str">
        <f t="shared" si="31"/>
        <v/>
      </c>
      <c r="V165" s="117" t="str">
        <f t="shared" si="32"/>
        <v/>
      </c>
      <c r="W165" s="118" t="str">
        <f t="shared" si="33"/>
        <v/>
      </c>
      <c r="X165" s="117" t="str">
        <f t="shared" si="34"/>
        <v/>
      </c>
      <c r="Y165" s="118" t="str">
        <f t="shared" si="35"/>
        <v/>
      </c>
    </row>
    <row r="166" spans="1:25" x14ac:dyDescent="0.55000000000000004">
      <c r="A166" s="41"/>
      <c r="B166" s="42"/>
      <c r="C166" s="41"/>
      <c r="D166" s="146"/>
      <c r="E166" s="187"/>
      <c r="F166" s="187"/>
      <c r="G166" s="187"/>
      <c r="H166" s="1" t="str">
        <f t="shared" si="24"/>
        <v/>
      </c>
      <c r="I166" s="118" t="str">
        <f t="shared" si="25"/>
        <v/>
      </c>
      <c r="J166" s="187"/>
      <c r="K166" s="190"/>
      <c r="L166" s="1" t="str">
        <f t="shared" si="26"/>
        <v/>
      </c>
      <c r="M166" s="141" t="str">
        <f t="shared" si="27"/>
        <v/>
      </c>
      <c r="N166" s="187"/>
      <c r="O166" s="118" t="str">
        <f t="shared" si="28"/>
        <v/>
      </c>
      <c r="P166" s="187"/>
      <c r="Q166" s="118" t="str">
        <f t="shared" si="29"/>
        <v/>
      </c>
      <c r="R166" s="17"/>
      <c r="S166" s="103"/>
      <c r="T166" s="116" t="str">
        <f t="shared" si="30"/>
        <v/>
      </c>
      <c r="U166" s="118" t="str">
        <f t="shared" si="31"/>
        <v/>
      </c>
      <c r="V166" s="117" t="str">
        <f t="shared" si="32"/>
        <v/>
      </c>
      <c r="W166" s="118" t="str">
        <f t="shared" si="33"/>
        <v/>
      </c>
      <c r="X166" s="117" t="str">
        <f t="shared" si="34"/>
        <v/>
      </c>
      <c r="Y166" s="118" t="str">
        <f t="shared" si="35"/>
        <v/>
      </c>
    </row>
    <row r="167" spans="1:25" x14ac:dyDescent="0.55000000000000004">
      <c r="A167" s="41"/>
      <c r="B167" s="42"/>
      <c r="C167" s="41"/>
      <c r="D167" s="146"/>
      <c r="E167" s="187"/>
      <c r="F167" s="187"/>
      <c r="G167" s="187"/>
      <c r="H167" s="1" t="str">
        <f t="shared" si="24"/>
        <v/>
      </c>
      <c r="I167" s="118" t="str">
        <f t="shared" si="25"/>
        <v/>
      </c>
      <c r="J167" s="187"/>
      <c r="K167" s="190"/>
      <c r="L167" s="1" t="str">
        <f t="shared" si="26"/>
        <v/>
      </c>
      <c r="M167" s="141" t="str">
        <f t="shared" si="27"/>
        <v/>
      </c>
      <c r="N167" s="187"/>
      <c r="O167" s="118" t="str">
        <f t="shared" si="28"/>
        <v/>
      </c>
      <c r="P167" s="187"/>
      <c r="Q167" s="118" t="str">
        <f t="shared" si="29"/>
        <v/>
      </c>
      <c r="R167" s="17"/>
      <c r="S167" s="103"/>
      <c r="T167" s="116" t="str">
        <f t="shared" si="30"/>
        <v/>
      </c>
      <c r="U167" s="118" t="str">
        <f t="shared" si="31"/>
        <v/>
      </c>
      <c r="V167" s="117" t="str">
        <f t="shared" si="32"/>
        <v/>
      </c>
      <c r="W167" s="118" t="str">
        <f t="shared" si="33"/>
        <v/>
      </c>
      <c r="X167" s="117" t="str">
        <f t="shared" si="34"/>
        <v/>
      </c>
      <c r="Y167" s="118" t="str">
        <f t="shared" si="35"/>
        <v/>
      </c>
    </row>
    <row r="168" spans="1:25" x14ac:dyDescent="0.55000000000000004">
      <c r="A168" s="41"/>
      <c r="B168" s="42"/>
      <c r="C168" s="41"/>
      <c r="D168" s="146"/>
      <c r="E168" s="187"/>
      <c r="F168" s="187"/>
      <c r="G168" s="187"/>
      <c r="H168" s="1" t="str">
        <f t="shared" si="24"/>
        <v/>
      </c>
      <c r="I168" s="118" t="str">
        <f t="shared" si="25"/>
        <v/>
      </c>
      <c r="J168" s="187"/>
      <c r="K168" s="190"/>
      <c r="L168" s="1" t="str">
        <f t="shared" si="26"/>
        <v/>
      </c>
      <c r="M168" s="141" t="str">
        <f t="shared" si="27"/>
        <v/>
      </c>
      <c r="N168" s="187"/>
      <c r="O168" s="118" t="str">
        <f t="shared" si="28"/>
        <v/>
      </c>
      <c r="P168" s="187"/>
      <c r="Q168" s="118" t="str">
        <f t="shared" si="29"/>
        <v/>
      </c>
      <c r="R168" s="17"/>
      <c r="S168" s="103"/>
      <c r="T168" s="116" t="str">
        <f t="shared" si="30"/>
        <v/>
      </c>
      <c r="U168" s="118" t="str">
        <f t="shared" si="31"/>
        <v/>
      </c>
      <c r="V168" s="117" t="str">
        <f t="shared" si="32"/>
        <v/>
      </c>
      <c r="W168" s="118" t="str">
        <f t="shared" si="33"/>
        <v/>
      </c>
      <c r="X168" s="117" t="str">
        <f t="shared" si="34"/>
        <v/>
      </c>
      <c r="Y168" s="118" t="str">
        <f t="shared" si="35"/>
        <v/>
      </c>
    </row>
    <row r="169" spans="1:25" x14ac:dyDescent="0.55000000000000004">
      <c r="A169" s="41"/>
      <c r="B169" s="42"/>
      <c r="C169" s="41"/>
      <c r="D169" s="146"/>
      <c r="E169" s="187"/>
      <c r="F169" s="187"/>
      <c r="G169" s="187"/>
      <c r="H169" s="1" t="str">
        <f t="shared" si="24"/>
        <v/>
      </c>
      <c r="I169" s="118" t="str">
        <f t="shared" si="25"/>
        <v/>
      </c>
      <c r="J169" s="187"/>
      <c r="K169" s="190"/>
      <c r="L169" s="1" t="str">
        <f t="shared" si="26"/>
        <v/>
      </c>
      <c r="M169" s="141" t="str">
        <f t="shared" si="27"/>
        <v/>
      </c>
      <c r="N169" s="187"/>
      <c r="O169" s="118" t="str">
        <f t="shared" si="28"/>
        <v/>
      </c>
      <c r="P169" s="187"/>
      <c r="Q169" s="118" t="str">
        <f t="shared" si="29"/>
        <v/>
      </c>
      <c r="R169" s="17"/>
      <c r="S169" s="103"/>
      <c r="T169" s="116" t="str">
        <f t="shared" si="30"/>
        <v/>
      </c>
      <c r="U169" s="118" t="str">
        <f t="shared" si="31"/>
        <v/>
      </c>
      <c r="V169" s="117" t="str">
        <f t="shared" si="32"/>
        <v/>
      </c>
      <c r="W169" s="118" t="str">
        <f t="shared" si="33"/>
        <v/>
      </c>
      <c r="X169" s="117" t="str">
        <f t="shared" si="34"/>
        <v/>
      </c>
      <c r="Y169" s="118" t="str">
        <f t="shared" si="35"/>
        <v/>
      </c>
    </row>
    <row r="170" spans="1:25" x14ac:dyDescent="0.55000000000000004">
      <c r="A170" s="41"/>
      <c r="B170" s="42"/>
      <c r="C170" s="41"/>
      <c r="D170" s="146"/>
      <c r="E170" s="187"/>
      <c r="F170" s="187"/>
      <c r="G170" s="187"/>
      <c r="H170" s="1" t="str">
        <f t="shared" si="24"/>
        <v/>
      </c>
      <c r="I170" s="118" t="str">
        <f t="shared" si="25"/>
        <v/>
      </c>
      <c r="J170" s="187"/>
      <c r="K170" s="190"/>
      <c r="L170" s="1" t="str">
        <f t="shared" si="26"/>
        <v/>
      </c>
      <c r="M170" s="141" t="str">
        <f t="shared" si="27"/>
        <v/>
      </c>
      <c r="N170" s="187"/>
      <c r="O170" s="118" t="str">
        <f t="shared" si="28"/>
        <v/>
      </c>
      <c r="P170" s="187"/>
      <c r="Q170" s="118" t="str">
        <f t="shared" si="29"/>
        <v/>
      </c>
      <c r="R170" s="17"/>
      <c r="S170" s="103"/>
      <c r="T170" s="116" t="str">
        <f t="shared" si="30"/>
        <v/>
      </c>
      <c r="U170" s="118" t="str">
        <f t="shared" si="31"/>
        <v/>
      </c>
      <c r="V170" s="117" t="str">
        <f t="shared" si="32"/>
        <v/>
      </c>
      <c r="W170" s="118" t="str">
        <f t="shared" si="33"/>
        <v/>
      </c>
      <c r="X170" s="117" t="str">
        <f t="shared" si="34"/>
        <v/>
      </c>
      <c r="Y170" s="118" t="str">
        <f t="shared" si="35"/>
        <v/>
      </c>
    </row>
    <row r="171" spans="1:25" x14ac:dyDescent="0.55000000000000004">
      <c r="A171" s="41"/>
      <c r="B171" s="42"/>
      <c r="C171" s="41"/>
      <c r="D171" s="146"/>
      <c r="E171" s="187"/>
      <c r="F171" s="187"/>
      <c r="G171" s="187"/>
      <c r="H171" s="1" t="str">
        <f t="shared" si="24"/>
        <v/>
      </c>
      <c r="I171" s="118" t="str">
        <f t="shared" si="25"/>
        <v/>
      </c>
      <c r="J171" s="187"/>
      <c r="K171" s="190"/>
      <c r="L171" s="1" t="str">
        <f t="shared" si="26"/>
        <v/>
      </c>
      <c r="M171" s="141" t="str">
        <f t="shared" si="27"/>
        <v/>
      </c>
      <c r="N171" s="187"/>
      <c r="O171" s="118" t="str">
        <f t="shared" si="28"/>
        <v/>
      </c>
      <c r="P171" s="187"/>
      <c r="Q171" s="118" t="str">
        <f t="shared" si="29"/>
        <v/>
      </c>
      <c r="R171" s="17"/>
      <c r="S171" s="103"/>
      <c r="T171" s="116" t="str">
        <f t="shared" si="30"/>
        <v/>
      </c>
      <c r="U171" s="118" t="str">
        <f t="shared" si="31"/>
        <v/>
      </c>
      <c r="V171" s="117" t="str">
        <f t="shared" si="32"/>
        <v/>
      </c>
      <c r="W171" s="118" t="str">
        <f t="shared" si="33"/>
        <v/>
      </c>
      <c r="X171" s="117" t="str">
        <f t="shared" si="34"/>
        <v/>
      </c>
      <c r="Y171" s="118" t="str">
        <f t="shared" si="35"/>
        <v/>
      </c>
    </row>
    <row r="172" spans="1:25" x14ac:dyDescent="0.55000000000000004">
      <c r="A172" s="41"/>
      <c r="B172" s="42"/>
      <c r="C172" s="41"/>
      <c r="D172" s="146"/>
      <c r="E172" s="187"/>
      <c r="F172" s="187"/>
      <c r="G172" s="187"/>
      <c r="H172" s="1" t="str">
        <f t="shared" si="24"/>
        <v/>
      </c>
      <c r="I172" s="118" t="str">
        <f t="shared" si="25"/>
        <v/>
      </c>
      <c r="J172" s="187"/>
      <c r="K172" s="190"/>
      <c r="L172" s="1" t="str">
        <f t="shared" si="26"/>
        <v/>
      </c>
      <c r="M172" s="141" t="str">
        <f t="shared" si="27"/>
        <v/>
      </c>
      <c r="N172" s="187"/>
      <c r="O172" s="118" t="str">
        <f t="shared" si="28"/>
        <v/>
      </c>
      <c r="P172" s="187"/>
      <c r="Q172" s="118" t="str">
        <f t="shared" si="29"/>
        <v/>
      </c>
      <c r="R172" s="17"/>
      <c r="S172" s="103"/>
      <c r="T172" s="116" t="str">
        <f t="shared" si="30"/>
        <v/>
      </c>
      <c r="U172" s="118" t="str">
        <f t="shared" si="31"/>
        <v/>
      </c>
      <c r="V172" s="117" t="str">
        <f t="shared" si="32"/>
        <v/>
      </c>
      <c r="W172" s="118" t="str">
        <f t="shared" si="33"/>
        <v/>
      </c>
      <c r="X172" s="117" t="str">
        <f t="shared" si="34"/>
        <v/>
      </c>
      <c r="Y172" s="118" t="str">
        <f t="shared" si="35"/>
        <v/>
      </c>
    </row>
    <row r="173" spans="1:25" x14ac:dyDescent="0.55000000000000004">
      <c r="A173" s="41"/>
      <c r="B173" s="42"/>
      <c r="C173" s="41"/>
      <c r="D173" s="146"/>
      <c r="E173" s="187"/>
      <c r="F173" s="187"/>
      <c r="G173" s="187"/>
      <c r="H173" s="1" t="str">
        <f t="shared" si="24"/>
        <v/>
      </c>
      <c r="I173" s="118" t="str">
        <f t="shared" si="25"/>
        <v/>
      </c>
      <c r="J173" s="187"/>
      <c r="K173" s="190"/>
      <c r="L173" s="1" t="str">
        <f t="shared" si="26"/>
        <v/>
      </c>
      <c r="M173" s="141" t="str">
        <f t="shared" si="27"/>
        <v/>
      </c>
      <c r="N173" s="187"/>
      <c r="O173" s="118" t="str">
        <f t="shared" si="28"/>
        <v/>
      </c>
      <c r="P173" s="187"/>
      <c r="Q173" s="118" t="str">
        <f t="shared" si="29"/>
        <v/>
      </c>
      <c r="R173" s="17"/>
      <c r="S173" s="103"/>
      <c r="T173" s="116" t="str">
        <f t="shared" si="30"/>
        <v/>
      </c>
      <c r="U173" s="118" t="str">
        <f t="shared" si="31"/>
        <v/>
      </c>
      <c r="V173" s="117" t="str">
        <f t="shared" si="32"/>
        <v/>
      </c>
      <c r="W173" s="118" t="str">
        <f t="shared" si="33"/>
        <v/>
      </c>
      <c r="X173" s="117" t="str">
        <f t="shared" si="34"/>
        <v/>
      </c>
      <c r="Y173" s="118" t="str">
        <f t="shared" si="35"/>
        <v/>
      </c>
    </row>
    <row r="174" spans="1:25" x14ac:dyDescent="0.55000000000000004">
      <c r="A174" s="41"/>
      <c r="B174" s="42"/>
      <c r="C174" s="41"/>
      <c r="D174" s="146"/>
      <c r="E174" s="187"/>
      <c r="F174" s="187"/>
      <c r="G174" s="187"/>
      <c r="H174" s="1" t="str">
        <f t="shared" si="24"/>
        <v/>
      </c>
      <c r="I174" s="118" t="str">
        <f t="shared" si="25"/>
        <v/>
      </c>
      <c r="J174" s="187"/>
      <c r="K174" s="190"/>
      <c r="L174" s="1" t="str">
        <f t="shared" si="26"/>
        <v/>
      </c>
      <c r="M174" s="141" t="str">
        <f t="shared" si="27"/>
        <v/>
      </c>
      <c r="N174" s="187"/>
      <c r="O174" s="118" t="str">
        <f t="shared" si="28"/>
        <v/>
      </c>
      <c r="P174" s="187"/>
      <c r="Q174" s="118" t="str">
        <f t="shared" si="29"/>
        <v/>
      </c>
      <c r="R174" s="17"/>
      <c r="S174" s="103"/>
      <c r="T174" s="116" t="str">
        <f t="shared" si="30"/>
        <v/>
      </c>
      <c r="U174" s="118" t="str">
        <f t="shared" si="31"/>
        <v/>
      </c>
      <c r="V174" s="117" t="str">
        <f t="shared" si="32"/>
        <v/>
      </c>
      <c r="W174" s="118" t="str">
        <f t="shared" si="33"/>
        <v/>
      </c>
      <c r="X174" s="117" t="str">
        <f t="shared" si="34"/>
        <v/>
      </c>
      <c r="Y174" s="118" t="str">
        <f t="shared" si="35"/>
        <v/>
      </c>
    </row>
    <row r="175" spans="1:25" x14ac:dyDescent="0.55000000000000004">
      <c r="A175" s="41"/>
      <c r="B175" s="42"/>
      <c r="C175" s="41"/>
      <c r="D175" s="146"/>
      <c r="E175" s="187"/>
      <c r="F175" s="187"/>
      <c r="G175" s="187"/>
      <c r="H175" s="1" t="str">
        <f t="shared" si="24"/>
        <v/>
      </c>
      <c r="I175" s="118" t="str">
        <f t="shared" si="25"/>
        <v/>
      </c>
      <c r="J175" s="187"/>
      <c r="K175" s="190"/>
      <c r="L175" s="1" t="str">
        <f t="shared" si="26"/>
        <v/>
      </c>
      <c r="M175" s="141" t="str">
        <f t="shared" si="27"/>
        <v/>
      </c>
      <c r="N175" s="187"/>
      <c r="O175" s="118" t="str">
        <f t="shared" si="28"/>
        <v/>
      </c>
      <c r="P175" s="187"/>
      <c r="Q175" s="118" t="str">
        <f t="shared" si="29"/>
        <v/>
      </c>
      <c r="R175" s="17"/>
      <c r="S175" s="103"/>
      <c r="T175" s="116" t="str">
        <f t="shared" si="30"/>
        <v/>
      </c>
      <c r="U175" s="118" t="str">
        <f t="shared" si="31"/>
        <v/>
      </c>
      <c r="V175" s="117" t="str">
        <f t="shared" si="32"/>
        <v/>
      </c>
      <c r="W175" s="118" t="str">
        <f t="shared" si="33"/>
        <v/>
      </c>
      <c r="X175" s="117" t="str">
        <f t="shared" si="34"/>
        <v/>
      </c>
      <c r="Y175" s="118" t="str">
        <f t="shared" si="35"/>
        <v/>
      </c>
    </row>
    <row r="176" spans="1:25" x14ac:dyDescent="0.55000000000000004">
      <c r="A176" s="41"/>
      <c r="B176" s="42"/>
      <c r="C176" s="41"/>
      <c r="D176" s="146"/>
      <c r="E176" s="187"/>
      <c r="F176" s="187"/>
      <c r="G176" s="187"/>
      <c r="H176" s="1" t="str">
        <f t="shared" si="24"/>
        <v/>
      </c>
      <c r="I176" s="118" t="str">
        <f t="shared" si="25"/>
        <v/>
      </c>
      <c r="J176" s="187"/>
      <c r="K176" s="190"/>
      <c r="L176" s="1" t="str">
        <f t="shared" si="26"/>
        <v/>
      </c>
      <c r="M176" s="141" t="str">
        <f t="shared" si="27"/>
        <v/>
      </c>
      <c r="N176" s="187"/>
      <c r="O176" s="118" t="str">
        <f t="shared" si="28"/>
        <v/>
      </c>
      <c r="P176" s="187"/>
      <c r="Q176" s="118" t="str">
        <f t="shared" si="29"/>
        <v/>
      </c>
      <c r="R176" s="17"/>
      <c r="S176" s="103"/>
      <c r="T176" s="116" t="str">
        <f t="shared" si="30"/>
        <v/>
      </c>
      <c r="U176" s="118" t="str">
        <f t="shared" si="31"/>
        <v/>
      </c>
      <c r="V176" s="117" t="str">
        <f t="shared" si="32"/>
        <v/>
      </c>
      <c r="W176" s="118" t="str">
        <f t="shared" si="33"/>
        <v/>
      </c>
      <c r="X176" s="117" t="str">
        <f t="shared" si="34"/>
        <v/>
      </c>
      <c r="Y176" s="118" t="str">
        <f t="shared" si="35"/>
        <v/>
      </c>
    </row>
    <row r="177" spans="1:25" x14ac:dyDescent="0.55000000000000004">
      <c r="A177" s="41"/>
      <c r="B177" s="42"/>
      <c r="C177" s="41"/>
      <c r="D177" s="146"/>
      <c r="E177" s="187"/>
      <c r="F177" s="187"/>
      <c r="G177" s="187"/>
      <c r="H177" s="1" t="str">
        <f t="shared" si="24"/>
        <v/>
      </c>
      <c r="I177" s="118" t="str">
        <f t="shared" si="25"/>
        <v/>
      </c>
      <c r="J177" s="187"/>
      <c r="K177" s="190"/>
      <c r="L177" s="1" t="str">
        <f t="shared" si="26"/>
        <v/>
      </c>
      <c r="M177" s="141" t="str">
        <f t="shared" si="27"/>
        <v/>
      </c>
      <c r="N177" s="187"/>
      <c r="O177" s="118" t="str">
        <f t="shared" si="28"/>
        <v/>
      </c>
      <c r="P177" s="187"/>
      <c r="Q177" s="118" t="str">
        <f t="shared" si="29"/>
        <v/>
      </c>
      <c r="R177" s="17"/>
      <c r="S177" s="103"/>
      <c r="T177" s="116" t="str">
        <f t="shared" si="30"/>
        <v/>
      </c>
      <c r="U177" s="118" t="str">
        <f t="shared" si="31"/>
        <v/>
      </c>
      <c r="V177" s="117" t="str">
        <f t="shared" si="32"/>
        <v/>
      </c>
      <c r="W177" s="118" t="str">
        <f t="shared" si="33"/>
        <v/>
      </c>
      <c r="X177" s="117" t="str">
        <f t="shared" si="34"/>
        <v/>
      </c>
      <c r="Y177" s="118" t="str">
        <f t="shared" si="35"/>
        <v/>
      </c>
    </row>
    <row r="178" spans="1:25" x14ac:dyDescent="0.55000000000000004">
      <c r="A178" s="41"/>
      <c r="B178" s="42"/>
      <c r="C178" s="41"/>
      <c r="D178" s="146"/>
      <c r="E178" s="187"/>
      <c r="F178" s="187"/>
      <c r="G178" s="187"/>
      <c r="H178" s="1" t="str">
        <f t="shared" si="24"/>
        <v/>
      </c>
      <c r="I178" s="118" t="str">
        <f t="shared" si="25"/>
        <v/>
      </c>
      <c r="J178" s="187"/>
      <c r="K178" s="190"/>
      <c r="L178" s="1" t="str">
        <f t="shared" si="26"/>
        <v/>
      </c>
      <c r="M178" s="141" t="str">
        <f t="shared" si="27"/>
        <v/>
      </c>
      <c r="N178" s="187"/>
      <c r="O178" s="118" t="str">
        <f t="shared" si="28"/>
        <v/>
      </c>
      <c r="P178" s="187"/>
      <c r="Q178" s="118" t="str">
        <f t="shared" si="29"/>
        <v/>
      </c>
      <c r="R178" s="17"/>
      <c r="S178" s="103"/>
      <c r="T178" s="116" t="str">
        <f t="shared" si="30"/>
        <v/>
      </c>
      <c r="U178" s="118" t="str">
        <f t="shared" si="31"/>
        <v/>
      </c>
      <c r="V178" s="117" t="str">
        <f t="shared" si="32"/>
        <v/>
      </c>
      <c r="W178" s="118" t="str">
        <f t="shared" si="33"/>
        <v/>
      </c>
      <c r="X178" s="117" t="str">
        <f t="shared" si="34"/>
        <v/>
      </c>
      <c r="Y178" s="118" t="str">
        <f t="shared" si="35"/>
        <v/>
      </c>
    </row>
    <row r="179" spans="1:25" x14ac:dyDescent="0.55000000000000004">
      <c r="A179" s="41"/>
      <c r="B179" s="42"/>
      <c r="C179" s="41"/>
      <c r="D179" s="146"/>
      <c r="E179" s="187"/>
      <c r="F179" s="187"/>
      <c r="G179" s="187"/>
      <c r="H179" s="1" t="str">
        <f t="shared" si="24"/>
        <v/>
      </c>
      <c r="I179" s="118" t="str">
        <f t="shared" si="25"/>
        <v/>
      </c>
      <c r="J179" s="187"/>
      <c r="K179" s="190"/>
      <c r="L179" s="1" t="str">
        <f t="shared" si="26"/>
        <v/>
      </c>
      <c r="M179" s="141" t="str">
        <f t="shared" si="27"/>
        <v/>
      </c>
      <c r="N179" s="187"/>
      <c r="O179" s="118" t="str">
        <f t="shared" si="28"/>
        <v/>
      </c>
      <c r="P179" s="187"/>
      <c r="Q179" s="118" t="str">
        <f t="shared" si="29"/>
        <v/>
      </c>
      <c r="R179" s="17"/>
      <c r="S179" s="103"/>
      <c r="T179" s="116" t="str">
        <f t="shared" si="30"/>
        <v/>
      </c>
      <c r="U179" s="118" t="str">
        <f t="shared" si="31"/>
        <v/>
      </c>
      <c r="V179" s="117" t="str">
        <f t="shared" si="32"/>
        <v/>
      </c>
      <c r="W179" s="118" t="str">
        <f t="shared" si="33"/>
        <v/>
      </c>
      <c r="X179" s="117" t="str">
        <f t="shared" si="34"/>
        <v/>
      </c>
      <c r="Y179" s="118" t="str">
        <f t="shared" si="35"/>
        <v/>
      </c>
    </row>
    <row r="180" spans="1:25" x14ac:dyDescent="0.55000000000000004">
      <c r="A180" s="41"/>
      <c r="B180" s="42"/>
      <c r="C180" s="41"/>
      <c r="D180" s="146"/>
      <c r="E180" s="187"/>
      <c r="F180" s="187"/>
      <c r="G180" s="187"/>
      <c r="H180" s="1" t="str">
        <f t="shared" si="24"/>
        <v/>
      </c>
      <c r="I180" s="118" t="str">
        <f t="shared" si="25"/>
        <v/>
      </c>
      <c r="J180" s="187"/>
      <c r="K180" s="190"/>
      <c r="L180" s="1" t="str">
        <f t="shared" si="26"/>
        <v/>
      </c>
      <c r="M180" s="141" t="str">
        <f t="shared" si="27"/>
        <v/>
      </c>
      <c r="N180" s="187"/>
      <c r="O180" s="118" t="str">
        <f t="shared" si="28"/>
        <v/>
      </c>
      <c r="P180" s="187"/>
      <c r="Q180" s="118" t="str">
        <f t="shared" si="29"/>
        <v/>
      </c>
      <c r="R180" s="17"/>
      <c r="S180" s="103"/>
      <c r="T180" s="116" t="str">
        <f t="shared" si="30"/>
        <v/>
      </c>
      <c r="U180" s="118" t="str">
        <f t="shared" si="31"/>
        <v/>
      </c>
      <c r="V180" s="117" t="str">
        <f t="shared" si="32"/>
        <v/>
      </c>
      <c r="W180" s="118" t="str">
        <f t="shared" si="33"/>
        <v/>
      </c>
      <c r="X180" s="117" t="str">
        <f t="shared" si="34"/>
        <v/>
      </c>
      <c r="Y180" s="118" t="str">
        <f t="shared" si="35"/>
        <v/>
      </c>
    </row>
    <row r="181" spans="1:25" x14ac:dyDescent="0.55000000000000004">
      <c r="A181" s="41"/>
      <c r="B181" s="42"/>
      <c r="C181" s="41"/>
      <c r="D181" s="146"/>
      <c r="E181" s="187"/>
      <c r="F181" s="187"/>
      <c r="G181" s="187"/>
      <c r="H181" s="1" t="str">
        <f t="shared" si="24"/>
        <v/>
      </c>
      <c r="I181" s="118" t="str">
        <f t="shared" si="25"/>
        <v/>
      </c>
      <c r="J181" s="187"/>
      <c r="K181" s="190"/>
      <c r="L181" s="1" t="str">
        <f t="shared" si="26"/>
        <v/>
      </c>
      <c r="M181" s="141" t="str">
        <f t="shared" si="27"/>
        <v/>
      </c>
      <c r="N181" s="187"/>
      <c r="O181" s="118" t="str">
        <f t="shared" si="28"/>
        <v/>
      </c>
      <c r="P181" s="187"/>
      <c r="Q181" s="118" t="str">
        <f t="shared" si="29"/>
        <v/>
      </c>
      <c r="R181" s="17"/>
      <c r="S181" s="103"/>
      <c r="T181" s="116" t="str">
        <f t="shared" si="30"/>
        <v/>
      </c>
      <c r="U181" s="118" t="str">
        <f t="shared" si="31"/>
        <v/>
      </c>
      <c r="V181" s="117" t="str">
        <f t="shared" si="32"/>
        <v/>
      </c>
      <c r="W181" s="118" t="str">
        <f t="shared" si="33"/>
        <v/>
      </c>
      <c r="X181" s="117" t="str">
        <f t="shared" si="34"/>
        <v/>
      </c>
      <c r="Y181" s="118" t="str">
        <f t="shared" si="35"/>
        <v/>
      </c>
    </row>
    <row r="182" spans="1:25" x14ac:dyDescent="0.55000000000000004">
      <c r="A182" s="41"/>
      <c r="B182" s="42"/>
      <c r="C182" s="41"/>
      <c r="D182" s="146"/>
      <c r="E182" s="187"/>
      <c r="F182" s="187"/>
      <c r="G182" s="187"/>
      <c r="H182" s="1" t="str">
        <f t="shared" si="24"/>
        <v/>
      </c>
      <c r="I182" s="118" t="str">
        <f t="shared" si="25"/>
        <v/>
      </c>
      <c r="J182" s="187"/>
      <c r="K182" s="190"/>
      <c r="L182" s="1" t="str">
        <f t="shared" si="26"/>
        <v/>
      </c>
      <c r="M182" s="141" t="str">
        <f t="shared" si="27"/>
        <v/>
      </c>
      <c r="N182" s="187"/>
      <c r="O182" s="118" t="str">
        <f t="shared" si="28"/>
        <v/>
      </c>
      <c r="P182" s="187"/>
      <c r="Q182" s="118" t="str">
        <f t="shared" si="29"/>
        <v/>
      </c>
      <c r="R182" s="17"/>
      <c r="S182" s="103"/>
      <c r="T182" s="116" t="str">
        <f t="shared" si="30"/>
        <v/>
      </c>
      <c r="U182" s="118" t="str">
        <f t="shared" si="31"/>
        <v/>
      </c>
      <c r="V182" s="117" t="str">
        <f t="shared" si="32"/>
        <v/>
      </c>
      <c r="W182" s="118" t="str">
        <f t="shared" si="33"/>
        <v/>
      </c>
      <c r="X182" s="117" t="str">
        <f t="shared" si="34"/>
        <v/>
      </c>
      <c r="Y182" s="118" t="str">
        <f t="shared" si="35"/>
        <v/>
      </c>
    </row>
    <row r="183" spans="1:25" x14ac:dyDescent="0.55000000000000004">
      <c r="A183" s="41"/>
      <c r="B183" s="42"/>
      <c r="C183" s="41"/>
      <c r="D183" s="146"/>
      <c r="E183" s="187"/>
      <c r="F183" s="187"/>
      <c r="G183" s="187"/>
      <c r="H183" s="1" t="str">
        <f t="shared" si="24"/>
        <v/>
      </c>
      <c r="I183" s="118" t="str">
        <f t="shared" si="25"/>
        <v/>
      </c>
      <c r="J183" s="187"/>
      <c r="K183" s="190"/>
      <c r="L183" s="1" t="str">
        <f t="shared" si="26"/>
        <v/>
      </c>
      <c r="M183" s="141" t="str">
        <f t="shared" si="27"/>
        <v/>
      </c>
      <c r="N183" s="187"/>
      <c r="O183" s="118" t="str">
        <f t="shared" si="28"/>
        <v/>
      </c>
      <c r="P183" s="187"/>
      <c r="Q183" s="118" t="str">
        <f t="shared" si="29"/>
        <v/>
      </c>
      <c r="R183" s="17"/>
      <c r="S183" s="103"/>
      <c r="T183" s="116" t="str">
        <f t="shared" si="30"/>
        <v/>
      </c>
      <c r="U183" s="118" t="str">
        <f t="shared" si="31"/>
        <v/>
      </c>
      <c r="V183" s="117" t="str">
        <f t="shared" si="32"/>
        <v/>
      </c>
      <c r="W183" s="118" t="str">
        <f t="shared" si="33"/>
        <v/>
      </c>
      <c r="X183" s="117" t="str">
        <f t="shared" si="34"/>
        <v/>
      </c>
      <c r="Y183" s="118" t="str">
        <f t="shared" si="35"/>
        <v/>
      </c>
    </row>
    <row r="184" spans="1:25" x14ac:dyDescent="0.55000000000000004">
      <c r="A184" s="41"/>
      <c r="B184" s="42"/>
      <c r="C184" s="41"/>
      <c r="D184" s="146"/>
      <c r="E184" s="187"/>
      <c r="F184" s="187"/>
      <c r="G184" s="187"/>
      <c r="H184" s="1" t="str">
        <f t="shared" si="24"/>
        <v/>
      </c>
      <c r="I184" s="118" t="str">
        <f t="shared" si="25"/>
        <v/>
      </c>
      <c r="J184" s="187"/>
      <c r="K184" s="190"/>
      <c r="L184" s="1" t="str">
        <f t="shared" si="26"/>
        <v/>
      </c>
      <c r="M184" s="141" t="str">
        <f t="shared" si="27"/>
        <v/>
      </c>
      <c r="N184" s="187"/>
      <c r="O184" s="118" t="str">
        <f t="shared" si="28"/>
        <v/>
      </c>
      <c r="P184" s="187"/>
      <c r="Q184" s="118" t="str">
        <f t="shared" si="29"/>
        <v/>
      </c>
      <c r="R184" s="17"/>
      <c r="S184" s="103"/>
      <c r="T184" s="116" t="str">
        <f t="shared" si="30"/>
        <v/>
      </c>
      <c r="U184" s="118" t="str">
        <f t="shared" si="31"/>
        <v/>
      </c>
      <c r="V184" s="117" t="str">
        <f t="shared" si="32"/>
        <v/>
      </c>
      <c r="W184" s="118" t="str">
        <f t="shared" si="33"/>
        <v/>
      </c>
      <c r="X184" s="117" t="str">
        <f t="shared" si="34"/>
        <v/>
      </c>
      <c r="Y184" s="118" t="str">
        <f t="shared" si="35"/>
        <v/>
      </c>
    </row>
    <row r="185" spans="1:25" x14ac:dyDescent="0.55000000000000004">
      <c r="A185" s="41"/>
      <c r="B185" s="42"/>
      <c r="C185" s="41"/>
      <c r="D185" s="146"/>
      <c r="E185" s="187"/>
      <c r="F185" s="187"/>
      <c r="G185" s="187"/>
      <c r="H185" s="1" t="str">
        <f t="shared" si="24"/>
        <v/>
      </c>
      <c r="I185" s="118" t="str">
        <f t="shared" si="25"/>
        <v/>
      </c>
      <c r="J185" s="187"/>
      <c r="K185" s="190"/>
      <c r="L185" s="1" t="str">
        <f t="shared" si="26"/>
        <v/>
      </c>
      <c r="M185" s="141" t="str">
        <f t="shared" si="27"/>
        <v/>
      </c>
      <c r="N185" s="187"/>
      <c r="O185" s="118" t="str">
        <f t="shared" si="28"/>
        <v/>
      </c>
      <c r="P185" s="187"/>
      <c r="Q185" s="118" t="str">
        <f t="shared" si="29"/>
        <v/>
      </c>
      <c r="R185" s="17"/>
      <c r="S185" s="103"/>
      <c r="T185" s="116" t="str">
        <f t="shared" si="30"/>
        <v/>
      </c>
      <c r="U185" s="118" t="str">
        <f t="shared" si="31"/>
        <v/>
      </c>
      <c r="V185" s="117" t="str">
        <f t="shared" si="32"/>
        <v/>
      </c>
      <c r="W185" s="118" t="str">
        <f t="shared" si="33"/>
        <v/>
      </c>
      <c r="X185" s="117" t="str">
        <f t="shared" si="34"/>
        <v/>
      </c>
      <c r="Y185" s="118" t="str">
        <f t="shared" si="35"/>
        <v/>
      </c>
    </row>
    <row r="186" spans="1:25" x14ac:dyDescent="0.55000000000000004">
      <c r="A186" s="41"/>
      <c r="B186" s="42"/>
      <c r="C186" s="41"/>
      <c r="D186" s="146"/>
      <c r="E186" s="187"/>
      <c r="F186" s="187"/>
      <c r="G186" s="187"/>
      <c r="H186" s="1" t="str">
        <f t="shared" si="24"/>
        <v/>
      </c>
      <c r="I186" s="118" t="str">
        <f t="shared" si="25"/>
        <v/>
      </c>
      <c r="J186" s="187"/>
      <c r="K186" s="190"/>
      <c r="L186" s="1" t="str">
        <f t="shared" si="26"/>
        <v/>
      </c>
      <c r="M186" s="141" t="str">
        <f t="shared" si="27"/>
        <v/>
      </c>
      <c r="N186" s="187"/>
      <c r="O186" s="118" t="str">
        <f t="shared" si="28"/>
        <v/>
      </c>
      <c r="P186" s="187"/>
      <c r="Q186" s="118" t="str">
        <f t="shared" si="29"/>
        <v/>
      </c>
      <c r="R186" s="17"/>
      <c r="S186" s="103"/>
      <c r="T186" s="116" t="str">
        <f t="shared" si="30"/>
        <v/>
      </c>
      <c r="U186" s="118" t="str">
        <f t="shared" si="31"/>
        <v/>
      </c>
      <c r="V186" s="117" t="str">
        <f t="shared" si="32"/>
        <v/>
      </c>
      <c r="W186" s="118" t="str">
        <f t="shared" si="33"/>
        <v/>
      </c>
      <c r="X186" s="117" t="str">
        <f t="shared" si="34"/>
        <v/>
      </c>
      <c r="Y186" s="118" t="str">
        <f t="shared" si="35"/>
        <v/>
      </c>
    </row>
    <row r="187" spans="1:25" x14ac:dyDescent="0.55000000000000004">
      <c r="A187" s="41"/>
      <c r="B187" s="42"/>
      <c r="C187" s="41"/>
      <c r="D187" s="146"/>
      <c r="E187" s="187"/>
      <c r="F187" s="187"/>
      <c r="G187" s="187"/>
      <c r="H187" s="1" t="str">
        <f t="shared" si="24"/>
        <v/>
      </c>
      <c r="I187" s="118" t="str">
        <f t="shared" si="25"/>
        <v/>
      </c>
      <c r="J187" s="187"/>
      <c r="K187" s="190"/>
      <c r="L187" s="1" t="str">
        <f t="shared" si="26"/>
        <v/>
      </c>
      <c r="M187" s="141" t="str">
        <f t="shared" si="27"/>
        <v/>
      </c>
      <c r="N187" s="187"/>
      <c r="O187" s="118" t="str">
        <f t="shared" si="28"/>
        <v/>
      </c>
      <c r="P187" s="187"/>
      <c r="Q187" s="118" t="str">
        <f t="shared" si="29"/>
        <v/>
      </c>
      <c r="R187" s="17"/>
      <c r="S187" s="103"/>
      <c r="T187" s="116" t="str">
        <f t="shared" si="30"/>
        <v/>
      </c>
      <c r="U187" s="118" t="str">
        <f t="shared" si="31"/>
        <v/>
      </c>
      <c r="V187" s="117" t="str">
        <f t="shared" si="32"/>
        <v/>
      </c>
      <c r="W187" s="118" t="str">
        <f t="shared" si="33"/>
        <v/>
      </c>
      <c r="X187" s="117" t="str">
        <f t="shared" si="34"/>
        <v/>
      </c>
      <c r="Y187" s="118" t="str">
        <f t="shared" si="35"/>
        <v/>
      </c>
    </row>
    <row r="188" spans="1:25" x14ac:dyDescent="0.55000000000000004">
      <c r="A188" s="41"/>
      <c r="B188" s="42"/>
      <c r="C188" s="41"/>
      <c r="D188" s="146"/>
      <c r="E188" s="187"/>
      <c r="F188" s="187"/>
      <c r="G188" s="187"/>
      <c r="H188" s="1" t="str">
        <f t="shared" si="24"/>
        <v/>
      </c>
      <c r="I188" s="118" t="str">
        <f t="shared" si="25"/>
        <v/>
      </c>
      <c r="J188" s="187"/>
      <c r="K188" s="190"/>
      <c r="L188" s="1" t="str">
        <f t="shared" si="26"/>
        <v/>
      </c>
      <c r="M188" s="141" t="str">
        <f t="shared" si="27"/>
        <v/>
      </c>
      <c r="N188" s="187"/>
      <c r="O188" s="118" t="str">
        <f t="shared" si="28"/>
        <v/>
      </c>
      <c r="P188" s="187"/>
      <c r="Q188" s="118" t="str">
        <f t="shared" si="29"/>
        <v/>
      </c>
      <c r="R188" s="17"/>
      <c r="S188" s="103"/>
      <c r="T188" s="116" t="str">
        <f t="shared" si="30"/>
        <v/>
      </c>
      <c r="U188" s="118" t="str">
        <f t="shared" si="31"/>
        <v/>
      </c>
      <c r="V188" s="117" t="str">
        <f t="shared" si="32"/>
        <v/>
      </c>
      <c r="W188" s="118" t="str">
        <f t="shared" si="33"/>
        <v/>
      </c>
      <c r="X188" s="117" t="str">
        <f t="shared" si="34"/>
        <v/>
      </c>
      <c r="Y188" s="118" t="str">
        <f t="shared" si="35"/>
        <v/>
      </c>
    </row>
    <row r="189" spans="1:25" x14ac:dyDescent="0.55000000000000004">
      <c r="A189" s="41"/>
      <c r="B189" s="42"/>
      <c r="C189" s="41"/>
      <c r="D189" s="146"/>
      <c r="E189" s="187"/>
      <c r="F189" s="187"/>
      <c r="G189" s="187"/>
      <c r="H189" s="1" t="str">
        <f t="shared" si="24"/>
        <v/>
      </c>
      <c r="I189" s="118" t="str">
        <f t="shared" si="25"/>
        <v/>
      </c>
      <c r="J189" s="187"/>
      <c r="K189" s="190"/>
      <c r="L189" s="1" t="str">
        <f t="shared" si="26"/>
        <v/>
      </c>
      <c r="M189" s="141" t="str">
        <f t="shared" si="27"/>
        <v/>
      </c>
      <c r="N189" s="187"/>
      <c r="O189" s="118" t="str">
        <f t="shared" si="28"/>
        <v/>
      </c>
      <c r="P189" s="187"/>
      <c r="Q189" s="118" t="str">
        <f t="shared" si="29"/>
        <v/>
      </c>
      <c r="R189" s="17"/>
      <c r="S189" s="103"/>
      <c r="T189" s="116" t="str">
        <f t="shared" si="30"/>
        <v/>
      </c>
      <c r="U189" s="118" t="str">
        <f t="shared" si="31"/>
        <v/>
      </c>
      <c r="V189" s="117" t="str">
        <f t="shared" si="32"/>
        <v/>
      </c>
      <c r="W189" s="118" t="str">
        <f t="shared" si="33"/>
        <v/>
      </c>
      <c r="X189" s="117" t="str">
        <f t="shared" si="34"/>
        <v/>
      </c>
      <c r="Y189" s="118" t="str">
        <f t="shared" si="35"/>
        <v/>
      </c>
    </row>
    <row r="190" spans="1:25" x14ac:dyDescent="0.55000000000000004">
      <c r="A190" s="41"/>
      <c r="B190" s="42"/>
      <c r="C190" s="41"/>
      <c r="D190" s="146"/>
      <c r="E190" s="187"/>
      <c r="F190" s="187"/>
      <c r="G190" s="187"/>
      <c r="H190" s="1" t="str">
        <f t="shared" si="24"/>
        <v/>
      </c>
      <c r="I190" s="118" t="str">
        <f t="shared" si="25"/>
        <v/>
      </c>
      <c r="J190" s="187"/>
      <c r="K190" s="190"/>
      <c r="L190" s="1" t="str">
        <f t="shared" si="26"/>
        <v/>
      </c>
      <c r="M190" s="141" t="str">
        <f t="shared" si="27"/>
        <v/>
      </c>
      <c r="N190" s="187"/>
      <c r="O190" s="118" t="str">
        <f t="shared" si="28"/>
        <v/>
      </c>
      <c r="P190" s="187"/>
      <c r="Q190" s="118" t="str">
        <f t="shared" si="29"/>
        <v/>
      </c>
      <c r="R190" s="17"/>
      <c r="S190" s="103"/>
      <c r="T190" s="116" t="str">
        <f t="shared" si="30"/>
        <v/>
      </c>
      <c r="U190" s="118" t="str">
        <f t="shared" si="31"/>
        <v/>
      </c>
      <c r="V190" s="117" t="str">
        <f t="shared" si="32"/>
        <v/>
      </c>
      <c r="W190" s="118" t="str">
        <f t="shared" si="33"/>
        <v/>
      </c>
      <c r="X190" s="117" t="str">
        <f t="shared" si="34"/>
        <v/>
      </c>
      <c r="Y190" s="118" t="str">
        <f t="shared" si="35"/>
        <v/>
      </c>
    </row>
    <row r="191" spans="1:25" x14ac:dyDescent="0.55000000000000004">
      <c r="A191" s="41"/>
      <c r="B191" s="42"/>
      <c r="C191" s="41"/>
      <c r="D191" s="146"/>
      <c r="E191" s="187"/>
      <c r="F191" s="187"/>
      <c r="G191" s="187"/>
      <c r="H191" s="1" t="str">
        <f t="shared" si="24"/>
        <v/>
      </c>
      <c r="I191" s="118" t="str">
        <f t="shared" si="25"/>
        <v/>
      </c>
      <c r="J191" s="187"/>
      <c r="K191" s="190"/>
      <c r="L191" s="1" t="str">
        <f t="shared" si="26"/>
        <v/>
      </c>
      <c r="M191" s="141" t="str">
        <f t="shared" si="27"/>
        <v/>
      </c>
      <c r="N191" s="187"/>
      <c r="O191" s="118" t="str">
        <f t="shared" si="28"/>
        <v/>
      </c>
      <c r="P191" s="187"/>
      <c r="Q191" s="118" t="str">
        <f t="shared" si="29"/>
        <v/>
      </c>
      <c r="R191" s="17"/>
      <c r="S191" s="103"/>
      <c r="T191" s="116" t="str">
        <f t="shared" si="30"/>
        <v/>
      </c>
      <c r="U191" s="118" t="str">
        <f t="shared" si="31"/>
        <v/>
      </c>
      <c r="V191" s="117" t="str">
        <f t="shared" si="32"/>
        <v/>
      </c>
      <c r="W191" s="118" t="str">
        <f t="shared" si="33"/>
        <v/>
      </c>
      <c r="X191" s="117" t="str">
        <f t="shared" si="34"/>
        <v/>
      </c>
      <c r="Y191" s="118" t="str">
        <f t="shared" si="35"/>
        <v/>
      </c>
    </row>
    <row r="192" spans="1:25" x14ac:dyDescent="0.55000000000000004">
      <c r="A192" s="41"/>
      <c r="B192" s="42"/>
      <c r="C192" s="41"/>
      <c r="D192" s="146"/>
      <c r="E192" s="187"/>
      <c r="F192" s="187"/>
      <c r="G192" s="187"/>
      <c r="H192" s="1" t="str">
        <f t="shared" si="24"/>
        <v/>
      </c>
      <c r="I192" s="118" t="str">
        <f t="shared" si="25"/>
        <v/>
      </c>
      <c r="J192" s="187"/>
      <c r="K192" s="190"/>
      <c r="L192" s="1" t="str">
        <f t="shared" si="26"/>
        <v/>
      </c>
      <c r="M192" s="141" t="str">
        <f t="shared" si="27"/>
        <v/>
      </c>
      <c r="N192" s="187"/>
      <c r="O192" s="118" t="str">
        <f t="shared" si="28"/>
        <v/>
      </c>
      <c r="P192" s="187"/>
      <c r="Q192" s="118" t="str">
        <f t="shared" si="29"/>
        <v/>
      </c>
      <c r="R192" s="17"/>
      <c r="S192" s="103"/>
      <c r="T192" s="116" t="str">
        <f t="shared" si="30"/>
        <v/>
      </c>
      <c r="U192" s="118" t="str">
        <f t="shared" si="31"/>
        <v/>
      </c>
      <c r="V192" s="117" t="str">
        <f t="shared" si="32"/>
        <v/>
      </c>
      <c r="W192" s="118" t="str">
        <f t="shared" si="33"/>
        <v/>
      </c>
      <c r="X192" s="117" t="str">
        <f t="shared" si="34"/>
        <v/>
      </c>
      <c r="Y192" s="118" t="str">
        <f t="shared" si="35"/>
        <v/>
      </c>
    </row>
    <row r="193" spans="1:25" x14ac:dyDescent="0.55000000000000004">
      <c r="A193" s="41"/>
      <c r="B193" s="42"/>
      <c r="C193" s="41"/>
      <c r="D193" s="146"/>
      <c r="E193" s="187"/>
      <c r="F193" s="187"/>
      <c r="G193" s="187"/>
      <c r="H193" s="1" t="str">
        <f t="shared" si="24"/>
        <v/>
      </c>
      <c r="I193" s="118" t="str">
        <f t="shared" si="25"/>
        <v/>
      </c>
      <c r="J193" s="187"/>
      <c r="K193" s="190"/>
      <c r="L193" s="1" t="str">
        <f t="shared" si="26"/>
        <v/>
      </c>
      <c r="M193" s="141" t="str">
        <f t="shared" si="27"/>
        <v/>
      </c>
      <c r="N193" s="187"/>
      <c r="O193" s="118" t="str">
        <f t="shared" si="28"/>
        <v/>
      </c>
      <c r="P193" s="187"/>
      <c r="Q193" s="118" t="str">
        <f t="shared" si="29"/>
        <v/>
      </c>
      <c r="R193" s="17"/>
      <c r="S193" s="103"/>
      <c r="T193" s="116" t="str">
        <f t="shared" si="30"/>
        <v/>
      </c>
      <c r="U193" s="118" t="str">
        <f t="shared" si="31"/>
        <v/>
      </c>
      <c r="V193" s="117" t="str">
        <f t="shared" si="32"/>
        <v/>
      </c>
      <c r="W193" s="118" t="str">
        <f t="shared" si="33"/>
        <v/>
      </c>
      <c r="X193" s="117" t="str">
        <f t="shared" si="34"/>
        <v/>
      </c>
      <c r="Y193" s="118" t="str">
        <f t="shared" si="35"/>
        <v/>
      </c>
    </row>
    <row r="194" spans="1:25" x14ac:dyDescent="0.55000000000000004">
      <c r="A194" s="41"/>
      <c r="B194" s="42"/>
      <c r="C194" s="41"/>
      <c r="D194" s="146"/>
      <c r="E194" s="187"/>
      <c r="F194" s="187"/>
      <c r="G194" s="187"/>
      <c r="H194" s="1" t="str">
        <f t="shared" si="24"/>
        <v/>
      </c>
      <c r="I194" s="118" t="str">
        <f t="shared" si="25"/>
        <v/>
      </c>
      <c r="J194" s="187"/>
      <c r="K194" s="190"/>
      <c r="L194" s="1" t="str">
        <f t="shared" si="26"/>
        <v/>
      </c>
      <c r="M194" s="141" t="str">
        <f t="shared" si="27"/>
        <v/>
      </c>
      <c r="N194" s="187"/>
      <c r="O194" s="118" t="str">
        <f t="shared" si="28"/>
        <v/>
      </c>
      <c r="P194" s="187"/>
      <c r="Q194" s="118" t="str">
        <f t="shared" si="29"/>
        <v/>
      </c>
      <c r="R194" s="17"/>
      <c r="S194" s="103"/>
      <c r="T194" s="116" t="str">
        <f t="shared" si="30"/>
        <v/>
      </c>
      <c r="U194" s="118" t="str">
        <f t="shared" si="31"/>
        <v/>
      </c>
      <c r="V194" s="117" t="str">
        <f t="shared" si="32"/>
        <v/>
      </c>
      <c r="W194" s="118" t="str">
        <f t="shared" si="33"/>
        <v/>
      </c>
      <c r="X194" s="117" t="str">
        <f t="shared" si="34"/>
        <v/>
      </c>
      <c r="Y194" s="118" t="str">
        <f t="shared" si="35"/>
        <v/>
      </c>
    </row>
    <row r="195" spans="1:25" x14ac:dyDescent="0.55000000000000004">
      <c r="A195" s="41"/>
      <c r="B195" s="42"/>
      <c r="C195" s="41"/>
      <c r="D195" s="146"/>
      <c r="E195" s="187"/>
      <c r="F195" s="187"/>
      <c r="G195" s="187"/>
      <c r="H195" s="1" t="str">
        <f t="shared" si="24"/>
        <v/>
      </c>
      <c r="I195" s="118" t="str">
        <f t="shared" si="25"/>
        <v/>
      </c>
      <c r="J195" s="187"/>
      <c r="K195" s="190"/>
      <c r="L195" s="1" t="str">
        <f t="shared" si="26"/>
        <v/>
      </c>
      <c r="M195" s="141" t="str">
        <f t="shared" si="27"/>
        <v/>
      </c>
      <c r="N195" s="187"/>
      <c r="O195" s="118" t="str">
        <f t="shared" si="28"/>
        <v/>
      </c>
      <c r="P195" s="187"/>
      <c r="Q195" s="118" t="str">
        <f t="shared" si="29"/>
        <v/>
      </c>
      <c r="R195" s="17"/>
      <c r="S195" s="103"/>
      <c r="T195" s="116" t="str">
        <f t="shared" si="30"/>
        <v/>
      </c>
      <c r="U195" s="118" t="str">
        <f t="shared" si="31"/>
        <v/>
      </c>
      <c r="V195" s="117" t="str">
        <f t="shared" si="32"/>
        <v/>
      </c>
      <c r="W195" s="118" t="str">
        <f t="shared" si="33"/>
        <v/>
      </c>
      <c r="X195" s="117" t="str">
        <f t="shared" si="34"/>
        <v/>
      </c>
      <c r="Y195" s="118" t="str">
        <f t="shared" si="35"/>
        <v/>
      </c>
    </row>
    <row r="196" spans="1:25" x14ac:dyDescent="0.55000000000000004">
      <c r="A196" s="41"/>
      <c r="B196" s="42"/>
      <c r="C196" s="41"/>
      <c r="D196" s="146"/>
      <c r="E196" s="187"/>
      <c r="F196" s="187"/>
      <c r="G196" s="187"/>
      <c r="H196" s="1" t="str">
        <f t="shared" si="24"/>
        <v/>
      </c>
      <c r="I196" s="118" t="str">
        <f t="shared" si="25"/>
        <v/>
      </c>
      <c r="J196" s="187"/>
      <c r="K196" s="190"/>
      <c r="L196" s="1" t="str">
        <f t="shared" si="26"/>
        <v/>
      </c>
      <c r="M196" s="141" t="str">
        <f t="shared" si="27"/>
        <v/>
      </c>
      <c r="N196" s="187"/>
      <c r="O196" s="118" t="str">
        <f t="shared" si="28"/>
        <v/>
      </c>
      <c r="P196" s="187"/>
      <c r="Q196" s="118" t="str">
        <f t="shared" si="29"/>
        <v/>
      </c>
      <c r="R196" s="17"/>
      <c r="S196" s="103"/>
      <c r="T196" s="116" t="str">
        <f t="shared" si="30"/>
        <v/>
      </c>
      <c r="U196" s="118" t="str">
        <f t="shared" si="31"/>
        <v/>
      </c>
      <c r="V196" s="117" t="str">
        <f t="shared" si="32"/>
        <v/>
      </c>
      <c r="W196" s="118" t="str">
        <f t="shared" si="33"/>
        <v/>
      </c>
      <c r="X196" s="117" t="str">
        <f t="shared" si="34"/>
        <v/>
      </c>
      <c r="Y196" s="118" t="str">
        <f t="shared" si="35"/>
        <v/>
      </c>
    </row>
    <row r="197" spans="1:25" x14ac:dyDescent="0.55000000000000004">
      <c r="A197" s="41"/>
      <c r="B197" s="42"/>
      <c r="C197" s="41"/>
      <c r="D197" s="146"/>
      <c r="E197" s="187"/>
      <c r="F197" s="187"/>
      <c r="G197" s="187"/>
      <c r="H197" s="1" t="str">
        <f t="shared" si="24"/>
        <v/>
      </c>
      <c r="I197" s="118" t="str">
        <f t="shared" si="25"/>
        <v/>
      </c>
      <c r="J197" s="187"/>
      <c r="K197" s="190"/>
      <c r="L197" s="1" t="str">
        <f t="shared" si="26"/>
        <v/>
      </c>
      <c r="M197" s="141" t="str">
        <f t="shared" si="27"/>
        <v/>
      </c>
      <c r="N197" s="187"/>
      <c r="O197" s="118" t="str">
        <f t="shared" si="28"/>
        <v/>
      </c>
      <c r="P197" s="187"/>
      <c r="Q197" s="118" t="str">
        <f t="shared" si="29"/>
        <v/>
      </c>
      <c r="R197" s="17"/>
      <c r="S197" s="103"/>
      <c r="T197" s="116" t="str">
        <f t="shared" si="30"/>
        <v/>
      </c>
      <c r="U197" s="118" t="str">
        <f t="shared" si="31"/>
        <v/>
      </c>
      <c r="V197" s="117" t="str">
        <f t="shared" si="32"/>
        <v/>
      </c>
      <c r="W197" s="118" t="str">
        <f t="shared" si="33"/>
        <v/>
      </c>
      <c r="X197" s="117" t="str">
        <f t="shared" si="34"/>
        <v/>
      </c>
      <c r="Y197" s="118" t="str">
        <f t="shared" si="35"/>
        <v/>
      </c>
    </row>
    <row r="198" spans="1:25" x14ac:dyDescent="0.55000000000000004">
      <c r="A198" s="41"/>
      <c r="B198" s="42"/>
      <c r="C198" s="41"/>
      <c r="D198" s="146"/>
      <c r="E198" s="187"/>
      <c r="F198" s="187"/>
      <c r="G198" s="187"/>
      <c r="H198" s="1" t="str">
        <f t="shared" si="24"/>
        <v/>
      </c>
      <c r="I198" s="118" t="str">
        <f t="shared" si="25"/>
        <v/>
      </c>
      <c r="J198" s="187"/>
      <c r="K198" s="190"/>
      <c r="L198" s="1" t="str">
        <f t="shared" si="26"/>
        <v/>
      </c>
      <c r="M198" s="141" t="str">
        <f t="shared" si="27"/>
        <v/>
      </c>
      <c r="N198" s="187"/>
      <c r="O198" s="118" t="str">
        <f t="shared" si="28"/>
        <v/>
      </c>
      <c r="P198" s="187"/>
      <c r="Q198" s="118" t="str">
        <f t="shared" si="29"/>
        <v/>
      </c>
      <c r="R198" s="17"/>
      <c r="S198" s="103"/>
      <c r="T198" s="116" t="str">
        <f t="shared" si="30"/>
        <v/>
      </c>
      <c r="U198" s="118" t="str">
        <f t="shared" si="31"/>
        <v/>
      </c>
      <c r="V198" s="117" t="str">
        <f t="shared" si="32"/>
        <v/>
      </c>
      <c r="W198" s="118" t="str">
        <f t="shared" si="33"/>
        <v/>
      </c>
      <c r="X198" s="117" t="str">
        <f t="shared" si="34"/>
        <v/>
      </c>
      <c r="Y198" s="118" t="str">
        <f t="shared" si="35"/>
        <v/>
      </c>
    </row>
    <row r="199" spans="1:25" x14ac:dyDescent="0.55000000000000004">
      <c r="A199" s="41"/>
      <c r="B199" s="42"/>
      <c r="C199" s="41"/>
      <c r="D199" s="146"/>
      <c r="E199" s="187"/>
      <c r="F199" s="187"/>
      <c r="G199" s="187"/>
      <c r="H199" s="1" t="str">
        <f t="shared" si="24"/>
        <v/>
      </c>
      <c r="I199" s="118" t="str">
        <f t="shared" si="25"/>
        <v/>
      </c>
      <c r="J199" s="187"/>
      <c r="K199" s="190"/>
      <c r="L199" s="1" t="str">
        <f t="shared" si="26"/>
        <v/>
      </c>
      <c r="M199" s="141" t="str">
        <f t="shared" si="27"/>
        <v/>
      </c>
      <c r="N199" s="187"/>
      <c r="O199" s="118" t="str">
        <f t="shared" si="28"/>
        <v/>
      </c>
      <c r="P199" s="187"/>
      <c r="Q199" s="118" t="str">
        <f t="shared" si="29"/>
        <v/>
      </c>
      <c r="R199" s="17"/>
      <c r="S199" s="103"/>
      <c r="T199" s="116" t="str">
        <f t="shared" si="30"/>
        <v/>
      </c>
      <c r="U199" s="118" t="str">
        <f t="shared" si="31"/>
        <v/>
      </c>
      <c r="V199" s="117" t="str">
        <f t="shared" si="32"/>
        <v/>
      </c>
      <c r="W199" s="118" t="str">
        <f t="shared" si="33"/>
        <v/>
      </c>
      <c r="X199" s="117" t="str">
        <f t="shared" si="34"/>
        <v/>
      </c>
      <c r="Y199" s="118" t="str">
        <f t="shared" si="35"/>
        <v/>
      </c>
    </row>
    <row r="200" spans="1:25" x14ac:dyDescent="0.55000000000000004">
      <c r="A200" s="41"/>
      <c r="B200" s="42"/>
      <c r="C200" s="41"/>
      <c r="D200" s="146"/>
      <c r="E200" s="187"/>
      <c r="F200" s="187"/>
      <c r="G200" s="187"/>
      <c r="H200" s="1" t="str">
        <f t="shared" si="24"/>
        <v/>
      </c>
      <c r="I200" s="118" t="str">
        <f t="shared" si="25"/>
        <v/>
      </c>
      <c r="J200" s="187"/>
      <c r="K200" s="190"/>
      <c r="L200" s="1" t="str">
        <f t="shared" si="26"/>
        <v/>
      </c>
      <c r="M200" s="141" t="str">
        <f t="shared" si="27"/>
        <v/>
      </c>
      <c r="N200" s="187"/>
      <c r="O200" s="118" t="str">
        <f t="shared" si="28"/>
        <v/>
      </c>
      <c r="P200" s="187"/>
      <c r="Q200" s="118" t="str">
        <f t="shared" si="29"/>
        <v/>
      </c>
      <c r="R200" s="17"/>
      <c r="S200" s="103"/>
      <c r="T200" s="116" t="str">
        <f t="shared" si="30"/>
        <v/>
      </c>
      <c r="U200" s="118" t="str">
        <f t="shared" si="31"/>
        <v/>
      </c>
      <c r="V200" s="117" t="str">
        <f t="shared" si="32"/>
        <v/>
      </c>
      <c r="W200" s="118" t="str">
        <f t="shared" si="33"/>
        <v/>
      </c>
      <c r="X200" s="117" t="str">
        <f t="shared" si="34"/>
        <v/>
      </c>
      <c r="Y200" s="118" t="str">
        <f t="shared" si="35"/>
        <v/>
      </c>
    </row>
    <row r="201" spans="1:25" x14ac:dyDescent="0.55000000000000004">
      <c r="A201" s="41"/>
      <c r="B201" s="42"/>
      <c r="C201" s="41"/>
      <c r="D201" s="146"/>
      <c r="E201" s="187"/>
      <c r="F201" s="187"/>
      <c r="G201" s="187"/>
      <c r="H201" s="1" t="str">
        <f t="shared" si="24"/>
        <v/>
      </c>
      <c r="I201" s="118" t="str">
        <f t="shared" si="25"/>
        <v/>
      </c>
      <c r="J201" s="187"/>
      <c r="K201" s="190"/>
      <c r="L201" s="1" t="str">
        <f t="shared" si="26"/>
        <v/>
      </c>
      <c r="M201" s="141" t="str">
        <f t="shared" si="27"/>
        <v/>
      </c>
      <c r="N201" s="187"/>
      <c r="O201" s="118" t="str">
        <f t="shared" si="28"/>
        <v/>
      </c>
      <c r="P201" s="187"/>
      <c r="Q201" s="118" t="str">
        <f t="shared" si="29"/>
        <v/>
      </c>
      <c r="R201" s="17"/>
      <c r="S201" s="103"/>
      <c r="T201" s="116" t="str">
        <f t="shared" si="30"/>
        <v/>
      </c>
      <c r="U201" s="118" t="str">
        <f t="shared" si="31"/>
        <v/>
      </c>
      <c r="V201" s="117" t="str">
        <f t="shared" si="32"/>
        <v/>
      </c>
      <c r="W201" s="118" t="str">
        <f t="shared" si="33"/>
        <v/>
      </c>
      <c r="X201" s="117" t="str">
        <f t="shared" si="34"/>
        <v/>
      </c>
      <c r="Y201" s="118" t="str">
        <f t="shared" si="35"/>
        <v/>
      </c>
    </row>
    <row r="202" spans="1:25" x14ac:dyDescent="0.55000000000000004">
      <c r="A202" s="41"/>
      <c r="B202" s="42"/>
      <c r="C202" s="41"/>
      <c r="D202" s="146"/>
      <c r="E202" s="187"/>
      <c r="F202" s="187"/>
      <c r="G202" s="187"/>
      <c r="H202" s="1" t="str">
        <f t="shared" ref="H202:H265" si="36">IF(AND(ISBLANK(E202),ISBLANK(F202),ISBLANK(G202)),"",SUM(E202:G202))</f>
        <v/>
      </c>
      <c r="I202" s="118" t="str">
        <f t="shared" ref="I202:I265" si="37">IF(H202&lt;&gt;"",IF(H202&gt;=19,"ดีมาก",IF(H202&gt;=13,"ดี",IF(H202&gt;=7,"พอใช้",IF(H202&lt;=6,"ปรับปรุง")))),"")</f>
        <v/>
      </c>
      <c r="J202" s="187"/>
      <c r="K202" s="190"/>
      <c r="L202" s="1" t="str">
        <f t="shared" ref="L202:L265" si="38">IF(AND(ISBLANK(J202),ISBLANK(K202)),"",SUM(J202:K202))</f>
        <v/>
      </c>
      <c r="M202" s="141" t="str">
        <f t="shared" ref="M202:M265" si="39">IF(L202&lt;&gt;"",IF(L202&gt;=8,"ดีมาก",IF(L202&gt;=5,"ดี",IF(L202&gt;=3,"พอใช้",IF(L202&lt;=2,"ปรับปรุง")))),"")</f>
        <v/>
      </c>
      <c r="N202" s="187"/>
      <c r="O202" s="118" t="str">
        <f t="shared" ref="O202:O265" si="40">IF(N202&lt;&gt;"",IF(N202&gt;=15,"ดีมาก",IF(N202&gt;=10,"ดี",IF(N202&gt;=5,"พอใช้",IF(N202&lt;=4,"ปรับปรุง")))),"")</f>
        <v/>
      </c>
      <c r="P202" s="187"/>
      <c r="Q202" s="118" t="str">
        <f t="shared" ref="Q202:Q265" si="41">IF(P202&lt;&gt;"",IF(P202&gt;=15,"ดีมาก",IF(P202&gt;=10,"ดี",IF(P202&gt;=5,"พอใช้",IF(P202&lt;=4,"ปรับปรุง")))),"")</f>
        <v/>
      </c>
      <c r="R202" s="17"/>
      <c r="S202" s="103"/>
      <c r="T202" s="116" t="str">
        <f t="shared" ref="T202:T265" si="42">IF(AND(ISBLANK(E202),ISBLANK(F202)),"",E202+F202)</f>
        <v/>
      </c>
      <c r="U202" s="118" t="str">
        <f t="shared" ref="U202:U265" si="43">IF(T202&lt;&gt;"",IF(T202&gt;=27,"ดีมาก",IF(T202&gt;=18,"ดี",IF(T202&gt;=9,"พอใช้",IF(T202&lt;=8,"ปรับปรุง")))),"")</f>
        <v/>
      </c>
      <c r="V202" s="117" t="str">
        <f t="shared" ref="V202:V265" si="44">IF(AND(ISBLANK(N202)),"",N202)</f>
        <v/>
      </c>
      <c r="W202" s="118" t="str">
        <f t="shared" ref="W202:W265" si="45">IF(V202&lt;&gt;"",IF(V202&gt;=30,"ดีมาก",IF(V202&gt;=20,"ดี",IF(V202&gt;=10,"พอใช้",IF(V202&lt;=9,"ปรับปรุง")))),"")</f>
        <v/>
      </c>
      <c r="X202" s="117" t="str">
        <f t="shared" ref="X202:X265" si="46">IF(ISERROR(T202+V202),"", T202+V202)</f>
        <v/>
      </c>
      <c r="Y202" s="118" t="str">
        <f t="shared" ref="Y202:Y265" si="47">IF(H202&lt;&gt;"",IF(H202&gt;=56,"ดีมาก",IF(H202&gt;=38,"ดี",IF(H202&gt;=19,"พอใช้",IF(H202&lt;=18,"ปรับปรุง")))),"")</f>
        <v/>
      </c>
    </row>
    <row r="203" spans="1:25" x14ac:dyDescent="0.55000000000000004">
      <c r="A203" s="41"/>
      <c r="B203" s="42"/>
      <c r="C203" s="41"/>
      <c r="D203" s="146"/>
      <c r="E203" s="187"/>
      <c r="F203" s="187"/>
      <c r="G203" s="187"/>
      <c r="H203" s="1" t="str">
        <f t="shared" si="36"/>
        <v/>
      </c>
      <c r="I203" s="118" t="str">
        <f t="shared" si="37"/>
        <v/>
      </c>
      <c r="J203" s="187"/>
      <c r="K203" s="190"/>
      <c r="L203" s="1" t="str">
        <f t="shared" si="38"/>
        <v/>
      </c>
      <c r="M203" s="141" t="str">
        <f t="shared" si="39"/>
        <v/>
      </c>
      <c r="N203" s="187"/>
      <c r="O203" s="118" t="str">
        <f t="shared" si="40"/>
        <v/>
      </c>
      <c r="P203" s="187"/>
      <c r="Q203" s="118" t="str">
        <f t="shared" si="41"/>
        <v/>
      </c>
      <c r="R203" s="17"/>
      <c r="S203" s="103"/>
      <c r="T203" s="116" t="str">
        <f t="shared" si="42"/>
        <v/>
      </c>
      <c r="U203" s="118" t="str">
        <f t="shared" si="43"/>
        <v/>
      </c>
      <c r="V203" s="117" t="str">
        <f t="shared" si="44"/>
        <v/>
      </c>
      <c r="W203" s="118" t="str">
        <f t="shared" si="45"/>
        <v/>
      </c>
      <c r="X203" s="117" t="str">
        <f t="shared" si="46"/>
        <v/>
      </c>
      <c r="Y203" s="118" t="str">
        <f t="shared" si="47"/>
        <v/>
      </c>
    </row>
    <row r="204" spans="1:25" x14ac:dyDescent="0.55000000000000004">
      <c r="A204" s="41"/>
      <c r="B204" s="42"/>
      <c r="C204" s="41"/>
      <c r="D204" s="146"/>
      <c r="E204" s="187"/>
      <c r="F204" s="187"/>
      <c r="G204" s="187"/>
      <c r="H204" s="1" t="str">
        <f t="shared" si="36"/>
        <v/>
      </c>
      <c r="I204" s="118" t="str">
        <f t="shared" si="37"/>
        <v/>
      </c>
      <c r="J204" s="187"/>
      <c r="K204" s="190"/>
      <c r="L204" s="1" t="str">
        <f t="shared" si="38"/>
        <v/>
      </c>
      <c r="M204" s="141" t="str">
        <f t="shared" si="39"/>
        <v/>
      </c>
      <c r="N204" s="187"/>
      <c r="O204" s="118" t="str">
        <f t="shared" si="40"/>
        <v/>
      </c>
      <c r="P204" s="187"/>
      <c r="Q204" s="118" t="str">
        <f t="shared" si="41"/>
        <v/>
      </c>
      <c r="R204" s="17"/>
      <c r="S204" s="103"/>
      <c r="T204" s="116" t="str">
        <f t="shared" si="42"/>
        <v/>
      </c>
      <c r="U204" s="118" t="str">
        <f t="shared" si="43"/>
        <v/>
      </c>
      <c r="V204" s="117" t="str">
        <f t="shared" si="44"/>
        <v/>
      </c>
      <c r="W204" s="118" t="str">
        <f t="shared" si="45"/>
        <v/>
      </c>
      <c r="X204" s="117" t="str">
        <f t="shared" si="46"/>
        <v/>
      </c>
      <c r="Y204" s="118" t="str">
        <f t="shared" si="47"/>
        <v/>
      </c>
    </row>
    <row r="205" spans="1:25" x14ac:dyDescent="0.55000000000000004">
      <c r="A205" s="41"/>
      <c r="B205" s="42"/>
      <c r="C205" s="41"/>
      <c r="D205" s="146"/>
      <c r="E205" s="187"/>
      <c r="F205" s="187"/>
      <c r="G205" s="187"/>
      <c r="H205" s="1" t="str">
        <f t="shared" si="36"/>
        <v/>
      </c>
      <c r="I205" s="118" t="str">
        <f t="shared" si="37"/>
        <v/>
      </c>
      <c r="J205" s="187"/>
      <c r="K205" s="190"/>
      <c r="L205" s="1" t="str">
        <f t="shared" si="38"/>
        <v/>
      </c>
      <c r="M205" s="141" t="str">
        <f t="shared" si="39"/>
        <v/>
      </c>
      <c r="N205" s="187"/>
      <c r="O205" s="118" t="str">
        <f t="shared" si="40"/>
        <v/>
      </c>
      <c r="P205" s="187"/>
      <c r="Q205" s="118" t="str">
        <f t="shared" si="41"/>
        <v/>
      </c>
      <c r="R205" s="17"/>
      <c r="S205" s="103"/>
      <c r="T205" s="116" t="str">
        <f t="shared" si="42"/>
        <v/>
      </c>
      <c r="U205" s="118" t="str">
        <f t="shared" si="43"/>
        <v/>
      </c>
      <c r="V205" s="117" t="str">
        <f t="shared" si="44"/>
        <v/>
      </c>
      <c r="W205" s="118" t="str">
        <f t="shared" si="45"/>
        <v/>
      </c>
      <c r="X205" s="117" t="str">
        <f t="shared" si="46"/>
        <v/>
      </c>
      <c r="Y205" s="118" t="str">
        <f t="shared" si="47"/>
        <v/>
      </c>
    </row>
    <row r="206" spans="1:25" x14ac:dyDescent="0.55000000000000004">
      <c r="A206" s="41"/>
      <c r="B206" s="42"/>
      <c r="C206" s="41"/>
      <c r="D206" s="146"/>
      <c r="E206" s="187"/>
      <c r="F206" s="187"/>
      <c r="G206" s="187"/>
      <c r="H206" s="1" t="str">
        <f t="shared" si="36"/>
        <v/>
      </c>
      <c r="I206" s="118" t="str">
        <f t="shared" si="37"/>
        <v/>
      </c>
      <c r="J206" s="187"/>
      <c r="K206" s="190"/>
      <c r="L206" s="1" t="str">
        <f t="shared" si="38"/>
        <v/>
      </c>
      <c r="M206" s="141" t="str">
        <f t="shared" si="39"/>
        <v/>
      </c>
      <c r="N206" s="187"/>
      <c r="O206" s="118" t="str">
        <f t="shared" si="40"/>
        <v/>
      </c>
      <c r="P206" s="187"/>
      <c r="Q206" s="118" t="str">
        <f t="shared" si="41"/>
        <v/>
      </c>
      <c r="R206" s="17"/>
      <c r="S206" s="103"/>
      <c r="T206" s="116" t="str">
        <f t="shared" si="42"/>
        <v/>
      </c>
      <c r="U206" s="118" t="str">
        <f t="shared" si="43"/>
        <v/>
      </c>
      <c r="V206" s="117" t="str">
        <f t="shared" si="44"/>
        <v/>
      </c>
      <c r="W206" s="118" t="str">
        <f t="shared" si="45"/>
        <v/>
      </c>
      <c r="X206" s="117" t="str">
        <f t="shared" si="46"/>
        <v/>
      </c>
      <c r="Y206" s="118" t="str">
        <f t="shared" si="47"/>
        <v/>
      </c>
    </row>
    <row r="207" spans="1:25" x14ac:dyDescent="0.55000000000000004">
      <c r="A207" s="41"/>
      <c r="B207" s="42"/>
      <c r="C207" s="41"/>
      <c r="D207" s="146"/>
      <c r="E207" s="187"/>
      <c r="F207" s="187"/>
      <c r="G207" s="187"/>
      <c r="H207" s="1" t="str">
        <f t="shared" si="36"/>
        <v/>
      </c>
      <c r="I207" s="118" t="str">
        <f t="shared" si="37"/>
        <v/>
      </c>
      <c r="J207" s="187"/>
      <c r="K207" s="190"/>
      <c r="L207" s="1" t="str">
        <f t="shared" si="38"/>
        <v/>
      </c>
      <c r="M207" s="141" t="str">
        <f t="shared" si="39"/>
        <v/>
      </c>
      <c r="N207" s="187"/>
      <c r="O207" s="118" t="str">
        <f t="shared" si="40"/>
        <v/>
      </c>
      <c r="P207" s="187"/>
      <c r="Q207" s="118" t="str">
        <f t="shared" si="41"/>
        <v/>
      </c>
      <c r="R207" s="17"/>
      <c r="S207" s="103"/>
      <c r="T207" s="116" t="str">
        <f t="shared" si="42"/>
        <v/>
      </c>
      <c r="U207" s="118" t="str">
        <f t="shared" si="43"/>
        <v/>
      </c>
      <c r="V207" s="117" t="str">
        <f t="shared" si="44"/>
        <v/>
      </c>
      <c r="W207" s="118" t="str">
        <f t="shared" si="45"/>
        <v/>
      </c>
      <c r="X207" s="117" t="str">
        <f t="shared" si="46"/>
        <v/>
      </c>
      <c r="Y207" s="118" t="str">
        <f t="shared" si="47"/>
        <v/>
      </c>
    </row>
    <row r="208" spans="1:25" x14ac:dyDescent="0.55000000000000004">
      <c r="A208" s="41"/>
      <c r="B208" s="42"/>
      <c r="C208" s="41"/>
      <c r="D208" s="146"/>
      <c r="E208" s="187"/>
      <c r="F208" s="187"/>
      <c r="G208" s="187"/>
      <c r="H208" s="1" t="str">
        <f t="shared" si="36"/>
        <v/>
      </c>
      <c r="I208" s="118" t="str">
        <f t="shared" si="37"/>
        <v/>
      </c>
      <c r="J208" s="187"/>
      <c r="K208" s="190"/>
      <c r="L208" s="1" t="str">
        <f t="shared" si="38"/>
        <v/>
      </c>
      <c r="M208" s="141" t="str">
        <f t="shared" si="39"/>
        <v/>
      </c>
      <c r="N208" s="187"/>
      <c r="O208" s="118" t="str">
        <f t="shared" si="40"/>
        <v/>
      </c>
      <c r="P208" s="187"/>
      <c r="Q208" s="118" t="str">
        <f t="shared" si="41"/>
        <v/>
      </c>
      <c r="R208" s="17"/>
      <c r="S208" s="103"/>
      <c r="T208" s="116" t="str">
        <f t="shared" si="42"/>
        <v/>
      </c>
      <c r="U208" s="118" t="str">
        <f t="shared" si="43"/>
        <v/>
      </c>
      <c r="V208" s="117" t="str">
        <f t="shared" si="44"/>
        <v/>
      </c>
      <c r="W208" s="118" t="str">
        <f t="shared" si="45"/>
        <v/>
      </c>
      <c r="X208" s="117" t="str">
        <f t="shared" si="46"/>
        <v/>
      </c>
      <c r="Y208" s="118" t="str">
        <f t="shared" si="47"/>
        <v/>
      </c>
    </row>
    <row r="209" spans="1:25" x14ac:dyDescent="0.55000000000000004">
      <c r="A209" s="41"/>
      <c r="B209" s="42"/>
      <c r="C209" s="41"/>
      <c r="D209" s="146"/>
      <c r="E209" s="187"/>
      <c r="F209" s="187"/>
      <c r="G209" s="187"/>
      <c r="H209" s="1" t="str">
        <f t="shared" si="36"/>
        <v/>
      </c>
      <c r="I209" s="118" t="str">
        <f t="shared" si="37"/>
        <v/>
      </c>
      <c r="J209" s="187"/>
      <c r="K209" s="190"/>
      <c r="L209" s="1" t="str">
        <f t="shared" si="38"/>
        <v/>
      </c>
      <c r="M209" s="141" t="str">
        <f t="shared" si="39"/>
        <v/>
      </c>
      <c r="N209" s="187"/>
      <c r="O209" s="118" t="str">
        <f t="shared" si="40"/>
        <v/>
      </c>
      <c r="P209" s="187"/>
      <c r="Q209" s="118" t="str">
        <f t="shared" si="41"/>
        <v/>
      </c>
      <c r="R209" s="17"/>
      <c r="S209" s="103"/>
      <c r="T209" s="116" t="str">
        <f t="shared" si="42"/>
        <v/>
      </c>
      <c r="U209" s="118" t="str">
        <f t="shared" si="43"/>
        <v/>
      </c>
      <c r="V209" s="117" t="str">
        <f t="shared" si="44"/>
        <v/>
      </c>
      <c r="W209" s="118" t="str">
        <f t="shared" si="45"/>
        <v/>
      </c>
      <c r="X209" s="117" t="str">
        <f t="shared" si="46"/>
        <v/>
      </c>
      <c r="Y209" s="118" t="str">
        <f t="shared" si="47"/>
        <v/>
      </c>
    </row>
    <row r="210" spans="1:25" x14ac:dyDescent="0.55000000000000004">
      <c r="A210" s="41"/>
      <c r="B210" s="42"/>
      <c r="C210" s="41"/>
      <c r="D210" s="146"/>
      <c r="E210" s="187"/>
      <c r="F210" s="187"/>
      <c r="G210" s="187"/>
      <c r="H210" s="1" t="str">
        <f t="shared" si="36"/>
        <v/>
      </c>
      <c r="I210" s="118" t="str">
        <f t="shared" si="37"/>
        <v/>
      </c>
      <c r="J210" s="187"/>
      <c r="K210" s="190"/>
      <c r="L210" s="1" t="str">
        <f t="shared" si="38"/>
        <v/>
      </c>
      <c r="M210" s="141" t="str">
        <f t="shared" si="39"/>
        <v/>
      </c>
      <c r="N210" s="187"/>
      <c r="O210" s="118" t="str">
        <f t="shared" si="40"/>
        <v/>
      </c>
      <c r="P210" s="187"/>
      <c r="Q210" s="118" t="str">
        <f t="shared" si="41"/>
        <v/>
      </c>
      <c r="R210" s="17"/>
      <c r="S210" s="103"/>
      <c r="T210" s="116" t="str">
        <f t="shared" si="42"/>
        <v/>
      </c>
      <c r="U210" s="118" t="str">
        <f t="shared" si="43"/>
        <v/>
      </c>
      <c r="V210" s="117" t="str">
        <f t="shared" si="44"/>
        <v/>
      </c>
      <c r="W210" s="118" t="str">
        <f t="shared" si="45"/>
        <v/>
      </c>
      <c r="X210" s="117" t="str">
        <f t="shared" si="46"/>
        <v/>
      </c>
      <c r="Y210" s="118" t="str">
        <f t="shared" si="47"/>
        <v/>
      </c>
    </row>
    <row r="211" spans="1:25" x14ac:dyDescent="0.55000000000000004">
      <c r="A211" s="41"/>
      <c r="B211" s="42"/>
      <c r="C211" s="41"/>
      <c r="D211" s="146"/>
      <c r="E211" s="187"/>
      <c r="F211" s="187"/>
      <c r="G211" s="187"/>
      <c r="H211" s="1" t="str">
        <f t="shared" si="36"/>
        <v/>
      </c>
      <c r="I211" s="118" t="str">
        <f t="shared" si="37"/>
        <v/>
      </c>
      <c r="J211" s="187"/>
      <c r="K211" s="190"/>
      <c r="L211" s="1" t="str">
        <f t="shared" si="38"/>
        <v/>
      </c>
      <c r="M211" s="141" t="str">
        <f t="shared" si="39"/>
        <v/>
      </c>
      <c r="N211" s="187"/>
      <c r="O211" s="118" t="str">
        <f t="shared" si="40"/>
        <v/>
      </c>
      <c r="P211" s="187"/>
      <c r="Q211" s="118" t="str">
        <f t="shared" si="41"/>
        <v/>
      </c>
      <c r="R211" s="17"/>
      <c r="S211" s="103"/>
      <c r="T211" s="116" t="str">
        <f t="shared" si="42"/>
        <v/>
      </c>
      <c r="U211" s="118" t="str">
        <f t="shared" si="43"/>
        <v/>
      </c>
      <c r="V211" s="117" t="str">
        <f t="shared" si="44"/>
        <v/>
      </c>
      <c r="W211" s="118" t="str">
        <f t="shared" si="45"/>
        <v/>
      </c>
      <c r="X211" s="117" t="str">
        <f t="shared" si="46"/>
        <v/>
      </c>
      <c r="Y211" s="118" t="str">
        <f t="shared" si="47"/>
        <v/>
      </c>
    </row>
    <row r="212" spans="1:25" x14ac:dyDescent="0.55000000000000004">
      <c r="A212" s="41"/>
      <c r="B212" s="42"/>
      <c r="C212" s="41"/>
      <c r="D212" s="146"/>
      <c r="E212" s="187"/>
      <c r="F212" s="187"/>
      <c r="G212" s="187"/>
      <c r="H212" s="1" t="str">
        <f t="shared" si="36"/>
        <v/>
      </c>
      <c r="I212" s="118" t="str">
        <f t="shared" si="37"/>
        <v/>
      </c>
      <c r="J212" s="187"/>
      <c r="K212" s="190"/>
      <c r="L212" s="1" t="str">
        <f t="shared" si="38"/>
        <v/>
      </c>
      <c r="M212" s="141" t="str">
        <f t="shared" si="39"/>
        <v/>
      </c>
      <c r="N212" s="187"/>
      <c r="O212" s="118" t="str">
        <f t="shared" si="40"/>
        <v/>
      </c>
      <c r="P212" s="187"/>
      <c r="Q212" s="118" t="str">
        <f t="shared" si="41"/>
        <v/>
      </c>
      <c r="R212" s="17"/>
      <c r="S212" s="103"/>
      <c r="T212" s="116" t="str">
        <f t="shared" si="42"/>
        <v/>
      </c>
      <c r="U212" s="118" t="str">
        <f t="shared" si="43"/>
        <v/>
      </c>
      <c r="V212" s="117" t="str">
        <f t="shared" si="44"/>
        <v/>
      </c>
      <c r="W212" s="118" t="str">
        <f t="shared" si="45"/>
        <v/>
      </c>
      <c r="X212" s="117" t="str">
        <f t="shared" si="46"/>
        <v/>
      </c>
      <c r="Y212" s="118" t="str">
        <f t="shared" si="47"/>
        <v/>
      </c>
    </row>
    <row r="213" spans="1:25" x14ac:dyDescent="0.55000000000000004">
      <c r="A213" s="41"/>
      <c r="B213" s="42"/>
      <c r="C213" s="41"/>
      <c r="D213" s="146"/>
      <c r="E213" s="187"/>
      <c r="F213" s="187"/>
      <c r="G213" s="187"/>
      <c r="H213" s="1" t="str">
        <f t="shared" si="36"/>
        <v/>
      </c>
      <c r="I213" s="118" t="str">
        <f t="shared" si="37"/>
        <v/>
      </c>
      <c r="J213" s="187"/>
      <c r="K213" s="190"/>
      <c r="L213" s="1" t="str">
        <f t="shared" si="38"/>
        <v/>
      </c>
      <c r="M213" s="141" t="str">
        <f t="shared" si="39"/>
        <v/>
      </c>
      <c r="N213" s="187"/>
      <c r="O213" s="118" t="str">
        <f t="shared" si="40"/>
        <v/>
      </c>
      <c r="P213" s="187"/>
      <c r="Q213" s="118" t="str">
        <f t="shared" si="41"/>
        <v/>
      </c>
      <c r="R213" s="17"/>
      <c r="S213" s="103"/>
      <c r="T213" s="116" t="str">
        <f t="shared" si="42"/>
        <v/>
      </c>
      <c r="U213" s="118" t="str">
        <f t="shared" si="43"/>
        <v/>
      </c>
      <c r="V213" s="117" t="str">
        <f t="shared" si="44"/>
        <v/>
      </c>
      <c r="W213" s="118" t="str">
        <f t="shared" si="45"/>
        <v/>
      </c>
      <c r="X213" s="117" t="str">
        <f t="shared" si="46"/>
        <v/>
      </c>
      <c r="Y213" s="118" t="str">
        <f t="shared" si="47"/>
        <v/>
      </c>
    </row>
    <row r="214" spans="1:25" x14ac:dyDescent="0.55000000000000004">
      <c r="A214" s="41"/>
      <c r="B214" s="42"/>
      <c r="C214" s="41"/>
      <c r="D214" s="146"/>
      <c r="E214" s="187"/>
      <c r="F214" s="187"/>
      <c r="G214" s="187"/>
      <c r="H214" s="1" t="str">
        <f t="shared" si="36"/>
        <v/>
      </c>
      <c r="I214" s="118" t="str">
        <f t="shared" si="37"/>
        <v/>
      </c>
      <c r="J214" s="187"/>
      <c r="K214" s="190"/>
      <c r="L214" s="1" t="str">
        <f t="shared" si="38"/>
        <v/>
      </c>
      <c r="M214" s="141" t="str">
        <f t="shared" si="39"/>
        <v/>
      </c>
      <c r="N214" s="187"/>
      <c r="O214" s="118" t="str">
        <f t="shared" si="40"/>
        <v/>
      </c>
      <c r="P214" s="187"/>
      <c r="Q214" s="118" t="str">
        <f t="shared" si="41"/>
        <v/>
      </c>
      <c r="R214" s="17"/>
      <c r="S214" s="103"/>
      <c r="T214" s="116" t="str">
        <f t="shared" si="42"/>
        <v/>
      </c>
      <c r="U214" s="118" t="str">
        <f t="shared" si="43"/>
        <v/>
      </c>
      <c r="V214" s="117" t="str">
        <f t="shared" si="44"/>
        <v/>
      </c>
      <c r="W214" s="118" t="str">
        <f t="shared" si="45"/>
        <v/>
      </c>
      <c r="X214" s="117" t="str">
        <f t="shared" si="46"/>
        <v/>
      </c>
      <c r="Y214" s="118" t="str">
        <f t="shared" si="47"/>
        <v/>
      </c>
    </row>
    <row r="215" spans="1:25" x14ac:dyDescent="0.55000000000000004">
      <c r="A215" s="41"/>
      <c r="B215" s="42"/>
      <c r="C215" s="41"/>
      <c r="D215" s="146"/>
      <c r="E215" s="187"/>
      <c r="F215" s="187"/>
      <c r="G215" s="187"/>
      <c r="H215" s="1" t="str">
        <f t="shared" si="36"/>
        <v/>
      </c>
      <c r="I215" s="118" t="str">
        <f t="shared" si="37"/>
        <v/>
      </c>
      <c r="J215" s="187"/>
      <c r="K215" s="190"/>
      <c r="L215" s="1" t="str">
        <f t="shared" si="38"/>
        <v/>
      </c>
      <c r="M215" s="141" t="str">
        <f t="shared" si="39"/>
        <v/>
      </c>
      <c r="N215" s="187"/>
      <c r="O215" s="118" t="str">
        <f t="shared" si="40"/>
        <v/>
      </c>
      <c r="P215" s="187"/>
      <c r="Q215" s="118" t="str">
        <f t="shared" si="41"/>
        <v/>
      </c>
      <c r="R215" s="17"/>
      <c r="S215" s="103"/>
      <c r="T215" s="116" t="str">
        <f t="shared" si="42"/>
        <v/>
      </c>
      <c r="U215" s="118" t="str">
        <f t="shared" si="43"/>
        <v/>
      </c>
      <c r="V215" s="117" t="str">
        <f t="shared" si="44"/>
        <v/>
      </c>
      <c r="W215" s="118" t="str">
        <f t="shared" si="45"/>
        <v/>
      </c>
      <c r="X215" s="117" t="str">
        <f t="shared" si="46"/>
        <v/>
      </c>
      <c r="Y215" s="118" t="str">
        <f t="shared" si="47"/>
        <v/>
      </c>
    </row>
    <row r="216" spans="1:25" x14ac:dyDescent="0.55000000000000004">
      <c r="A216" s="41"/>
      <c r="B216" s="42"/>
      <c r="C216" s="41"/>
      <c r="D216" s="146"/>
      <c r="E216" s="187"/>
      <c r="F216" s="187"/>
      <c r="G216" s="187"/>
      <c r="H216" s="1" t="str">
        <f t="shared" si="36"/>
        <v/>
      </c>
      <c r="I216" s="118" t="str">
        <f t="shared" si="37"/>
        <v/>
      </c>
      <c r="J216" s="187"/>
      <c r="K216" s="190"/>
      <c r="L216" s="1" t="str">
        <f t="shared" si="38"/>
        <v/>
      </c>
      <c r="M216" s="141" t="str">
        <f t="shared" si="39"/>
        <v/>
      </c>
      <c r="N216" s="187"/>
      <c r="O216" s="118" t="str">
        <f t="shared" si="40"/>
        <v/>
      </c>
      <c r="P216" s="187"/>
      <c r="Q216" s="118" t="str">
        <f t="shared" si="41"/>
        <v/>
      </c>
      <c r="R216" s="17"/>
      <c r="S216" s="103"/>
      <c r="T216" s="116" t="str">
        <f t="shared" si="42"/>
        <v/>
      </c>
      <c r="U216" s="118" t="str">
        <f t="shared" si="43"/>
        <v/>
      </c>
      <c r="V216" s="117" t="str">
        <f t="shared" si="44"/>
        <v/>
      </c>
      <c r="W216" s="118" t="str">
        <f t="shared" si="45"/>
        <v/>
      </c>
      <c r="X216" s="117" t="str">
        <f t="shared" si="46"/>
        <v/>
      </c>
      <c r="Y216" s="118" t="str">
        <f t="shared" si="47"/>
        <v/>
      </c>
    </row>
    <row r="217" spans="1:25" x14ac:dyDescent="0.55000000000000004">
      <c r="A217" s="41"/>
      <c r="B217" s="42"/>
      <c r="C217" s="41"/>
      <c r="D217" s="146"/>
      <c r="E217" s="187"/>
      <c r="F217" s="187"/>
      <c r="G217" s="187"/>
      <c r="H217" s="1" t="str">
        <f t="shared" si="36"/>
        <v/>
      </c>
      <c r="I217" s="118" t="str">
        <f t="shared" si="37"/>
        <v/>
      </c>
      <c r="J217" s="187"/>
      <c r="K217" s="190"/>
      <c r="L217" s="1" t="str">
        <f t="shared" si="38"/>
        <v/>
      </c>
      <c r="M217" s="141" t="str">
        <f t="shared" si="39"/>
        <v/>
      </c>
      <c r="N217" s="187"/>
      <c r="O217" s="118" t="str">
        <f t="shared" si="40"/>
        <v/>
      </c>
      <c r="P217" s="187"/>
      <c r="Q217" s="118" t="str">
        <f t="shared" si="41"/>
        <v/>
      </c>
      <c r="R217" s="17"/>
      <c r="S217" s="103"/>
      <c r="T217" s="116" t="str">
        <f t="shared" si="42"/>
        <v/>
      </c>
      <c r="U217" s="118" t="str">
        <f t="shared" si="43"/>
        <v/>
      </c>
      <c r="V217" s="117" t="str">
        <f t="shared" si="44"/>
        <v/>
      </c>
      <c r="W217" s="118" t="str">
        <f t="shared" si="45"/>
        <v/>
      </c>
      <c r="X217" s="117" t="str">
        <f t="shared" si="46"/>
        <v/>
      </c>
      <c r="Y217" s="118" t="str">
        <f t="shared" si="47"/>
        <v/>
      </c>
    </row>
    <row r="218" spans="1:25" x14ac:dyDescent="0.55000000000000004">
      <c r="A218" s="41"/>
      <c r="B218" s="42"/>
      <c r="C218" s="41"/>
      <c r="D218" s="146"/>
      <c r="E218" s="187"/>
      <c r="F218" s="187"/>
      <c r="G218" s="187"/>
      <c r="H218" s="1" t="str">
        <f t="shared" si="36"/>
        <v/>
      </c>
      <c r="I218" s="118" t="str">
        <f t="shared" si="37"/>
        <v/>
      </c>
      <c r="J218" s="187"/>
      <c r="K218" s="190"/>
      <c r="L218" s="1" t="str">
        <f t="shared" si="38"/>
        <v/>
      </c>
      <c r="M218" s="141" t="str">
        <f t="shared" si="39"/>
        <v/>
      </c>
      <c r="N218" s="187"/>
      <c r="O218" s="118" t="str">
        <f t="shared" si="40"/>
        <v/>
      </c>
      <c r="P218" s="187"/>
      <c r="Q218" s="118" t="str">
        <f t="shared" si="41"/>
        <v/>
      </c>
      <c r="R218" s="17"/>
      <c r="S218" s="103"/>
      <c r="T218" s="116" t="str">
        <f t="shared" si="42"/>
        <v/>
      </c>
      <c r="U218" s="118" t="str">
        <f t="shared" si="43"/>
        <v/>
      </c>
      <c r="V218" s="117" t="str">
        <f t="shared" si="44"/>
        <v/>
      </c>
      <c r="W218" s="118" t="str">
        <f t="shared" si="45"/>
        <v/>
      </c>
      <c r="X218" s="117" t="str">
        <f t="shared" si="46"/>
        <v/>
      </c>
      <c r="Y218" s="118" t="str">
        <f t="shared" si="47"/>
        <v/>
      </c>
    </row>
    <row r="219" spans="1:25" x14ac:dyDescent="0.55000000000000004">
      <c r="A219" s="41"/>
      <c r="B219" s="42"/>
      <c r="C219" s="41"/>
      <c r="D219" s="146"/>
      <c r="E219" s="187"/>
      <c r="F219" s="187"/>
      <c r="G219" s="187"/>
      <c r="H219" s="1" t="str">
        <f t="shared" si="36"/>
        <v/>
      </c>
      <c r="I219" s="118" t="str">
        <f t="shared" si="37"/>
        <v/>
      </c>
      <c r="J219" s="187"/>
      <c r="K219" s="190"/>
      <c r="L219" s="1" t="str">
        <f t="shared" si="38"/>
        <v/>
      </c>
      <c r="M219" s="141" t="str">
        <f t="shared" si="39"/>
        <v/>
      </c>
      <c r="N219" s="187"/>
      <c r="O219" s="118" t="str">
        <f t="shared" si="40"/>
        <v/>
      </c>
      <c r="P219" s="187"/>
      <c r="Q219" s="118" t="str">
        <f t="shared" si="41"/>
        <v/>
      </c>
      <c r="R219" s="17"/>
      <c r="S219" s="103"/>
      <c r="T219" s="116" t="str">
        <f t="shared" si="42"/>
        <v/>
      </c>
      <c r="U219" s="118" t="str">
        <f t="shared" si="43"/>
        <v/>
      </c>
      <c r="V219" s="117" t="str">
        <f t="shared" si="44"/>
        <v/>
      </c>
      <c r="W219" s="118" t="str">
        <f t="shared" si="45"/>
        <v/>
      </c>
      <c r="X219" s="117" t="str">
        <f t="shared" si="46"/>
        <v/>
      </c>
      <c r="Y219" s="118" t="str">
        <f t="shared" si="47"/>
        <v/>
      </c>
    </row>
    <row r="220" spans="1:25" x14ac:dyDescent="0.55000000000000004">
      <c r="A220" s="41"/>
      <c r="B220" s="42"/>
      <c r="C220" s="41"/>
      <c r="D220" s="146"/>
      <c r="E220" s="187"/>
      <c r="F220" s="187"/>
      <c r="G220" s="187"/>
      <c r="H220" s="1" t="str">
        <f t="shared" si="36"/>
        <v/>
      </c>
      <c r="I220" s="118" t="str">
        <f t="shared" si="37"/>
        <v/>
      </c>
      <c r="J220" s="187"/>
      <c r="K220" s="190"/>
      <c r="L220" s="1" t="str">
        <f t="shared" si="38"/>
        <v/>
      </c>
      <c r="M220" s="141" t="str">
        <f t="shared" si="39"/>
        <v/>
      </c>
      <c r="N220" s="187"/>
      <c r="O220" s="118" t="str">
        <f t="shared" si="40"/>
        <v/>
      </c>
      <c r="P220" s="187"/>
      <c r="Q220" s="118" t="str">
        <f t="shared" si="41"/>
        <v/>
      </c>
      <c r="R220" s="17"/>
      <c r="S220" s="103"/>
      <c r="T220" s="116" t="str">
        <f t="shared" si="42"/>
        <v/>
      </c>
      <c r="U220" s="118" t="str">
        <f t="shared" si="43"/>
        <v/>
      </c>
      <c r="V220" s="117" t="str">
        <f t="shared" si="44"/>
        <v/>
      </c>
      <c r="W220" s="118" t="str">
        <f t="shared" si="45"/>
        <v/>
      </c>
      <c r="X220" s="117" t="str">
        <f t="shared" si="46"/>
        <v/>
      </c>
      <c r="Y220" s="118" t="str">
        <f t="shared" si="47"/>
        <v/>
      </c>
    </row>
    <row r="221" spans="1:25" x14ac:dyDescent="0.55000000000000004">
      <c r="A221" s="41"/>
      <c r="B221" s="42"/>
      <c r="C221" s="41"/>
      <c r="D221" s="146"/>
      <c r="E221" s="187"/>
      <c r="F221" s="187"/>
      <c r="G221" s="187"/>
      <c r="H221" s="1" t="str">
        <f t="shared" si="36"/>
        <v/>
      </c>
      <c r="I221" s="118" t="str">
        <f t="shared" si="37"/>
        <v/>
      </c>
      <c r="J221" s="187"/>
      <c r="K221" s="190"/>
      <c r="L221" s="1" t="str">
        <f t="shared" si="38"/>
        <v/>
      </c>
      <c r="M221" s="141" t="str">
        <f t="shared" si="39"/>
        <v/>
      </c>
      <c r="N221" s="187"/>
      <c r="O221" s="118" t="str">
        <f t="shared" si="40"/>
        <v/>
      </c>
      <c r="P221" s="187"/>
      <c r="Q221" s="118" t="str">
        <f t="shared" si="41"/>
        <v/>
      </c>
      <c r="R221" s="17"/>
      <c r="S221" s="103"/>
      <c r="T221" s="116" t="str">
        <f t="shared" si="42"/>
        <v/>
      </c>
      <c r="U221" s="118" t="str">
        <f t="shared" si="43"/>
        <v/>
      </c>
      <c r="V221" s="117" t="str">
        <f t="shared" si="44"/>
        <v/>
      </c>
      <c r="W221" s="118" t="str">
        <f t="shared" si="45"/>
        <v/>
      </c>
      <c r="X221" s="117" t="str">
        <f t="shared" si="46"/>
        <v/>
      </c>
      <c r="Y221" s="118" t="str">
        <f t="shared" si="47"/>
        <v/>
      </c>
    </row>
    <row r="222" spans="1:25" x14ac:dyDescent="0.55000000000000004">
      <c r="A222" s="41"/>
      <c r="B222" s="42"/>
      <c r="C222" s="41"/>
      <c r="D222" s="146"/>
      <c r="E222" s="187"/>
      <c r="F222" s="187"/>
      <c r="G222" s="187"/>
      <c r="H222" s="1" t="str">
        <f t="shared" si="36"/>
        <v/>
      </c>
      <c r="I222" s="118" t="str">
        <f t="shared" si="37"/>
        <v/>
      </c>
      <c r="J222" s="187"/>
      <c r="K222" s="190"/>
      <c r="L222" s="1" t="str">
        <f t="shared" si="38"/>
        <v/>
      </c>
      <c r="M222" s="141" t="str">
        <f t="shared" si="39"/>
        <v/>
      </c>
      <c r="N222" s="187"/>
      <c r="O222" s="118" t="str">
        <f t="shared" si="40"/>
        <v/>
      </c>
      <c r="P222" s="187"/>
      <c r="Q222" s="118" t="str">
        <f t="shared" si="41"/>
        <v/>
      </c>
      <c r="R222" s="17"/>
      <c r="S222" s="103"/>
      <c r="T222" s="116" t="str">
        <f t="shared" si="42"/>
        <v/>
      </c>
      <c r="U222" s="118" t="str">
        <f t="shared" si="43"/>
        <v/>
      </c>
      <c r="V222" s="117" t="str">
        <f t="shared" si="44"/>
        <v/>
      </c>
      <c r="W222" s="118" t="str">
        <f t="shared" si="45"/>
        <v/>
      </c>
      <c r="X222" s="117" t="str">
        <f t="shared" si="46"/>
        <v/>
      </c>
      <c r="Y222" s="118" t="str">
        <f t="shared" si="47"/>
        <v/>
      </c>
    </row>
    <row r="223" spans="1:25" x14ac:dyDescent="0.55000000000000004">
      <c r="A223" s="41"/>
      <c r="B223" s="42"/>
      <c r="C223" s="41"/>
      <c r="D223" s="146"/>
      <c r="E223" s="187"/>
      <c r="F223" s="187"/>
      <c r="G223" s="187"/>
      <c r="H223" s="1" t="str">
        <f t="shared" si="36"/>
        <v/>
      </c>
      <c r="I223" s="118" t="str">
        <f t="shared" si="37"/>
        <v/>
      </c>
      <c r="J223" s="187"/>
      <c r="K223" s="190"/>
      <c r="L223" s="1" t="str">
        <f t="shared" si="38"/>
        <v/>
      </c>
      <c r="M223" s="141" t="str">
        <f t="shared" si="39"/>
        <v/>
      </c>
      <c r="N223" s="187"/>
      <c r="O223" s="118" t="str">
        <f t="shared" si="40"/>
        <v/>
      </c>
      <c r="P223" s="187"/>
      <c r="Q223" s="118" t="str">
        <f t="shared" si="41"/>
        <v/>
      </c>
      <c r="R223" s="17"/>
      <c r="S223" s="103"/>
      <c r="T223" s="116" t="str">
        <f t="shared" si="42"/>
        <v/>
      </c>
      <c r="U223" s="118" t="str">
        <f t="shared" si="43"/>
        <v/>
      </c>
      <c r="V223" s="117" t="str">
        <f t="shared" si="44"/>
        <v/>
      </c>
      <c r="W223" s="118" t="str">
        <f t="shared" si="45"/>
        <v/>
      </c>
      <c r="X223" s="117" t="str">
        <f t="shared" si="46"/>
        <v/>
      </c>
      <c r="Y223" s="118" t="str">
        <f t="shared" si="47"/>
        <v/>
      </c>
    </row>
    <row r="224" spans="1:25" x14ac:dyDescent="0.55000000000000004">
      <c r="A224" s="41"/>
      <c r="B224" s="42"/>
      <c r="C224" s="41"/>
      <c r="D224" s="146"/>
      <c r="E224" s="187"/>
      <c r="F224" s="187"/>
      <c r="G224" s="187"/>
      <c r="H224" s="1" t="str">
        <f t="shared" si="36"/>
        <v/>
      </c>
      <c r="I224" s="118" t="str">
        <f t="shared" si="37"/>
        <v/>
      </c>
      <c r="J224" s="187"/>
      <c r="K224" s="190"/>
      <c r="L224" s="1" t="str">
        <f t="shared" si="38"/>
        <v/>
      </c>
      <c r="M224" s="141" t="str">
        <f t="shared" si="39"/>
        <v/>
      </c>
      <c r="N224" s="187"/>
      <c r="O224" s="118" t="str">
        <f t="shared" si="40"/>
        <v/>
      </c>
      <c r="P224" s="187"/>
      <c r="Q224" s="118" t="str">
        <f t="shared" si="41"/>
        <v/>
      </c>
      <c r="R224" s="17"/>
      <c r="S224" s="103"/>
      <c r="T224" s="116" t="str">
        <f t="shared" si="42"/>
        <v/>
      </c>
      <c r="U224" s="118" t="str">
        <f t="shared" si="43"/>
        <v/>
      </c>
      <c r="V224" s="117" t="str">
        <f t="shared" si="44"/>
        <v/>
      </c>
      <c r="W224" s="118" t="str">
        <f t="shared" si="45"/>
        <v/>
      </c>
      <c r="X224" s="117" t="str">
        <f t="shared" si="46"/>
        <v/>
      </c>
      <c r="Y224" s="118" t="str">
        <f t="shared" si="47"/>
        <v/>
      </c>
    </row>
    <row r="225" spans="1:25" x14ac:dyDescent="0.55000000000000004">
      <c r="A225" s="41"/>
      <c r="B225" s="42"/>
      <c r="C225" s="41"/>
      <c r="D225" s="146"/>
      <c r="E225" s="187"/>
      <c r="F225" s="187"/>
      <c r="G225" s="187"/>
      <c r="H225" s="1" t="str">
        <f t="shared" si="36"/>
        <v/>
      </c>
      <c r="I225" s="118" t="str">
        <f t="shared" si="37"/>
        <v/>
      </c>
      <c r="J225" s="187"/>
      <c r="K225" s="190"/>
      <c r="L225" s="1" t="str">
        <f t="shared" si="38"/>
        <v/>
      </c>
      <c r="M225" s="141" t="str">
        <f t="shared" si="39"/>
        <v/>
      </c>
      <c r="N225" s="187"/>
      <c r="O225" s="118" t="str">
        <f t="shared" si="40"/>
        <v/>
      </c>
      <c r="P225" s="187"/>
      <c r="Q225" s="118" t="str">
        <f t="shared" si="41"/>
        <v/>
      </c>
      <c r="R225" s="17"/>
      <c r="S225" s="103"/>
      <c r="T225" s="116" t="str">
        <f t="shared" si="42"/>
        <v/>
      </c>
      <c r="U225" s="118" t="str">
        <f t="shared" si="43"/>
        <v/>
      </c>
      <c r="V225" s="117" t="str">
        <f t="shared" si="44"/>
        <v/>
      </c>
      <c r="W225" s="118" t="str">
        <f t="shared" si="45"/>
        <v/>
      </c>
      <c r="X225" s="117" t="str">
        <f t="shared" si="46"/>
        <v/>
      </c>
      <c r="Y225" s="118" t="str">
        <f t="shared" si="47"/>
        <v/>
      </c>
    </row>
    <row r="226" spans="1:25" x14ac:dyDescent="0.55000000000000004">
      <c r="A226" s="41"/>
      <c r="B226" s="42"/>
      <c r="C226" s="41"/>
      <c r="D226" s="146"/>
      <c r="E226" s="187"/>
      <c r="F226" s="187"/>
      <c r="G226" s="187"/>
      <c r="H226" s="1" t="str">
        <f t="shared" si="36"/>
        <v/>
      </c>
      <c r="I226" s="118" t="str">
        <f t="shared" si="37"/>
        <v/>
      </c>
      <c r="J226" s="187"/>
      <c r="K226" s="190"/>
      <c r="L226" s="1" t="str">
        <f t="shared" si="38"/>
        <v/>
      </c>
      <c r="M226" s="141" t="str">
        <f t="shared" si="39"/>
        <v/>
      </c>
      <c r="N226" s="187"/>
      <c r="O226" s="118" t="str">
        <f t="shared" si="40"/>
        <v/>
      </c>
      <c r="P226" s="187"/>
      <c r="Q226" s="118" t="str">
        <f t="shared" si="41"/>
        <v/>
      </c>
      <c r="R226" s="17"/>
      <c r="S226" s="103"/>
      <c r="T226" s="116" t="str">
        <f t="shared" si="42"/>
        <v/>
      </c>
      <c r="U226" s="118" t="str">
        <f t="shared" si="43"/>
        <v/>
      </c>
      <c r="V226" s="117" t="str">
        <f t="shared" si="44"/>
        <v/>
      </c>
      <c r="W226" s="118" t="str">
        <f t="shared" si="45"/>
        <v/>
      </c>
      <c r="X226" s="117" t="str">
        <f t="shared" si="46"/>
        <v/>
      </c>
      <c r="Y226" s="118" t="str">
        <f t="shared" si="47"/>
        <v/>
      </c>
    </row>
    <row r="227" spans="1:25" x14ac:dyDescent="0.55000000000000004">
      <c r="A227" s="41"/>
      <c r="B227" s="42"/>
      <c r="C227" s="41"/>
      <c r="D227" s="146"/>
      <c r="E227" s="187"/>
      <c r="F227" s="187"/>
      <c r="G227" s="187"/>
      <c r="H227" s="1" t="str">
        <f t="shared" si="36"/>
        <v/>
      </c>
      <c r="I227" s="118" t="str">
        <f t="shared" si="37"/>
        <v/>
      </c>
      <c r="J227" s="187"/>
      <c r="K227" s="190"/>
      <c r="L227" s="1" t="str">
        <f t="shared" si="38"/>
        <v/>
      </c>
      <c r="M227" s="141" t="str">
        <f t="shared" si="39"/>
        <v/>
      </c>
      <c r="N227" s="187"/>
      <c r="O227" s="118" t="str">
        <f t="shared" si="40"/>
        <v/>
      </c>
      <c r="P227" s="187"/>
      <c r="Q227" s="118" t="str">
        <f t="shared" si="41"/>
        <v/>
      </c>
      <c r="R227" s="17"/>
      <c r="S227" s="103"/>
      <c r="T227" s="116" t="str">
        <f t="shared" si="42"/>
        <v/>
      </c>
      <c r="U227" s="118" t="str">
        <f t="shared" si="43"/>
        <v/>
      </c>
      <c r="V227" s="117" t="str">
        <f t="shared" si="44"/>
        <v/>
      </c>
      <c r="W227" s="118" t="str">
        <f t="shared" si="45"/>
        <v/>
      </c>
      <c r="X227" s="117" t="str">
        <f t="shared" si="46"/>
        <v/>
      </c>
      <c r="Y227" s="118" t="str">
        <f t="shared" si="47"/>
        <v/>
      </c>
    </row>
    <row r="228" spans="1:25" x14ac:dyDescent="0.55000000000000004">
      <c r="A228" s="41"/>
      <c r="B228" s="42"/>
      <c r="C228" s="41"/>
      <c r="D228" s="146"/>
      <c r="E228" s="187"/>
      <c r="F228" s="187"/>
      <c r="G228" s="187"/>
      <c r="H228" s="1" t="str">
        <f t="shared" si="36"/>
        <v/>
      </c>
      <c r="I228" s="118" t="str">
        <f t="shared" si="37"/>
        <v/>
      </c>
      <c r="J228" s="187"/>
      <c r="K228" s="190"/>
      <c r="L228" s="1" t="str">
        <f t="shared" si="38"/>
        <v/>
      </c>
      <c r="M228" s="141" t="str">
        <f t="shared" si="39"/>
        <v/>
      </c>
      <c r="N228" s="187"/>
      <c r="O228" s="118" t="str">
        <f t="shared" si="40"/>
        <v/>
      </c>
      <c r="P228" s="187"/>
      <c r="Q228" s="118" t="str">
        <f t="shared" si="41"/>
        <v/>
      </c>
      <c r="R228" s="17"/>
      <c r="S228" s="103"/>
      <c r="T228" s="116" t="str">
        <f t="shared" si="42"/>
        <v/>
      </c>
      <c r="U228" s="118" t="str">
        <f t="shared" si="43"/>
        <v/>
      </c>
      <c r="V228" s="117" t="str">
        <f t="shared" si="44"/>
        <v/>
      </c>
      <c r="W228" s="118" t="str">
        <f t="shared" si="45"/>
        <v/>
      </c>
      <c r="X228" s="117" t="str">
        <f t="shared" si="46"/>
        <v/>
      </c>
      <c r="Y228" s="118" t="str">
        <f t="shared" si="47"/>
        <v/>
      </c>
    </row>
    <row r="229" spans="1:25" x14ac:dyDescent="0.55000000000000004">
      <c r="A229" s="41"/>
      <c r="B229" s="42"/>
      <c r="C229" s="41"/>
      <c r="D229" s="146"/>
      <c r="E229" s="187"/>
      <c r="F229" s="187"/>
      <c r="G229" s="187"/>
      <c r="H229" s="1" t="str">
        <f t="shared" si="36"/>
        <v/>
      </c>
      <c r="I229" s="118" t="str">
        <f t="shared" si="37"/>
        <v/>
      </c>
      <c r="J229" s="187"/>
      <c r="K229" s="190"/>
      <c r="L229" s="1" t="str">
        <f t="shared" si="38"/>
        <v/>
      </c>
      <c r="M229" s="141" t="str">
        <f t="shared" si="39"/>
        <v/>
      </c>
      <c r="N229" s="187"/>
      <c r="O229" s="118" t="str">
        <f t="shared" si="40"/>
        <v/>
      </c>
      <c r="P229" s="187"/>
      <c r="Q229" s="118" t="str">
        <f t="shared" si="41"/>
        <v/>
      </c>
      <c r="R229" s="17"/>
      <c r="S229" s="103"/>
      <c r="T229" s="116" t="str">
        <f t="shared" si="42"/>
        <v/>
      </c>
      <c r="U229" s="118" t="str">
        <f t="shared" si="43"/>
        <v/>
      </c>
      <c r="V229" s="117" t="str">
        <f t="shared" si="44"/>
        <v/>
      </c>
      <c r="W229" s="118" t="str">
        <f t="shared" si="45"/>
        <v/>
      </c>
      <c r="X229" s="117" t="str">
        <f t="shared" si="46"/>
        <v/>
      </c>
      <c r="Y229" s="118" t="str">
        <f t="shared" si="47"/>
        <v/>
      </c>
    </row>
    <row r="230" spans="1:25" x14ac:dyDescent="0.55000000000000004">
      <c r="A230" s="41"/>
      <c r="B230" s="42"/>
      <c r="C230" s="41"/>
      <c r="D230" s="146"/>
      <c r="E230" s="187"/>
      <c r="F230" s="187"/>
      <c r="G230" s="187"/>
      <c r="H230" s="1" t="str">
        <f t="shared" si="36"/>
        <v/>
      </c>
      <c r="I230" s="118" t="str">
        <f t="shared" si="37"/>
        <v/>
      </c>
      <c r="J230" s="187"/>
      <c r="K230" s="190"/>
      <c r="L230" s="1" t="str">
        <f t="shared" si="38"/>
        <v/>
      </c>
      <c r="M230" s="141" t="str">
        <f t="shared" si="39"/>
        <v/>
      </c>
      <c r="N230" s="187"/>
      <c r="O230" s="118" t="str">
        <f t="shared" si="40"/>
        <v/>
      </c>
      <c r="P230" s="187"/>
      <c r="Q230" s="118" t="str">
        <f t="shared" si="41"/>
        <v/>
      </c>
      <c r="R230" s="17"/>
      <c r="S230" s="103"/>
      <c r="T230" s="116" t="str">
        <f t="shared" si="42"/>
        <v/>
      </c>
      <c r="U230" s="118" t="str">
        <f t="shared" si="43"/>
        <v/>
      </c>
      <c r="V230" s="117" t="str">
        <f t="shared" si="44"/>
        <v/>
      </c>
      <c r="W230" s="118" t="str">
        <f t="shared" si="45"/>
        <v/>
      </c>
      <c r="X230" s="117" t="str">
        <f t="shared" si="46"/>
        <v/>
      </c>
      <c r="Y230" s="118" t="str">
        <f t="shared" si="47"/>
        <v/>
      </c>
    </row>
    <row r="231" spans="1:25" x14ac:dyDescent="0.55000000000000004">
      <c r="A231" s="41"/>
      <c r="B231" s="42"/>
      <c r="C231" s="41"/>
      <c r="D231" s="146"/>
      <c r="E231" s="187"/>
      <c r="F231" s="187"/>
      <c r="G231" s="187"/>
      <c r="H231" s="1" t="str">
        <f t="shared" si="36"/>
        <v/>
      </c>
      <c r="I231" s="118" t="str">
        <f t="shared" si="37"/>
        <v/>
      </c>
      <c r="J231" s="187"/>
      <c r="K231" s="190"/>
      <c r="L231" s="1" t="str">
        <f t="shared" si="38"/>
        <v/>
      </c>
      <c r="M231" s="141" t="str">
        <f t="shared" si="39"/>
        <v/>
      </c>
      <c r="N231" s="187"/>
      <c r="O231" s="118" t="str">
        <f t="shared" si="40"/>
        <v/>
      </c>
      <c r="P231" s="187"/>
      <c r="Q231" s="118" t="str">
        <f t="shared" si="41"/>
        <v/>
      </c>
      <c r="R231" s="17"/>
      <c r="S231" s="103"/>
      <c r="T231" s="116" t="str">
        <f t="shared" si="42"/>
        <v/>
      </c>
      <c r="U231" s="118" t="str">
        <f t="shared" si="43"/>
        <v/>
      </c>
      <c r="V231" s="117" t="str">
        <f t="shared" si="44"/>
        <v/>
      </c>
      <c r="W231" s="118" t="str">
        <f t="shared" si="45"/>
        <v/>
      </c>
      <c r="X231" s="117" t="str">
        <f t="shared" si="46"/>
        <v/>
      </c>
      <c r="Y231" s="118" t="str">
        <f t="shared" si="47"/>
        <v/>
      </c>
    </row>
    <row r="232" spans="1:25" x14ac:dyDescent="0.55000000000000004">
      <c r="A232" s="41"/>
      <c r="B232" s="42"/>
      <c r="C232" s="41"/>
      <c r="D232" s="146"/>
      <c r="E232" s="187"/>
      <c r="F232" s="187"/>
      <c r="G232" s="187"/>
      <c r="H232" s="1" t="str">
        <f t="shared" si="36"/>
        <v/>
      </c>
      <c r="I232" s="118" t="str">
        <f t="shared" si="37"/>
        <v/>
      </c>
      <c r="J232" s="187"/>
      <c r="K232" s="190"/>
      <c r="L232" s="1" t="str">
        <f t="shared" si="38"/>
        <v/>
      </c>
      <c r="M232" s="141" t="str">
        <f t="shared" si="39"/>
        <v/>
      </c>
      <c r="N232" s="187"/>
      <c r="O232" s="118" t="str">
        <f t="shared" si="40"/>
        <v/>
      </c>
      <c r="P232" s="187"/>
      <c r="Q232" s="118" t="str">
        <f t="shared" si="41"/>
        <v/>
      </c>
      <c r="R232" s="17"/>
      <c r="S232" s="103"/>
      <c r="T232" s="116" t="str">
        <f t="shared" si="42"/>
        <v/>
      </c>
      <c r="U232" s="118" t="str">
        <f t="shared" si="43"/>
        <v/>
      </c>
      <c r="V232" s="117" t="str">
        <f t="shared" si="44"/>
        <v/>
      </c>
      <c r="W232" s="118" t="str">
        <f t="shared" si="45"/>
        <v/>
      </c>
      <c r="X232" s="117" t="str">
        <f t="shared" si="46"/>
        <v/>
      </c>
      <c r="Y232" s="118" t="str">
        <f t="shared" si="47"/>
        <v/>
      </c>
    </row>
    <row r="233" spans="1:25" x14ac:dyDescent="0.55000000000000004">
      <c r="A233" s="41"/>
      <c r="B233" s="42"/>
      <c r="C233" s="41"/>
      <c r="D233" s="146"/>
      <c r="E233" s="187"/>
      <c r="F233" s="187"/>
      <c r="G233" s="187"/>
      <c r="H233" s="1" t="str">
        <f t="shared" si="36"/>
        <v/>
      </c>
      <c r="I233" s="118" t="str">
        <f t="shared" si="37"/>
        <v/>
      </c>
      <c r="J233" s="187"/>
      <c r="K233" s="190"/>
      <c r="L233" s="1" t="str">
        <f t="shared" si="38"/>
        <v/>
      </c>
      <c r="M233" s="141" t="str">
        <f t="shared" si="39"/>
        <v/>
      </c>
      <c r="N233" s="187"/>
      <c r="O233" s="118" t="str">
        <f t="shared" si="40"/>
        <v/>
      </c>
      <c r="P233" s="187"/>
      <c r="Q233" s="118" t="str">
        <f t="shared" si="41"/>
        <v/>
      </c>
      <c r="R233" s="17"/>
      <c r="S233" s="103"/>
      <c r="T233" s="116" t="str">
        <f t="shared" si="42"/>
        <v/>
      </c>
      <c r="U233" s="118" t="str">
        <f t="shared" si="43"/>
        <v/>
      </c>
      <c r="V233" s="117" t="str">
        <f t="shared" si="44"/>
        <v/>
      </c>
      <c r="W233" s="118" t="str">
        <f t="shared" si="45"/>
        <v/>
      </c>
      <c r="X233" s="117" t="str">
        <f t="shared" si="46"/>
        <v/>
      </c>
      <c r="Y233" s="118" t="str">
        <f t="shared" si="47"/>
        <v/>
      </c>
    </row>
    <row r="234" spans="1:25" x14ac:dyDescent="0.55000000000000004">
      <c r="A234" s="41"/>
      <c r="B234" s="42"/>
      <c r="C234" s="41"/>
      <c r="D234" s="146"/>
      <c r="E234" s="187"/>
      <c r="F234" s="187"/>
      <c r="G234" s="187"/>
      <c r="H234" s="1" t="str">
        <f t="shared" si="36"/>
        <v/>
      </c>
      <c r="I234" s="118" t="str">
        <f t="shared" si="37"/>
        <v/>
      </c>
      <c r="J234" s="187"/>
      <c r="K234" s="190"/>
      <c r="L234" s="1" t="str">
        <f t="shared" si="38"/>
        <v/>
      </c>
      <c r="M234" s="141" t="str">
        <f t="shared" si="39"/>
        <v/>
      </c>
      <c r="N234" s="187"/>
      <c r="O234" s="118" t="str">
        <f t="shared" si="40"/>
        <v/>
      </c>
      <c r="P234" s="187"/>
      <c r="Q234" s="118" t="str">
        <f t="shared" si="41"/>
        <v/>
      </c>
      <c r="R234" s="17"/>
      <c r="S234" s="103"/>
      <c r="T234" s="116" t="str">
        <f t="shared" si="42"/>
        <v/>
      </c>
      <c r="U234" s="118" t="str">
        <f t="shared" si="43"/>
        <v/>
      </c>
      <c r="V234" s="117" t="str">
        <f t="shared" si="44"/>
        <v/>
      </c>
      <c r="W234" s="118" t="str">
        <f t="shared" si="45"/>
        <v/>
      </c>
      <c r="X234" s="117" t="str">
        <f t="shared" si="46"/>
        <v/>
      </c>
      <c r="Y234" s="118" t="str">
        <f t="shared" si="47"/>
        <v/>
      </c>
    </row>
    <row r="235" spans="1:25" x14ac:dyDescent="0.55000000000000004">
      <c r="A235" s="41"/>
      <c r="B235" s="42"/>
      <c r="C235" s="41"/>
      <c r="D235" s="146"/>
      <c r="E235" s="187"/>
      <c r="F235" s="187"/>
      <c r="G235" s="187"/>
      <c r="H235" s="1" t="str">
        <f t="shared" si="36"/>
        <v/>
      </c>
      <c r="I235" s="118" t="str">
        <f t="shared" si="37"/>
        <v/>
      </c>
      <c r="J235" s="187"/>
      <c r="K235" s="190"/>
      <c r="L235" s="1" t="str">
        <f t="shared" si="38"/>
        <v/>
      </c>
      <c r="M235" s="141" t="str">
        <f t="shared" si="39"/>
        <v/>
      </c>
      <c r="N235" s="187"/>
      <c r="O235" s="118" t="str">
        <f t="shared" si="40"/>
        <v/>
      </c>
      <c r="P235" s="187"/>
      <c r="Q235" s="118" t="str">
        <f t="shared" si="41"/>
        <v/>
      </c>
      <c r="R235" s="17"/>
      <c r="S235" s="103"/>
      <c r="T235" s="116" t="str">
        <f t="shared" si="42"/>
        <v/>
      </c>
      <c r="U235" s="118" t="str">
        <f t="shared" si="43"/>
        <v/>
      </c>
      <c r="V235" s="117" t="str">
        <f t="shared" si="44"/>
        <v/>
      </c>
      <c r="W235" s="118" t="str">
        <f t="shared" si="45"/>
        <v/>
      </c>
      <c r="X235" s="117" t="str">
        <f t="shared" si="46"/>
        <v/>
      </c>
      <c r="Y235" s="118" t="str">
        <f t="shared" si="47"/>
        <v/>
      </c>
    </row>
    <row r="236" spans="1:25" x14ac:dyDescent="0.55000000000000004">
      <c r="A236" s="41"/>
      <c r="B236" s="42"/>
      <c r="C236" s="41"/>
      <c r="D236" s="146"/>
      <c r="E236" s="187"/>
      <c r="F236" s="187"/>
      <c r="G236" s="187"/>
      <c r="H236" s="1" t="str">
        <f t="shared" si="36"/>
        <v/>
      </c>
      <c r="I236" s="118" t="str">
        <f t="shared" si="37"/>
        <v/>
      </c>
      <c r="J236" s="187"/>
      <c r="K236" s="190"/>
      <c r="L236" s="1" t="str">
        <f t="shared" si="38"/>
        <v/>
      </c>
      <c r="M236" s="141" t="str">
        <f t="shared" si="39"/>
        <v/>
      </c>
      <c r="N236" s="187"/>
      <c r="O236" s="118" t="str">
        <f t="shared" si="40"/>
        <v/>
      </c>
      <c r="P236" s="187"/>
      <c r="Q236" s="118" t="str">
        <f t="shared" si="41"/>
        <v/>
      </c>
      <c r="R236" s="17"/>
      <c r="S236" s="103"/>
      <c r="T236" s="116" t="str">
        <f t="shared" si="42"/>
        <v/>
      </c>
      <c r="U236" s="118" t="str">
        <f t="shared" si="43"/>
        <v/>
      </c>
      <c r="V236" s="117" t="str">
        <f t="shared" si="44"/>
        <v/>
      </c>
      <c r="W236" s="118" t="str">
        <f t="shared" si="45"/>
        <v/>
      </c>
      <c r="X236" s="117" t="str">
        <f t="shared" si="46"/>
        <v/>
      </c>
      <c r="Y236" s="118" t="str">
        <f t="shared" si="47"/>
        <v/>
      </c>
    </row>
    <row r="237" spans="1:25" x14ac:dyDescent="0.55000000000000004">
      <c r="A237" s="41"/>
      <c r="B237" s="42"/>
      <c r="C237" s="41"/>
      <c r="D237" s="146"/>
      <c r="E237" s="187"/>
      <c r="F237" s="187"/>
      <c r="G237" s="187"/>
      <c r="H237" s="1" t="str">
        <f t="shared" si="36"/>
        <v/>
      </c>
      <c r="I237" s="118" t="str">
        <f t="shared" si="37"/>
        <v/>
      </c>
      <c r="J237" s="187"/>
      <c r="K237" s="190"/>
      <c r="L237" s="1" t="str">
        <f t="shared" si="38"/>
        <v/>
      </c>
      <c r="M237" s="141" t="str">
        <f t="shared" si="39"/>
        <v/>
      </c>
      <c r="N237" s="187"/>
      <c r="O237" s="118" t="str">
        <f t="shared" si="40"/>
        <v/>
      </c>
      <c r="P237" s="187"/>
      <c r="Q237" s="118" t="str">
        <f t="shared" si="41"/>
        <v/>
      </c>
      <c r="R237" s="17"/>
      <c r="S237" s="103"/>
      <c r="T237" s="116" t="str">
        <f t="shared" si="42"/>
        <v/>
      </c>
      <c r="U237" s="118" t="str">
        <f t="shared" si="43"/>
        <v/>
      </c>
      <c r="V237" s="117" t="str">
        <f t="shared" si="44"/>
        <v/>
      </c>
      <c r="W237" s="118" t="str">
        <f t="shared" si="45"/>
        <v/>
      </c>
      <c r="X237" s="117" t="str">
        <f t="shared" si="46"/>
        <v/>
      </c>
      <c r="Y237" s="118" t="str">
        <f t="shared" si="47"/>
        <v/>
      </c>
    </row>
    <row r="238" spans="1:25" x14ac:dyDescent="0.55000000000000004">
      <c r="A238" s="41"/>
      <c r="B238" s="42"/>
      <c r="C238" s="41"/>
      <c r="D238" s="146"/>
      <c r="E238" s="187"/>
      <c r="F238" s="187"/>
      <c r="G238" s="187"/>
      <c r="H238" s="1" t="str">
        <f t="shared" si="36"/>
        <v/>
      </c>
      <c r="I238" s="118" t="str">
        <f t="shared" si="37"/>
        <v/>
      </c>
      <c r="J238" s="187"/>
      <c r="K238" s="190"/>
      <c r="L238" s="1" t="str">
        <f t="shared" si="38"/>
        <v/>
      </c>
      <c r="M238" s="141" t="str">
        <f t="shared" si="39"/>
        <v/>
      </c>
      <c r="N238" s="187"/>
      <c r="O238" s="118" t="str">
        <f t="shared" si="40"/>
        <v/>
      </c>
      <c r="P238" s="187"/>
      <c r="Q238" s="118" t="str">
        <f t="shared" si="41"/>
        <v/>
      </c>
      <c r="R238" s="17"/>
      <c r="S238" s="103"/>
      <c r="T238" s="116" t="str">
        <f t="shared" si="42"/>
        <v/>
      </c>
      <c r="U238" s="118" t="str">
        <f t="shared" si="43"/>
        <v/>
      </c>
      <c r="V238" s="117" t="str">
        <f t="shared" si="44"/>
        <v/>
      </c>
      <c r="W238" s="118" t="str">
        <f t="shared" si="45"/>
        <v/>
      </c>
      <c r="X238" s="117" t="str">
        <f t="shared" si="46"/>
        <v/>
      </c>
      <c r="Y238" s="118" t="str">
        <f t="shared" si="47"/>
        <v/>
      </c>
    </row>
    <row r="239" spans="1:25" x14ac:dyDescent="0.55000000000000004">
      <c r="A239" s="41"/>
      <c r="B239" s="42"/>
      <c r="C239" s="41"/>
      <c r="D239" s="146"/>
      <c r="E239" s="187"/>
      <c r="F239" s="187"/>
      <c r="G239" s="187"/>
      <c r="H239" s="1" t="str">
        <f t="shared" si="36"/>
        <v/>
      </c>
      <c r="I239" s="118" t="str">
        <f t="shared" si="37"/>
        <v/>
      </c>
      <c r="J239" s="187"/>
      <c r="K239" s="190"/>
      <c r="L239" s="1" t="str">
        <f t="shared" si="38"/>
        <v/>
      </c>
      <c r="M239" s="141" t="str">
        <f t="shared" si="39"/>
        <v/>
      </c>
      <c r="N239" s="187"/>
      <c r="O239" s="118" t="str">
        <f t="shared" si="40"/>
        <v/>
      </c>
      <c r="P239" s="187"/>
      <c r="Q239" s="118" t="str">
        <f t="shared" si="41"/>
        <v/>
      </c>
      <c r="R239" s="17"/>
      <c r="S239" s="103"/>
      <c r="T239" s="116" t="str">
        <f t="shared" si="42"/>
        <v/>
      </c>
      <c r="U239" s="118" t="str">
        <f t="shared" si="43"/>
        <v/>
      </c>
      <c r="V239" s="117" t="str">
        <f t="shared" si="44"/>
        <v/>
      </c>
      <c r="W239" s="118" t="str">
        <f t="shared" si="45"/>
        <v/>
      </c>
      <c r="X239" s="117" t="str">
        <f t="shared" si="46"/>
        <v/>
      </c>
      <c r="Y239" s="118" t="str">
        <f t="shared" si="47"/>
        <v/>
      </c>
    </row>
    <row r="240" spans="1:25" x14ac:dyDescent="0.55000000000000004">
      <c r="A240" s="41"/>
      <c r="B240" s="42"/>
      <c r="C240" s="41"/>
      <c r="D240" s="146"/>
      <c r="E240" s="187"/>
      <c r="F240" s="187"/>
      <c r="G240" s="187"/>
      <c r="H240" s="1" t="str">
        <f t="shared" si="36"/>
        <v/>
      </c>
      <c r="I240" s="118" t="str">
        <f t="shared" si="37"/>
        <v/>
      </c>
      <c r="J240" s="187"/>
      <c r="K240" s="190"/>
      <c r="L240" s="1" t="str">
        <f t="shared" si="38"/>
        <v/>
      </c>
      <c r="M240" s="141" t="str">
        <f t="shared" si="39"/>
        <v/>
      </c>
      <c r="N240" s="187"/>
      <c r="O240" s="118" t="str">
        <f t="shared" si="40"/>
        <v/>
      </c>
      <c r="P240" s="187"/>
      <c r="Q240" s="118" t="str">
        <f t="shared" si="41"/>
        <v/>
      </c>
      <c r="R240" s="17"/>
      <c r="S240" s="103"/>
      <c r="T240" s="116" t="str">
        <f t="shared" si="42"/>
        <v/>
      </c>
      <c r="U240" s="118" t="str">
        <f t="shared" si="43"/>
        <v/>
      </c>
      <c r="V240" s="117" t="str">
        <f t="shared" si="44"/>
        <v/>
      </c>
      <c r="W240" s="118" t="str">
        <f t="shared" si="45"/>
        <v/>
      </c>
      <c r="X240" s="117" t="str">
        <f t="shared" si="46"/>
        <v/>
      </c>
      <c r="Y240" s="118" t="str">
        <f t="shared" si="47"/>
        <v/>
      </c>
    </row>
    <row r="241" spans="1:25" x14ac:dyDescent="0.55000000000000004">
      <c r="A241" s="41"/>
      <c r="B241" s="42"/>
      <c r="C241" s="41"/>
      <c r="D241" s="146"/>
      <c r="E241" s="187"/>
      <c r="F241" s="187"/>
      <c r="G241" s="187"/>
      <c r="H241" s="1" t="str">
        <f t="shared" si="36"/>
        <v/>
      </c>
      <c r="I241" s="118" t="str">
        <f t="shared" si="37"/>
        <v/>
      </c>
      <c r="J241" s="187"/>
      <c r="K241" s="190"/>
      <c r="L241" s="1" t="str">
        <f t="shared" si="38"/>
        <v/>
      </c>
      <c r="M241" s="141" t="str">
        <f t="shared" si="39"/>
        <v/>
      </c>
      <c r="N241" s="187"/>
      <c r="O241" s="118" t="str">
        <f t="shared" si="40"/>
        <v/>
      </c>
      <c r="P241" s="187"/>
      <c r="Q241" s="118" t="str">
        <f t="shared" si="41"/>
        <v/>
      </c>
      <c r="R241" s="17"/>
      <c r="S241" s="103"/>
      <c r="T241" s="116" t="str">
        <f t="shared" si="42"/>
        <v/>
      </c>
      <c r="U241" s="118" t="str">
        <f t="shared" si="43"/>
        <v/>
      </c>
      <c r="V241" s="117" t="str">
        <f t="shared" si="44"/>
        <v/>
      </c>
      <c r="W241" s="118" t="str">
        <f t="shared" si="45"/>
        <v/>
      </c>
      <c r="X241" s="117" t="str">
        <f t="shared" si="46"/>
        <v/>
      </c>
      <c r="Y241" s="118" t="str">
        <f t="shared" si="47"/>
        <v/>
      </c>
    </row>
    <row r="242" spans="1:25" x14ac:dyDescent="0.55000000000000004">
      <c r="A242" s="41"/>
      <c r="B242" s="42"/>
      <c r="C242" s="41"/>
      <c r="D242" s="146"/>
      <c r="E242" s="187"/>
      <c r="F242" s="187"/>
      <c r="G242" s="187"/>
      <c r="H242" s="1" t="str">
        <f t="shared" si="36"/>
        <v/>
      </c>
      <c r="I242" s="118" t="str">
        <f t="shared" si="37"/>
        <v/>
      </c>
      <c r="J242" s="187"/>
      <c r="K242" s="190"/>
      <c r="L242" s="1" t="str">
        <f t="shared" si="38"/>
        <v/>
      </c>
      <c r="M242" s="141" t="str">
        <f t="shared" si="39"/>
        <v/>
      </c>
      <c r="N242" s="187"/>
      <c r="O242" s="118" t="str">
        <f t="shared" si="40"/>
        <v/>
      </c>
      <c r="P242" s="187"/>
      <c r="Q242" s="118" t="str">
        <f t="shared" si="41"/>
        <v/>
      </c>
      <c r="R242" s="17"/>
      <c r="S242" s="103"/>
      <c r="T242" s="116" t="str">
        <f t="shared" si="42"/>
        <v/>
      </c>
      <c r="U242" s="118" t="str">
        <f t="shared" si="43"/>
        <v/>
      </c>
      <c r="V242" s="117" t="str">
        <f t="shared" si="44"/>
        <v/>
      </c>
      <c r="W242" s="118" t="str">
        <f t="shared" si="45"/>
        <v/>
      </c>
      <c r="X242" s="117" t="str">
        <f t="shared" si="46"/>
        <v/>
      </c>
      <c r="Y242" s="118" t="str">
        <f t="shared" si="47"/>
        <v/>
      </c>
    </row>
    <row r="243" spans="1:25" x14ac:dyDescent="0.55000000000000004">
      <c r="A243" s="41"/>
      <c r="B243" s="42"/>
      <c r="C243" s="41"/>
      <c r="D243" s="146"/>
      <c r="E243" s="187"/>
      <c r="F243" s="187"/>
      <c r="G243" s="187"/>
      <c r="H243" s="1" t="str">
        <f t="shared" si="36"/>
        <v/>
      </c>
      <c r="I243" s="118" t="str">
        <f t="shared" si="37"/>
        <v/>
      </c>
      <c r="J243" s="187"/>
      <c r="K243" s="190"/>
      <c r="L243" s="1" t="str">
        <f t="shared" si="38"/>
        <v/>
      </c>
      <c r="M243" s="141" t="str">
        <f t="shared" si="39"/>
        <v/>
      </c>
      <c r="N243" s="187"/>
      <c r="O243" s="118" t="str">
        <f t="shared" si="40"/>
        <v/>
      </c>
      <c r="P243" s="187"/>
      <c r="Q243" s="118" t="str">
        <f t="shared" si="41"/>
        <v/>
      </c>
      <c r="R243" s="17"/>
      <c r="S243" s="103"/>
      <c r="T243" s="116" t="str">
        <f t="shared" si="42"/>
        <v/>
      </c>
      <c r="U243" s="118" t="str">
        <f t="shared" si="43"/>
        <v/>
      </c>
      <c r="V243" s="117" t="str">
        <f t="shared" si="44"/>
        <v/>
      </c>
      <c r="W243" s="118" t="str">
        <f t="shared" si="45"/>
        <v/>
      </c>
      <c r="X243" s="117" t="str">
        <f t="shared" si="46"/>
        <v/>
      </c>
      <c r="Y243" s="118" t="str">
        <f t="shared" si="47"/>
        <v/>
      </c>
    </row>
    <row r="244" spans="1:25" x14ac:dyDescent="0.55000000000000004">
      <c r="A244" s="41"/>
      <c r="B244" s="42"/>
      <c r="C244" s="41"/>
      <c r="D244" s="146"/>
      <c r="E244" s="187"/>
      <c r="F244" s="187"/>
      <c r="G244" s="187"/>
      <c r="H244" s="1" t="str">
        <f t="shared" si="36"/>
        <v/>
      </c>
      <c r="I244" s="118" t="str">
        <f t="shared" si="37"/>
        <v/>
      </c>
      <c r="J244" s="187"/>
      <c r="K244" s="190"/>
      <c r="L244" s="1" t="str">
        <f t="shared" si="38"/>
        <v/>
      </c>
      <c r="M244" s="141" t="str">
        <f t="shared" si="39"/>
        <v/>
      </c>
      <c r="N244" s="187"/>
      <c r="O244" s="118" t="str">
        <f t="shared" si="40"/>
        <v/>
      </c>
      <c r="P244" s="187"/>
      <c r="Q244" s="118" t="str">
        <f t="shared" si="41"/>
        <v/>
      </c>
      <c r="R244" s="17"/>
      <c r="S244" s="103"/>
      <c r="T244" s="116" t="str">
        <f t="shared" si="42"/>
        <v/>
      </c>
      <c r="U244" s="118" t="str">
        <f t="shared" si="43"/>
        <v/>
      </c>
      <c r="V244" s="117" t="str">
        <f t="shared" si="44"/>
        <v/>
      </c>
      <c r="W244" s="118" t="str">
        <f t="shared" si="45"/>
        <v/>
      </c>
      <c r="X244" s="117" t="str">
        <f t="shared" si="46"/>
        <v/>
      </c>
      <c r="Y244" s="118" t="str">
        <f t="shared" si="47"/>
        <v/>
      </c>
    </row>
    <row r="245" spans="1:25" x14ac:dyDescent="0.55000000000000004">
      <c r="A245" s="41"/>
      <c r="B245" s="42"/>
      <c r="C245" s="41"/>
      <c r="D245" s="146"/>
      <c r="E245" s="187"/>
      <c r="F245" s="187"/>
      <c r="G245" s="187"/>
      <c r="H245" s="1" t="str">
        <f t="shared" si="36"/>
        <v/>
      </c>
      <c r="I245" s="118" t="str">
        <f t="shared" si="37"/>
        <v/>
      </c>
      <c r="J245" s="187"/>
      <c r="K245" s="190"/>
      <c r="L245" s="1" t="str">
        <f t="shared" si="38"/>
        <v/>
      </c>
      <c r="M245" s="141" t="str">
        <f t="shared" si="39"/>
        <v/>
      </c>
      <c r="N245" s="187"/>
      <c r="O245" s="118" t="str">
        <f t="shared" si="40"/>
        <v/>
      </c>
      <c r="P245" s="187"/>
      <c r="Q245" s="118" t="str">
        <f t="shared" si="41"/>
        <v/>
      </c>
      <c r="R245" s="17"/>
      <c r="S245" s="103"/>
      <c r="T245" s="116" t="str">
        <f t="shared" si="42"/>
        <v/>
      </c>
      <c r="U245" s="118" t="str">
        <f t="shared" si="43"/>
        <v/>
      </c>
      <c r="V245" s="117" t="str">
        <f t="shared" si="44"/>
        <v/>
      </c>
      <c r="W245" s="118" t="str">
        <f t="shared" si="45"/>
        <v/>
      </c>
      <c r="X245" s="117" t="str">
        <f t="shared" si="46"/>
        <v/>
      </c>
      <c r="Y245" s="118" t="str">
        <f t="shared" si="47"/>
        <v/>
      </c>
    </row>
    <row r="246" spans="1:25" x14ac:dyDescent="0.55000000000000004">
      <c r="A246" s="41"/>
      <c r="B246" s="42"/>
      <c r="C246" s="41"/>
      <c r="D246" s="146"/>
      <c r="E246" s="187"/>
      <c r="F246" s="187"/>
      <c r="G246" s="187"/>
      <c r="H246" s="1" t="str">
        <f t="shared" si="36"/>
        <v/>
      </c>
      <c r="I246" s="118" t="str">
        <f t="shared" si="37"/>
        <v/>
      </c>
      <c r="J246" s="187"/>
      <c r="K246" s="190"/>
      <c r="L246" s="1" t="str">
        <f t="shared" si="38"/>
        <v/>
      </c>
      <c r="M246" s="141" t="str">
        <f t="shared" si="39"/>
        <v/>
      </c>
      <c r="N246" s="187"/>
      <c r="O246" s="118" t="str">
        <f t="shared" si="40"/>
        <v/>
      </c>
      <c r="P246" s="187"/>
      <c r="Q246" s="118" t="str">
        <f t="shared" si="41"/>
        <v/>
      </c>
      <c r="R246" s="17"/>
      <c r="S246" s="103"/>
      <c r="T246" s="116" t="str">
        <f t="shared" si="42"/>
        <v/>
      </c>
      <c r="U246" s="118" t="str">
        <f t="shared" si="43"/>
        <v/>
      </c>
      <c r="V246" s="117" t="str">
        <f t="shared" si="44"/>
        <v/>
      </c>
      <c r="W246" s="118" t="str">
        <f t="shared" si="45"/>
        <v/>
      </c>
      <c r="X246" s="117" t="str">
        <f t="shared" si="46"/>
        <v/>
      </c>
      <c r="Y246" s="118" t="str">
        <f t="shared" si="47"/>
        <v/>
      </c>
    </row>
    <row r="247" spans="1:25" x14ac:dyDescent="0.55000000000000004">
      <c r="A247" s="41"/>
      <c r="B247" s="42"/>
      <c r="C247" s="41"/>
      <c r="D247" s="146"/>
      <c r="E247" s="187"/>
      <c r="F247" s="187"/>
      <c r="G247" s="187"/>
      <c r="H247" s="1" t="str">
        <f t="shared" si="36"/>
        <v/>
      </c>
      <c r="I247" s="118" t="str">
        <f t="shared" si="37"/>
        <v/>
      </c>
      <c r="J247" s="187"/>
      <c r="K247" s="190"/>
      <c r="L247" s="1" t="str">
        <f t="shared" si="38"/>
        <v/>
      </c>
      <c r="M247" s="141" t="str">
        <f t="shared" si="39"/>
        <v/>
      </c>
      <c r="N247" s="187"/>
      <c r="O247" s="118" t="str">
        <f t="shared" si="40"/>
        <v/>
      </c>
      <c r="P247" s="187"/>
      <c r="Q247" s="118" t="str">
        <f t="shared" si="41"/>
        <v/>
      </c>
      <c r="R247" s="17"/>
      <c r="S247" s="103"/>
      <c r="T247" s="116" t="str">
        <f t="shared" si="42"/>
        <v/>
      </c>
      <c r="U247" s="118" t="str">
        <f t="shared" si="43"/>
        <v/>
      </c>
      <c r="V247" s="117" t="str">
        <f t="shared" si="44"/>
        <v/>
      </c>
      <c r="W247" s="118" t="str">
        <f t="shared" si="45"/>
        <v/>
      </c>
      <c r="X247" s="117" t="str">
        <f t="shared" si="46"/>
        <v/>
      </c>
      <c r="Y247" s="118" t="str">
        <f t="shared" si="47"/>
        <v/>
      </c>
    </row>
    <row r="248" spans="1:25" x14ac:dyDescent="0.55000000000000004">
      <c r="A248" s="41"/>
      <c r="B248" s="42"/>
      <c r="C248" s="41"/>
      <c r="D248" s="146"/>
      <c r="E248" s="187"/>
      <c r="F248" s="187"/>
      <c r="G248" s="187"/>
      <c r="H248" s="1" t="str">
        <f t="shared" si="36"/>
        <v/>
      </c>
      <c r="I248" s="118" t="str">
        <f t="shared" si="37"/>
        <v/>
      </c>
      <c r="J248" s="187"/>
      <c r="K248" s="190"/>
      <c r="L248" s="1" t="str">
        <f t="shared" si="38"/>
        <v/>
      </c>
      <c r="M248" s="141" t="str">
        <f t="shared" si="39"/>
        <v/>
      </c>
      <c r="N248" s="187"/>
      <c r="O248" s="118" t="str">
        <f t="shared" si="40"/>
        <v/>
      </c>
      <c r="P248" s="187"/>
      <c r="Q248" s="118" t="str">
        <f t="shared" si="41"/>
        <v/>
      </c>
      <c r="R248" s="17"/>
      <c r="S248" s="103"/>
      <c r="T248" s="116" t="str">
        <f t="shared" si="42"/>
        <v/>
      </c>
      <c r="U248" s="118" t="str">
        <f t="shared" si="43"/>
        <v/>
      </c>
      <c r="V248" s="117" t="str">
        <f t="shared" si="44"/>
        <v/>
      </c>
      <c r="W248" s="118" t="str">
        <f t="shared" si="45"/>
        <v/>
      </c>
      <c r="X248" s="117" t="str">
        <f t="shared" si="46"/>
        <v/>
      </c>
      <c r="Y248" s="118" t="str">
        <f t="shared" si="47"/>
        <v/>
      </c>
    </row>
    <row r="249" spans="1:25" x14ac:dyDescent="0.55000000000000004">
      <c r="A249" s="41"/>
      <c r="B249" s="42"/>
      <c r="C249" s="41"/>
      <c r="D249" s="146"/>
      <c r="E249" s="187"/>
      <c r="F249" s="187"/>
      <c r="G249" s="187"/>
      <c r="H249" s="1" t="str">
        <f t="shared" si="36"/>
        <v/>
      </c>
      <c r="I249" s="118" t="str">
        <f t="shared" si="37"/>
        <v/>
      </c>
      <c r="J249" s="187"/>
      <c r="K249" s="190"/>
      <c r="L249" s="1" t="str">
        <f t="shared" si="38"/>
        <v/>
      </c>
      <c r="M249" s="141" t="str">
        <f t="shared" si="39"/>
        <v/>
      </c>
      <c r="N249" s="187"/>
      <c r="O249" s="118" t="str">
        <f t="shared" si="40"/>
        <v/>
      </c>
      <c r="P249" s="187"/>
      <c r="Q249" s="118" t="str">
        <f t="shared" si="41"/>
        <v/>
      </c>
      <c r="R249" s="17"/>
      <c r="S249" s="103"/>
      <c r="T249" s="116" t="str">
        <f t="shared" si="42"/>
        <v/>
      </c>
      <c r="U249" s="118" t="str">
        <f t="shared" si="43"/>
        <v/>
      </c>
      <c r="V249" s="117" t="str">
        <f t="shared" si="44"/>
        <v/>
      </c>
      <c r="W249" s="118" t="str">
        <f t="shared" si="45"/>
        <v/>
      </c>
      <c r="X249" s="117" t="str">
        <f t="shared" si="46"/>
        <v/>
      </c>
      <c r="Y249" s="118" t="str">
        <f t="shared" si="47"/>
        <v/>
      </c>
    </row>
    <row r="250" spans="1:25" x14ac:dyDescent="0.55000000000000004">
      <c r="A250" s="41"/>
      <c r="B250" s="42"/>
      <c r="C250" s="41"/>
      <c r="D250" s="146"/>
      <c r="E250" s="187"/>
      <c r="F250" s="187"/>
      <c r="G250" s="187"/>
      <c r="H250" s="1" t="str">
        <f t="shared" si="36"/>
        <v/>
      </c>
      <c r="I250" s="118" t="str">
        <f t="shared" si="37"/>
        <v/>
      </c>
      <c r="J250" s="187"/>
      <c r="K250" s="190"/>
      <c r="L250" s="1" t="str">
        <f t="shared" si="38"/>
        <v/>
      </c>
      <c r="M250" s="141" t="str">
        <f t="shared" si="39"/>
        <v/>
      </c>
      <c r="N250" s="187"/>
      <c r="O250" s="118" t="str">
        <f t="shared" si="40"/>
        <v/>
      </c>
      <c r="P250" s="187"/>
      <c r="Q250" s="118" t="str">
        <f t="shared" si="41"/>
        <v/>
      </c>
      <c r="R250" s="17"/>
      <c r="S250" s="103"/>
      <c r="T250" s="116" t="str">
        <f t="shared" si="42"/>
        <v/>
      </c>
      <c r="U250" s="118" t="str">
        <f t="shared" si="43"/>
        <v/>
      </c>
      <c r="V250" s="117" t="str">
        <f t="shared" si="44"/>
        <v/>
      </c>
      <c r="W250" s="118" t="str">
        <f t="shared" si="45"/>
        <v/>
      </c>
      <c r="X250" s="117" t="str">
        <f t="shared" si="46"/>
        <v/>
      </c>
      <c r="Y250" s="118" t="str">
        <f t="shared" si="47"/>
        <v/>
      </c>
    </row>
    <row r="251" spans="1:25" x14ac:dyDescent="0.55000000000000004">
      <c r="A251" s="41"/>
      <c r="B251" s="42"/>
      <c r="C251" s="41"/>
      <c r="D251" s="146"/>
      <c r="E251" s="187"/>
      <c r="F251" s="187"/>
      <c r="G251" s="187"/>
      <c r="H251" s="1" t="str">
        <f t="shared" si="36"/>
        <v/>
      </c>
      <c r="I251" s="118" t="str">
        <f t="shared" si="37"/>
        <v/>
      </c>
      <c r="J251" s="187"/>
      <c r="K251" s="190"/>
      <c r="L251" s="1" t="str">
        <f t="shared" si="38"/>
        <v/>
      </c>
      <c r="M251" s="141" t="str">
        <f t="shared" si="39"/>
        <v/>
      </c>
      <c r="N251" s="187"/>
      <c r="O251" s="118" t="str">
        <f t="shared" si="40"/>
        <v/>
      </c>
      <c r="P251" s="187"/>
      <c r="Q251" s="118" t="str">
        <f t="shared" si="41"/>
        <v/>
      </c>
      <c r="R251" s="17"/>
      <c r="S251" s="103"/>
      <c r="T251" s="116" t="str">
        <f t="shared" si="42"/>
        <v/>
      </c>
      <c r="U251" s="118" t="str">
        <f t="shared" si="43"/>
        <v/>
      </c>
      <c r="V251" s="117" t="str">
        <f t="shared" si="44"/>
        <v/>
      </c>
      <c r="W251" s="118" t="str">
        <f t="shared" si="45"/>
        <v/>
      </c>
      <c r="X251" s="117" t="str">
        <f t="shared" si="46"/>
        <v/>
      </c>
      <c r="Y251" s="118" t="str">
        <f t="shared" si="47"/>
        <v/>
      </c>
    </row>
    <row r="252" spans="1:25" x14ac:dyDescent="0.55000000000000004">
      <c r="A252" s="41"/>
      <c r="B252" s="42"/>
      <c r="C252" s="41"/>
      <c r="D252" s="146"/>
      <c r="E252" s="187"/>
      <c r="F252" s="187"/>
      <c r="G252" s="187"/>
      <c r="H252" s="1" t="str">
        <f t="shared" si="36"/>
        <v/>
      </c>
      <c r="I252" s="118" t="str">
        <f t="shared" si="37"/>
        <v/>
      </c>
      <c r="J252" s="187"/>
      <c r="K252" s="190"/>
      <c r="L252" s="1" t="str">
        <f t="shared" si="38"/>
        <v/>
      </c>
      <c r="M252" s="141" t="str">
        <f t="shared" si="39"/>
        <v/>
      </c>
      <c r="N252" s="187"/>
      <c r="O252" s="118" t="str">
        <f t="shared" si="40"/>
        <v/>
      </c>
      <c r="P252" s="187"/>
      <c r="Q252" s="118" t="str">
        <f t="shared" si="41"/>
        <v/>
      </c>
      <c r="R252" s="17"/>
      <c r="S252" s="103"/>
      <c r="T252" s="116" t="str">
        <f t="shared" si="42"/>
        <v/>
      </c>
      <c r="U252" s="118" t="str">
        <f t="shared" si="43"/>
        <v/>
      </c>
      <c r="V252" s="117" t="str">
        <f t="shared" si="44"/>
        <v/>
      </c>
      <c r="W252" s="118" t="str">
        <f t="shared" si="45"/>
        <v/>
      </c>
      <c r="X252" s="117" t="str">
        <f t="shared" si="46"/>
        <v/>
      </c>
      <c r="Y252" s="118" t="str">
        <f t="shared" si="47"/>
        <v/>
      </c>
    </row>
    <row r="253" spans="1:25" x14ac:dyDescent="0.55000000000000004">
      <c r="A253" s="41"/>
      <c r="B253" s="42"/>
      <c r="C253" s="41"/>
      <c r="D253" s="146"/>
      <c r="E253" s="187"/>
      <c r="F253" s="187"/>
      <c r="G253" s="187"/>
      <c r="H253" s="1" t="str">
        <f t="shared" si="36"/>
        <v/>
      </c>
      <c r="I253" s="118" t="str">
        <f t="shared" si="37"/>
        <v/>
      </c>
      <c r="J253" s="187"/>
      <c r="K253" s="190"/>
      <c r="L253" s="1" t="str">
        <f t="shared" si="38"/>
        <v/>
      </c>
      <c r="M253" s="141" t="str">
        <f t="shared" si="39"/>
        <v/>
      </c>
      <c r="N253" s="187"/>
      <c r="O253" s="118" t="str">
        <f t="shared" si="40"/>
        <v/>
      </c>
      <c r="P253" s="187"/>
      <c r="Q253" s="118" t="str">
        <f t="shared" si="41"/>
        <v/>
      </c>
      <c r="R253" s="17"/>
      <c r="S253" s="103"/>
      <c r="T253" s="116" t="str">
        <f t="shared" si="42"/>
        <v/>
      </c>
      <c r="U253" s="118" t="str">
        <f t="shared" si="43"/>
        <v/>
      </c>
      <c r="V253" s="117" t="str">
        <f t="shared" si="44"/>
        <v/>
      </c>
      <c r="W253" s="118" t="str">
        <f t="shared" si="45"/>
        <v/>
      </c>
      <c r="X253" s="117" t="str">
        <f t="shared" si="46"/>
        <v/>
      </c>
      <c r="Y253" s="118" t="str">
        <f t="shared" si="47"/>
        <v/>
      </c>
    </row>
    <row r="254" spans="1:25" x14ac:dyDescent="0.55000000000000004">
      <c r="A254" s="41"/>
      <c r="B254" s="42"/>
      <c r="C254" s="41"/>
      <c r="D254" s="146"/>
      <c r="E254" s="187"/>
      <c r="F254" s="187"/>
      <c r="G254" s="187"/>
      <c r="H254" s="1" t="str">
        <f t="shared" si="36"/>
        <v/>
      </c>
      <c r="I254" s="118" t="str">
        <f t="shared" si="37"/>
        <v/>
      </c>
      <c r="J254" s="187"/>
      <c r="K254" s="190"/>
      <c r="L254" s="1" t="str">
        <f t="shared" si="38"/>
        <v/>
      </c>
      <c r="M254" s="141" t="str">
        <f t="shared" si="39"/>
        <v/>
      </c>
      <c r="N254" s="187"/>
      <c r="O254" s="118" t="str">
        <f t="shared" si="40"/>
        <v/>
      </c>
      <c r="P254" s="187"/>
      <c r="Q254" s="118" t="str">
        <f t="shared" si="41"/>
        <v/>
      </c>
      <c r="R254" s="17"/>
      <c r="S254" s="103"/>
      <c r="T254" s="116" t="str">
        <f t="shared" si="42"/>
        <v/>
      </c>
      <c r="U254" s="118" t="str">
        <f t="shared" si="43"/>
        <v/>
      </c>
      <c r="V254" s="117" t="str">
        <f t="shared" si="44"/>
        <v/>
      </c>
      <c r="W254" s="118" t="str">
        <f t="shared" si="45"/>
        <v/>
      </c>
      <c r="X254" s="117" t="str">
        <f t="shared" si="46"/>
        <v/>
      </c>
      <c r="Y254" s="118" t="str">
        <f t="shared" si="47"/>
        <v/>
      </c>
    </row>
    <row r="255" spans="1:25" x14ac:dyDescent="0.55000000000000004">
      <c r="A255" s="41"/>
      <c r="B255" s="42"/>
      <c r="C255" s="41"/>
      <c r="D255" s="146"/>
      <c r="E255" s="187"/>
      <c r="F255" s="187"/>
      <c r="G255" s="187"/>
      <c r="H255" s="1" t="str">
        <f t="shared" si="36"/>
        <v/>
      </c>
      <c r="I255" s="118" t="str">
        <f t="shared" si="37"/>
        <v/>
      </c>
      <c r="J255" s="187"/>
      <c r="K255" s="190"/>
      <c r="L255" s="1" t="str">
        <f t="shared" si="38"/>
        <v/>
      </c>
      <c r="M255" s="141" t="str">
        <f t="shared" si="39"/>
        <v/>
      </c>
      <c r="N255" s="187"/>
      <c r="O255" s="118" t="str">
        <f t="shared" si="40"/>
        <v/>
      </c>
      <c r="P255" s="187"/>
      <c r="Q255" s="118" t="str">
        <f t="shared" si="41"/>
        <v/>
      </c>
      <c r="R255" s="17"/>
      <c r="S255" s="103"/>
      <c r="T255" s="116" t="str">
        <f t="shared" si="42"/>
        <v/>
      </c>
      <c r="U255" s="118" t="str">
        <f t="shared" si="43"/>
        <v/>
      </c>
      <c r="V255" s="117" t="str">
        <f t="shared" si="44"/>
        <v/>
      </c>
      <c r="W255" s="118" t="str">
        <f t="shared" si="45"/>
        <v/>
      </c>
      <c r="X255" s="117" t="str">
        <f t="shared" si="46"/>
        <v/>
      </c>
      <c r="Y255" s="118" t="str">
        <f t="shared" si="47"/>
        <v/>
      </c>
    </row>
    <row r="256" spans="1:25" x14ac:dyDescent="0.55000000000000004">
      <c r="A256" s="41"/>
      <c r="B256" s="42"/>
      <c r="C256" s="41"/>
      <c r="D256" s="146"/>
      <c r="E256" s="187"/>
      <c r="F256" s="187"/>
      <c r="G256" s="187"/>
      <c r="H256" s="1" t="str">
        <f t="shared" si="36"/>
        <v/>
      </c>
      <c r="I256" s="118" t="str">
        <f t="shared" si="37"/>
        <v/>
      </c>
      <c r="J256" s="187"/>
      <c r="K256" s="190"/>
      <c r="L256" s="1" t="str">
        <f t="shared" si="38"/>
        <v/>
      </c>
      <c r="M256" s="141" t="str">
        <f t="shared" si="39"/>
        <v/>
      </c>
      <c r="N256" s="187"/>
      <c r="O256" s="118" t="str">
        <f t="shared" si="40"/>
        <v/>
      </c>
      <c r="P256" s="187"/>
      <c r="Q256" s="118" t="str">
        <f t="shared" si="41"/>
        <v/>
      </c>
      <c r="R256" s="17"/>
      <c r="S256" s="103"/>
      <c r="T256" s="116" t="str">
        <f t="shared" si="42"/>
        <v/>
      </c>
      <c r="U256" s="118" t="str">
        <f t="shared" si="43"/>
        <v/>
      </c>
      <c r="V256" s="117" t="str">
        <f t="shared" si="44"/>
        <v/>
      </c>
      <c r="W256" s="118" t="str">
        <f t="shared" si="45"/>
        <v/>
      </c>
      <c r="X256" s="117" t="str">
        <f t="shared" si="46"/>
        <v/>
      </c>
      <c r="Y256" s="118" t="str">
        <f t="shared" si="47"/>
        <v/>
      </c>
    </row>
    <row r="257" spans="1:25" x14ac:dyDescent="0.55000000000000004">
      <c r="A257" s="41"/>
      <c r="B257" s="42"/>
      <c r="C257" s="41"/>
      <c r="D257" s="146"/>
      <c r="E257" s="187"/>
      <c r="F257" s="187"/>
      <c r="G257" s="187"/>
      <c r="H257" s="1" t="str">
        <f t="shared" si="36"/>
        <v/>
      </c>
      <c r="I257" s="118" t="str">
        <f t="shared" si="37"/>
        <v/>
      </c>
      <c r="J257" s="187"/>
      <c r="K257" s="190"/>
      <c r="L257" s="1" t="str">
        <f t="shared" si="38"/>
        <v/>
      </c>
      <c r="M257" s="141" t="str">
        <f t="shared" si="39"/>
        <v/>
      </c>
      <c r="N257" s="187"/>
      <c r="O257" s="118" t="str">
        <f t="shared" si="40"/>
        <v/>
      </c>
      <c r="P257" s="187"/>
      <c r="Q257" s="118" t="str">
        <f t="shared" si="41"/>
        <v/>
      </c>
      <c r="R257" s="17"/>
      <c r="S257" s="103"/>
      <c r="T257" s="116" t="str">
        <f t="shared" si="42"/>
        <v/>
      </c>
      <c r="U257" s="118" t="str">
        <f t="shared" si="43"/>
        <v/>
      </c>
      <c r="V257" s="117" t="str">
        <f t="shared" si="44"/>
        <v/>
      </c>
      <c r="W257" s="118" t="str">
        <f t="shared" si="45"/>
        <v/>
      </c>
      <c r="X257" s="117" t="str">
        <f t="shared" si="46"/>
        <v/>
      </c>
      <c r="Y257" s="118" t="str">
        <f t="shared" si="47"/>
        <v/>
      </c>
    </row>
    <row r="258" spans="1:25" x14ac:dyDescent="0.55000000000000004">
      <c r="A258" s="41"/>
      <c r="B258" s="42"/>
      <c r="C258" s="41"/>
      <c r="D258" s="146"/>
      <c r="E258" s="187"/>
      <c r="F258" s="187"/>
      <c r="G258" s="187"/>
      <c r="H258" s="1" t="str">
        <f t="shared" si="36"/>
        <v/>
      </c>
      <c r="I258" s="118" t="str">
        <f t="shared" si="37"/>
        <v/>
      </c>
      <c r="J258" s="187"/>
      <c r="K258" s="190"/>
      <c r="L258" s="1" t="str">
        <f t="shared" si="38"/>
        <v/>
      </c>
      <c r="M258" s="141" t="str">
        <f t="shared" si="39"/>
        <v/>
      </c>
      <c r="N258" s="187"/>
      <c r="O258" s="118" t="str">
        <f t="shared" si="40"/>
        <v/>
      </c>
      <c r="P258" s="187"/>
      <c r="Q258" s="118" t="str">
        <f t="shared" si="41"/>
        <v/>
      </c>
      <c r="R258" s="17"/>
      <c r="S258" s="103"/>
      <c r="T258" s="116" t="str">
        <f t="shared" si="42"/>
        <v/>
      </c>
      <c r="U258" s="118" t="str">
        <f t="shared" si="43"/>
        <v/>
      </c>
      <c r="V258" s="117" t="str">
        <f t="shared" si="44"/>
        <v/>
      </c>
      <c r="W258" s="118" t="str">
        <f t="shared" si="45"/>
        <v/>
      </c>
      <c r="X258" s="117" t="str">
        <f t="shared" si="46"/>
        <v/>
      </c>
      <c r="Y258" s="118" t="str">
        <f t="shared" si="47"/>
        <v/>
      </c>
    </row>
    <row r="259" spans="1:25" x14ac:dyDescent="0.55000000000000004">
      <c r="A259" s="41"/>
      <c r="B259" s="42"/>
      <c r="C259" s="41"/>
      <c r="D259" s="146"/>
      <c r="E259" s="187"/>
      <c r="F259" s="187"/>
      <c r="G259" s="187"/>
      <c r="H259" s="1" t="str">
        <f t="shared" si="36"/>
        <v/>
      </c>
      <c r="I259" s="118" t="str">
        <f t="shared" si="37"/>
        <v/>
      </c>
      <c r="J259" s="187"/>
      <c r="K259" s="190"/>
      <c r="L259" s="1" t="str">
        <f t="shared" si="38"/>
        <v/>
      </c>
      <c r="M259" s="141" t="str">
        <f t="shared" si="39"/>
        <v/>
      </c>
      <c r="N259" s="187"/>
      <c r="O259" s="118" t="str">
        <f t="shared" si="40"/>
        <v/>
      </c>
      <c r="P259" s="187"/>
      <c r="Q259" s="118" t="str">
        <f t="shared" si="41"/>
        <v/>
      </c>
      <c r="R259" s="17"/>
      <c r="S259" s="103"/>
      <c r="T259" s="116" t="str">
        <f t="shared" si="42"/>
        <v/>
      </c>
      <c r="U259" s="118" t="str">
        <f t="shared" si="43"/>
        <v/>
      </c>
      <c r="V259" s="117" t="str">
        <f t="shared" si="44"/>
        <v/>
      </c>
      <c r="W259" s="118" t="str">
        <f t="shared" si="45"/>
        <v/>
      </c>
      <c r="X259" s="117" t="str">
        <f t="shared" si="46"/>
        <v/>
      </c>
      <c r="Y259" s="118" t="str">
        <f t="shared" si="47"/>
        <v/>
      </c>
    </row>
    <row r="260" spans="1:25" x14ac:dyDescent="0.55000000000000004">
      <c r="A260" s="41"/>
      <c r="B260" s="42"/>
      <c r="C260" s="41"/>
      <c r="D260" s="146"/>
      <c r="E260" s="187"/>
      <c r="F260" s="187"/>
      <c r="G260" s="187"/>
      <c r="H260" s="1" t="str">
        <f t="shared" si="36"/>
        <v/>
      </c>
      <c r="I260" s="118" t="str">
        <f t="shared" si="37"/>
        <v/>
      </c>
      <c r="J260" s="187"/>
      <c r="K260" s="190"/>
      <c r="L260" s="1" t="str">
        <f t="shared" si="38"/>
        <v/>
      </c>
      <c r="M260" s="141" t="str">
        <f t="shared" si="39"/>
        <v/>
      </c>
      <c r="N260" s="187"/>
      <c r="O260" s="118" t="str">
        <f t="shared" si="40"/>
        <v/>
      </c>
      <c r="P260" s="187"/>
      <c r="Q260" s="118" t="str">
        <f t="shared" si="41"/>
        <v/>
      </c>
      <c r="R260" s="17"/>
      <c r="S260" s="103"/>
      <c r="T260" s="116" t="str">
        <f t="shared" si="42"/>
        <v/>
      </c>
      <c r="U260" s="118" t="str">
        <f t="shared" si="43"/>
        <v/>
      </c>
      <c r="V260" s="117" t="str">
        <f t="shared" si="44"/>
        <v/>
      </c>
      <c r="W260" s="118" t="str">
        <f t="shared" si="45"/>
        <v/>
      </c>
      <c r="X260" s="117" t="str">
        <f t="shared" si="46"/>
        <v/>
      </c>
      <c r="Y260" s="118" t="str">
        <f t="shared" si="47"/>
        <v/>
      </c>
    </row>
    <row r="261" spans="1:25" x14ac:dyDescent="0.55000000000000004">
      <c r="A261" s="41"/>
      <c r="B261" s="42"/>
      <c r="C261" s="41"/>
      <c r="D261" s="146"/>
      <c r="E261" s="187"/>
      <c r="F261" s="187"/>
      <c r="G261" s="187"/>
      <c r="H261" s="1" t="str">
        <f t="shared" si="36"/>
        <v/>
      </c>
      <c r="I261" s="118" t="str">
        <f t="shared" si="37"/>
        <v/>
      </c>
      <c r="J261" s="187"/>
      <c r="K261" s="190"/>
      <c r="L261" s="1" t="str">
        <f t="shared" si="38"/>
        <v/>
      </c>
      <c r="M261" s="141" t="str">
        <f t="shared" si="39"/>
        <v/>
      </c>
      <c r="N261" s="187"/>
      <c r="O261" s="118" t="str">
        <f t="shared" si="40"/>
        <v/>
      </c>
      <c r="P261" s="187"/>
      <c r="Q261" s="118" t="str">
        <f t="shared" si="41"/>
        <v/>
      </c>
      <c r="R261" s="17"/>
      <c r="S261" s="103"/>
      <c r="T261" s="116" t="str">
        <f t="shared" si="42"/>
        <v/>
      </c>
      <c r="U261" s="118" t="str">
        <f t="shared" si="43"/>
        <v/>
      </c>
      <c r="V261" s="117" t="str">
        <f t="shared" si="44"/>
        <v/>
      </c>
      <c r="W261" s="118" t="str">
        <f t="shared" si="45"/>
        <v/>
      </c>
      <c r="X261" s="117" t="str">
        <f t="shared" si="46"/>
        <v/>
      </c>
      <c r="Y261" s="118" t="str">
        <f t="shared" si="47"/>
        <v/>
      </c>
    </row>
    <row r="262" spans="1:25" x14ac:dyDescent="0.55000000000000004">
      <c r="A262" s="41"/>
      <c r="B262" s="42"/>
      <c r="C262" s="41"/>
      <c r="D262" s="146"/>
      <c r="E262" s="187"/>
      <c r="F262" s="187"/>
      <c r="G262" s="187"/>
      <c r="H262" s="1" t="str">
        <f t="shared" si="36"/>
        <v/>
      </c>
      <c r="I262" s="118" t="str">
        <f t="shared" si="37"/>
        <v/>
      </c>
      <c r="J262" s="187"/>
      <c r="K262" s="190"/>
      <c r="L262" s="1" t="str">
        <f t="shared" si="38"/>
        <v/>
      </c>
      <c r="M262" s="141" t="str">
        <f t="shared" si="39"/>
        <v/>
      </c>
      <c r="N262" s="187"/>
      <c r="O262" s="118" t="str">
        <f t="shared" si="40"/>
        <v/>
      </c>
      <c r="P262" s="187"/>
      <c r="Q262" s="118" t="str">
        <f t="shared" si="41"/>
        <v/>
      </c>
      <c r="R262" s="17"/>
      <c r="S262" s="103"/>
      <c r="T262" s="116" t="str">
        <f t="shared" si="42"/>
        <v/>
      </c>
      <c r="U262" s="118" t="str">
        <f t="shared" si="43"/>
        <v/>
      </c>
      <c r="V262" s="117" t="str">
        <f t="shared" si="44"/>
        <v/>
      </c>
      <c r="W262" s="118" t="str">
        <f t="shared" si="45"/>
        <v/>
      </c>
      <c r="X262" s="117" t="str">
        <f t="shared" si="46"/>
        <v/>
      </c>
      <c r="Y262" s="118" t="str">
        <f t="shared" si="47"/>
        <v/>
      </c>
    </row>
    <row r="263" spans="1:25" x14ac:dyDescent="0.55000000000000004">
      <c r="A263" s="41"/>
      <c r="B263" s="42"/>
      <c r="C263" s="41"/>
      <c r="D263" s="146"/>
      <c r="E263" s="187"/>
      <c r="F263" s="187"/>
      <c r="G263" s="187"/>
      <c r="H263" s="1" t="str">
        <f t="shared" si="36"/>
        <v/>
      </c>
      <c r="I263" s="118" t="str">
        <f t="shared" si="37"/>
        <v/>
      </c>
      <c r="J263" s="187"/>
      <c r="K263" s="190"/>
      <c r="L263" s="1" t="str">
        <f t="shared" si="38"/>
        <v/>
      </c>
      <c r="M263" s="141" t="str">
        <f t="shared" si="39"/>
        <v/>
      </c>
      <c r="N263" s="187"/>
      <c r="O263" s="118" t="str">
        <f t="shared" si="40"/>
        <v/>
      </c>
      <c r="P263" s="187"/>
      <c r="Q263" s="118" t="str">
        <f t="shared" si="41"/>
        <v/>
      </c>
      <c r="R263" s="17"/>
      <c r="S263" s="103"/>
      <c r="T263" s="116" t="str">
        <f t="shared" si="42"/>
        <v/>
      </c>
      <c r="U263" s="118" t="str">
        <f t="shared" si="43"/>
        <v/>
      </c>
      <c r="V263" s="117" t="str">
        <f t="shared" si="44"/>
        <v/>
      </c>
      <c r="W263" s="118" t="str">
        <f t="shared" si="45"/>
        <v/>
      </c>
      <c r="X263" s="117" t="str">
        <f t="shared" si="46"/>
        <v/>
      </c>
      <c r="Y263" s="118" t="str">
        <f t="shared" si="47"/>
        <v/>
      </c>
    </row>
    <row r="264" spans="1:25" x14ac:dyDescent="0.55000000000000004">
      <c r="A264" s="41"/>
      <c r="B264" s="42"/>
      <c r="C264" s="41"/>
      <c r="D264" s="146"/>
      <c r="E264" s="187"/>
      <c r="F264" s="187"/>
      <c r="G264" s="187"/>
      <c r="H264" s="1" t="str">
        <f t="shared" si="36"/>
        <v/>
      </c>
      <c r="I264" s="118" t="str">
        <f t="shared" si="37"/>
        <v/>
      </c>
      <c r="J264" s="187"/>
      <c r="K264" s="190"/>
      <c r="L264" s="1" t="str">
        <f t="shared" si="38"/>
        <v/>
      </c>
      <c r="M264" s="141" t="str">
        <f t="shared" si="39"/>
        <v/>
      </c>
      <c r="N264" s="187"/>
      <c r="O264" s="118" t="str">
        <f t="shared" si="40"/>
        <v/>
      </c>
      <c r="P264" s="187"/>
      <c r="Q264" s="118" t="str">
        <f t="shared" si="41"/>
        <v/>
      </c>
      <c r="R264" s="17"/>
      <c r="S264" s="103"/>
      <c r="T264" s="116" t="str">
        <f t="shared" si="42"/>
        <v/>
      </c>
      <c r="U264" s="118" t="str">
        <f t="shared" si="43"/>
        <v/>
      </c>
      <c r="V264" s="117" t="str">
        <f t="shared" si="44"/>
        <v/>
      </c>
      <c r="W264" s="118" t="str">
        <f t="shared" si="45"/>
        <v/>
      </c>
      <c r="X264" s="117" t="str">
        <f t="shared" si="46"/>
        <v/>
      </c>
      <c r="Y264" s="118" t="str">
        <f t="shared" si="47"/>
        <v/>
      </c>
    </row>
    <row r="265" spans="1:25" x14ac:dyDescent="0.55000000000000004">
      <c r="A265" s="41"/>
      <c r="B265" s="42"/>
      <c r="C265" s="41"/>
      <c r="D265" s="146"/>
      <c r="E265" s="187"/>
      <c r="F265" s="187"/>
      <c r="G265" s="187"/>
      <c r="H265" s="1" t="str">
        <f t="shared" si="36"/>
        <v/>
      </c>
      <c r="I265" s="118" t="str">
        <f t="shared" si="37"/>
        <v/>
      </c>
      <c r="J265" s="187"/>
      <c r="K265" s="190"/>
      <c r="L265" s="1" t="str">
        <f t="shared" si="38"/>
        <v/>
      </c>
      <c r="M265" s="141" t="str">
        <f t="shared" si="39"/>
        <v/>
      </c>
      <c r="N265" s="187"/>
      <c r="O265" s="118" t="str">
        <f t="shared" si="40"/>
        <v/>
      </c>
      <c r="P265" s="187"/>
      <c r="Q265" s="118" t="str">
        <f t="shared" si="41"/>
        <v/>
      </c>
      <c r="R265" s="17"/>
      <c r="S265" s="103"/>
      <c r="T265" s="116" t="str">
        <f t="shared" si="42"/>
        <v/>
      </c>
      <c r="U265" s="118" t="str">
        <f t="shared" si="43"/>
        <v/>
      </c>
      <c r="V265" s="117" t="str">
        <f t="shared" si="44"/>
        <v/>
      </c>
      <c r="W265" s="118" t="str">
        <f t="shared" si="45"/>
        <v/>
      </c>
      <c r="X265" s="117" t="str">
        <f t="shared" si="46"/>
        <v/>
      </c>
      <c r="Y265" s="118" t="str">
        <f t="shared" si="47"/>
        <v/>
      </c>
    </row>
    <row r="266" spans="1:25" x14ac:dyDescent="0.55000000000000004">
      <c r="A266" s="41"/>
      <c r="B266" s="42"/>
      <c r="C266" s="41"/>
      <c r="D266" s="146"/>
      <c r="E266" s="187"/>
      <c r="F266" s="187"/>
      <c r="G266" s="187"/>
      <c r="H266" s="1" t="str">
        <f t="shared" ref="H266:H329" si="48">IF(AND(ISBLANK(E266),ISBLANK(F266),ISBLANK(G266)),"",SUM(E266:G266))</f>
        <v/>
      </c>
      <c r="I266" s="118" t="str">
        <f t="shared" ref="I266:I329" si="49">IF(H266&lt;&gt;"",IF(H266&gt;=19,"ดีมาก",IF(H266&gt;=13,"ดี",IF(H266&gt;=7,"พอใช้",IF(H266&lt;=6,"ปรับปรุง")))),"")</f>
        <v/>
      </c>
      <c r="J266" s="187"/>
      <c r="K266" s="190"/>
      <c r="L266" s="1" t="str">
        <f t="shared" ref="L266:L329" si="50">IF(AND(ISBLANK(J266),ISBLANK(K266)),"",SUM(J266:K266))</f>
        <v/>
      </c>
      <c r="M266" s="141" t="str">
        <f t="shared" ref="M266:M329" si="51">IF(L266&lt;&gt;"",IF(L266&gt;=8,"ดีมาก",IF(L266&gt;=5,"ดี",IF(L266&gt;=3,"พอใช้",IF(L266&lt;=2,"ปรับปรุง")))),"")</f>
        <v/>
      </c>
      <c r="N266" s="187"/>
      <c r="O266" s="118" t="str">
        <f t="shared" ref="O266:O329" si="52">IF(N266&lt;&gt;"",IF(N266&gt;=15,"ดีมาก",IF(N266&gt;=10,"ดี",IF(N266&gt;=5,"พอใช้",IF(N266&lt;=4,"ปรับปรุง")))),"")</f>
        <v/>
      </c>
      <c r="P266" s="187"/>
      <c r="Q266" s="118" t="str">
        <f t="shared" ref="Q266:Q329" si="53">IF(P266&lt;&gt;"",IF(P266&gt;=15,"ดีมาก",IF(P266&gt;=10,"ดี",IF(P266&gt;=5,"พอใช้",IF(P266&lt;=4,"ปรับปรุง")))),"")</f>
        <v/>
      </c>
      <c r="R266" s="17"/>
      <c r="S266" s="103"/>
      <c r="T266" s="116" t="str">
        <f t="shared" ref="T266:T329" si="54">IF(AND(ISBLANK(E266),ISBLANK(F266)),"",E266+F266)</f>
        <v/>
      </c>
      <c r="U266" s="118" t="str">
        <f t="shared" ref="U266:U329" si="55">IF(T266&lt;&gt;"",IF(T266&gt;=27,"ดีมาก",IF(T266&gt;=18,"ดี",IF(T266&gt;=9,"พอใช้",IF(T266&lt;=8,"ปรับปรุง")))),"")</f>
        <v/>
      </c>
      <c r="V266" s="117" t="str">
        <f t="shared" ref="V266:V329" si="56">IF(AND(ISBLANK(N266)),"",N266)</f>
        <v/>
      </c>
      <c r="W266" s="118" t="str">
        <f t="shared" ref="W266:W329" si="57">IF(V266&lt;&gt;"",IF(V266&gt;=30,"ดีมาก",IF(V266&gt;=20,"ดี",IF(V266&gt;=10,"พอใช้",IF(V266&lt;=9,"ปรับปรุง")))),"")</f>
        <v/>
      </c>
      <c r="X266" s="117" t="str">
        <f t="shared" ref="X266:X329" si="58">IF(ISERROR(T266+V266),"", T266+V266)</f>
        <v/>
      </c>
      <c r="Y266" s="118" t="str">
        <f t="shared" ref="Y266:Y329" si="59">IF(H266&lt;&gt;"",IF(H266&gt;=56,"ดีมาก",IF(H266&gt;=38,"ดี",IF(H266&gt;=19,"พอใช้",IF(H266&lt;=18,"ปรับปรุง")))),"")</f>
        <v/>
      </c>
    </row>
    <row r="267" spans="1:25" x14ac:dyDescent="0.55000000000000004">
      <c r="A267" s="41"/>
      <c r="B267" s="42"/>
      <c r="C267" s="41"/>
      <c r="D267" s="146"/>
      <c r="E267" s="187"/>
      <c r="F267" s="187"/>
      <c r="G267" s="187"/>
      <c r="H267" s="1" t="str">
        <f t="shared" si="48"/>
        <v/>
      </c>
      <c r="I267" s="118" t="str">
        <f t="shared" si="49"/>
        <v/>
      </c>
      <c r="J267" s="187"/>
      <c r="K267" s="190"/>
      <c r="L267" s="1" t="str">
        <f t="shared" si="50"/>
        <v/>
      </c>
      <c r="M267" s="141" t="str">
        <f t="shared" si="51"/>
        <v/>
      </c>
      <c r="N267" s="187"/>
      <c r="O267" s="118" t="str">
        <f t="shared" si="52"/>
        <v/>
      </c>
      <c r="P267" s="187"/>
      <c r="Q267" s="118" t="str">
        <f t="shared" si="53"/>
        <v/>
      </c>
      <c r="R267" s="17"/>
      <c r="S267" s="103"/>
      <c r="T267" s="116" t="str">
        <f t="shared" si="54"/>
        <v/>
      </c>
      <c r="U267" s="118" t="str">
        <f t="shared" si="55"/>
        <v/>
      </c>
      <c r="V267" s="117" t="str">
        <f t="shared" si="56"/>
        <v/>
      </c>
      <c r="W267" s="118" t="str">
        <f t="shared" si="57"/>
        <v/>
      </c>
      <c r="X267" s="117" t="str">
        <f t="shared" si="58"/>
        <v/>
      </c>
      <c r="Y267" s="118" t="str">
        <f t="shared" si="59"/>
        <v/>
      </c>
    </row>
    <row r="268" spans="1:25" x14ac:dyDescent="0.55000000000000004">
      <c r="A268" s="41"/>
      <c r="B268" s="42"/>
      <c r="C268" s="41"/>
      <c r="D268" s="146"/>
      <c r="E268" s="187"/>
      <c r="F268" s="187"/>
      <c r="G268" s="187"/>
      <c r="H268" s="1" t="str">
        <f t="shared" si="48"/>
        <v/>
      </c>
      <c r="I268" s="118" t="str">
        <f t="shared" si="49"/>
        <v/>
      </c>
      <c r="J268" s="187"/>
      <c r="K268" s="190"/>
      <c r="L268" s="1" t="str">
        <f t="shared" si="50"/>
        <v/>
      </c>
      <c r="M268" s="141" t="str">
        <f t="shared" si="51"/>
        <v/>
      </c>
      <c r="N268" s="187"/>
      <c r="O268" s="118" t="str">
        <f t="shared" si="52"/>
        <v/>
      </c>
      <c r="P268" s="187"/>
      <c r="Q268" s="118" t="str">
        <f t="shared" si="53"/>
        <v/>
      </c>
      <c r="R268" s="17"/>
      <c r="S268" s="103"/>
      <c r="T268" s="116" t="str">
        <f t="shared" si="54"/>
        <v/>
      </c>
      <c r="U268" s="118" t="str">
        <f t="shared" si="55"/>
        <v/>
      </c>
      <c r="V268" s="117" t="str">
        <f t="shared" si="56"/>
        <v/>
      </c>
      <c r="W268" s="118" t="str">
        <f t="shared" si="57"/>
        <v/>
      </c>
      <c r="X268" s="117" t="str">
        <f t="shared" si="58"/>
        <v/>
      </c>
      <c r="Y268" s="118" t="str">
        <f t="shared" si="59"/>
        <v/>
      </c>
    </row>
    <row r="269" spans="1:25" x14ac:dyDescent="0.55000000000000004">
      <c r="A269" s="41"/>
      <c r="B269" s="42"/>
      <c r="C269" s="41"/>
      <c r="D269" s="146"/>
      <c r="E269" s="187"/>
      <c r="F269" s="187"/>
      <c r="G269" s="187"/>
      <c r="H269" s="1" t="str">
        <f t="shared" si="48"/>
        <v/>
      </c>
      <c r="I269" s="118" t="str">
        <f t="shared" si="49"/>
        <v/>
      </c>
      <c r="J269" s="187"/>
      <c r="K269" s="190"/>
      <c r="L269" s="1" t="str">
        <f t="shared" si="50"/>
        <v/>
      </c>
      <c r="M269" s="141" t="str">
        <f t="shared" si="51"/>
        <v/>
      </c>
      <c r="N269" s="187"/>
      <c r="O269" s="118" t="str">
        <f t="shared" si="52"/>
        <v/>
      </c>
      <c r="P269" s="187"/>
      <c r="Q269" s="118" t="str">
        <f t="shared" si="53"/>
        <v/>
      </c>
      <c r="R269" s="17"/>
      <c r="S269" s="103"/>
      <c r="T269" s="116" t="str">
        <f t="shared" si="54"/>
        <v/>
      </c>
      <c r="U269" s="118" t="str">
        <f t="shared" si="55"/>
        <v/>
      </c>
      <c r="V269" s="117" t="str">
        <f t="shared" si="56"/>
        <v/>
      </c>
      <c r="W269" s="118" t="str">
        <f t="shared" si="57"/>
        <v/>
      </c>
      <c r="X269" s="117" t="str">
        <f t="shared" si="58"/>
        <v/>
      </c>
      <c r="Y269" s="118" t="str">
        <f t="shared" si="59"/>
        <v/>
      </c>
    </row>
    <row r="270" spans="1:25" x14ac:dyDescent="0.55000000000000004">
      <c r="A270" s="41"/>
      <c r="B270" s="42"/>
      <c r="C270" s="41"/>
      <c r="D270" s="146"/>
      <c r="E270" s="187"/>
      <c r="F270" s="187"/>
      <c r="G270" s="187"/>
      <c r="H270" s="1" t="str">
        <f t="shared" si="48"/>
        <v/>
      </c>
      <c r="I270" s="118" t="str">
        <f t="shared" si="49"/>
        <v/>
      </c>
      <c r="J270" s="187"/>
      <c r="K270" s="190"/>
      <c r="L270" s="1" t="str">
        <f t="shared" si="50"/>
        <v/>
      </c>
      <c r="M270" s="141" t="str">
        <f t="shared" si="51"/>
        <v/>
      </c>
      <c r="N270" s="187"/>
      <c r="O270" s="118" t="str">
        <f t="shared" si="52"/>
        <v/>
      </c>
      <c r="P270" s="187"/>
      <c r="Q270" s="118" t="str">
        <f t="shared" si="53"/>
        <v/>
      </c>
      <c r="R270" s="17"/>
      <c r="S270" s="103"/>
      <c r="T270" s="116" t="str">
        <f t="shared" si="54"/>
        <v/>
      </c>
      <c r="U270" s="118" t="str">
        <f t="shared" si="55"/>
        <v/>
      </c>
      <c r="V270" s="117" t="str">
        <f t="shared" si="56"/>
        <v/>
      </c>
      <c r="W270" s="118" t="str">
        <f t="shared" si="57"/>
        <v/>
      </c>
      <c r="X270" s="117" t="str">
        <f t="shared" si="58"/>
        <v/>
      </c>
      <c r="Y270" s="118" t="str">
        <f t="shared" si="59"/>
        <v/>
      </c>
    </row>
    <row r="271" spans="1:25" x14ac:dyDescent="0.55000000000000004">
      <c r="A271" s="41"/>
      <c r="B271" s="42"/>
      <c r="C271" s="41"/>
      <c r="D271" s="146"/>
      <c r="E271" s="187"/>
      <c r="F271" s="187"/>
      <c r="G271" s="187"/>
      <c r="H271" s="1" t="str">
        <f t="shared" si="48"/>
        <v/>
      </c>
      <c r="I271" s="118" t="str">
        <f t="shared" si="49"/>
        <v/>
      </c>
      <c r="J271" s="187"/>
      <c r="K271" s="190"/>
      <c r="L271" s="1" t="str">
        <f t="shared" si="50"/>
        <v/>
      </c>
      <c r="M271" s="141" t="str">
        <f t="shared" si="51"/>
        <v/>
      </c>
      <c r="N271" s="187"/>
      <c r="O271" s="118" t="str">
        <f t="shared" si="52"/>
        <v/>
      </c>
      <c r="P271" s="187"/>
      <c r="Q271" s="118" t="str">
        <f t="shared" si="53"/>
        <v/>
      </c>
      <c r="R271" s="17"/>
      <c r="S271" s="103"/>
      <c r="T271" s="116" t="str">
        <f t="shared" si="54"/>
        <v/>
      </c>
      <c r="U271" s="118" t="str">
        <f t="shared" si="55"/>
        <v/>
      </c>
      <c r="V271" s="117" t="str">
        <f t="shared" si="56"/>
        <v/>
      </c>
      <c r="W271" s="118" t="str">
        <f t="shared" si="57"/>
        <v/>
      </c>
      <c r="X271" s="117" t="str">
        <f t="shared" si="58"/>
        <v/>
      </c>
      <c r="Y271" s="118" t="str">
        <f t="shared" si="59"/>
        <v/>
      </c>
    </row>
    <row r="272" spans="1:25" x14ac:dyDescent="0.55000000000000004">
      <c r="A272" s="41"/>
      <c r="B272" s="42"/>
      <c r="C272" s="41"/>
      <c r="D272" s="146"/>
      <c r="E272" s="187"/>
      <c r="F272" s="187"/>
      <c r="G272" s="187"/>
      <c r="H272" s="1" t="str">
        <f t="shared" si="48"/>
        <v/>
      </c>
      <c r="I272" s="118" t="str">
        <f t="shared" si="49"/>
        <v/>
      </c>
      <c r="J272" s="187"/>
      <c r="K272" s="190"/>
      <c r="L272" s="1" t="str">
        <f t="shared" si="50"/>
        <v/>
      </c>
      <c r="M272" s="141" t="str">
        <f t="shared" si="51"/>
        <v/>
      </c>
      <c r="N272" s="187"/>
      <c r="O272" s="118" t="str">
        <f t="shared" si="52"/>
        <v/>
      </c>
      <c r="P272" s="187"/>
      <c r="Q272" s="118" t="str">
        <f t="shared" si="53"/>
        <v/>
      </c>
      <c r="R272" s="17"/>
      <c r="S272" s="103"/>
      <c r="T272" s="116" t="str">
        <f t="shared" si="54"/>
        <v/>
      </c>
      <c r="U272" s="118" t="str">
        <f t="shared" si="55"/>
        <v/>
      </c>
      <c r="V272" s="117" t="str">
        <f t="shared" si="56"/>
        <v/>
      </c>
      <c r="W272" s="118" t="str">
        <f t="shared" si="57"/>
        <v/>
      </c>
      <c r="X272" s="117" t="str">
        <f t="shared" si="58"/>
        <v/>
      </c>
      <c r="Y272" s="118" t="str">
        <f t="shared" si="59"/>
        <v/>
      </c>
    </row>
    <row r="273" spans="1:25" x14ac:dyDescent="0.55000000000000004">
      <c r="A273" s="41"/>
      <c r="B273" s="42"/>
      <c r="C273" s="41"/>
      <c r="D273" s="146"/>
      <c r="E273" s="187"/>
      <c r="F273" s="187"/>
      <c r="G273" s="187"/>
      <c r="H273" s="1" t="str">
        <f t="shared" si="48"/>
        <v/>
      </c>
      <c r="I273" s="118" t="str">
        <f t="shared" si="49"/>
        <v/>
      </c>
      <c r="J273" s="187"/>
      <c r="K273" s="190"/>
      <c r="L273" s="1" t="str">
        <f t="shared" si="50"/>
        <v/>
      </c>
      <c r="M273" s="141" t="str">
        <f t="shared" si="51"/>
        <v/>
      </c>
      <c r="N273" s="187"/>
      <c r="O273" s="118" t="str">
        <f t="shared" si="52"/>
        <v/>
      </c>
      <c r="P273" s="187"/>
      <c r="Q273" s="118" t="str">
        <f t="shared" si="53"/>
        <v/>
      </c>
      <c r="R273" s="17"/>
      <c r="S273" s="103"/>
      <c r="T273" s="116" t="str">
        <f t="shared" si="54"/>
        <v/>
      </c>
      <c r="U273" s="118" t="str">
        <f t="shared" si="55"/>
        <v/>
      </c>
      <c r="V273" s="117" t="str">
        <f t="shared" si="56"/>
        <v/>
      </c>
      <c r="W273" s="118" t="str">
        <f t="shared" si="57"/>
        <v/>
      </c>
      <c r="X273" s="117" t="str">
        <f t="shared" si="58"/>
        <v/>
      </c>
      <c r="Y273" s="118" t="str">
        <f t="shared" si="59"/>
        <v/>
      </c>
    </row>
    <row r="274" spans="1:25" x14ac:dyDescent="0.55000000000000004">
      <c r="A274" s="41"/>
      <c r="B274" s="42"/>
      <c r="C274" s="41"/>
      <c r="D274" s="146"/>
      <c r="E274" s="187"/>
      <c r="F274" s="187"/>
      <c r="G274" s="187"/>
      <c r="H274" s="1" t="str">
        <f t="shared" si="48"/>
        <v/>
      </c>
      <c r="I274" s="118" t="str">
        <f t="shared" si="49"/>
        <v/>
      </c>
      <c r="J274" s="187"/>
      <c r="K274" s="190"/>
      <c r="L274" s="1" t="str">
        <f t="shared" si="50"/>
        <v/>
      </c>
      <c r="M274" s="141" t="str">
        <f t="shared" si="51"/>
        <v/>
      </c>
      <c r="N274" s="187"/>
      <c r="O274" s="118" t="str">
        <f t="shared" si="52"/>
        <v/>
      </c>
      <c r="P274" s="187"/>
      <c r="Q274" s="118" t="str">
        <f t="shared" si="53"/>
        <v/>
      </c>
      <c r="R274" s="17"/>
      <c r="S274" s="103"/>
      <c r="T274" s="116" t="str">
        <f t="shared" si="54"/>
        <v/>
      </c>
      <c r="U274" s="118" t="str">
        <f t="shared" si="55"/>
        <v/>
      </c>
      <c r="V274" s="117" t="str">
        <f t="shared" si="56"/>
        <v/>
      </c>
      <c r="W274" s="118" t="str">
        <f t="shared" si="57"/>
        <v/>
      </c>
      <c r="X274" s="117" t="str">
        <f t="shared" si="58"/>
        <v/>
      </c>
      <c r="Y274" s="118" t="str">
        <f t="shared" si="59"/>
        <v/>
      </c>
    </row>
    <row r="275" spans="1:25" x14ac:dyDescent="0.55000000000000004">
      <c r="A275" s="41"/>
      <c r="B275" s="42"/>
      <c r="C275" s="41"/>
      <c r="D275" s="146"/>
      <c r="E275" s="187"/>
      <c r="F275" s="187"/>
      <c r="G275" s="187"/>
      <c r="H275" s="1" t="str">
        <f t="shared" si="48"/>
        <v/>
      </c>
      <c r="I275" s="118" t="str">
        <f t="shared" si="49"/>
        <v/>
      </c>
      <c r="J275" s="187"/>
      <c r="K275" s="190"/>
      <c r="L275" s="1" t="str">
        <f t="shared" si="50"/>
        <v/>
      </c>
      <c r="M275" s="141" t="str">
        <f t="shared" si="51"/>
        <v/>
      </c>
      <c r="N275" s="187"/>
      <c r="O275" s="118" t="str">
        <f t="shared" si="52"/>
        <v/>
      </c>
      <c r="P275" s="187"/>
      <c r="Q275" s="118" t="str">
        <f t="shared" si="53"/>
        <v/>
      </c>
      <c r="R275" s="17"/>
      <c r="S275" s="103"/>
      <c r="T275" s="116" t="str">
        <f t="shared" si="54"/>
        <v/>
      </c>
      <c r="U275" s="118" t="str">
        <f t="shared" si="55"/>
        <v/>
      </c>
      <c r="V275" s="117" t="str">
        <f t="shared" si="56"/>
        <v/>
      </c>
      <c r="W275" s="118" t="str">
        <f t="shared" si="57"/>
        <v/>
      </c>
      <c r="X275" s="117" t="str">
        <f t="shared" si="58"/>
        <v/>
      </c>
      <c r="Y275" s="118" t="str">
        <f t="shared" si="59"/>
        <v/>
      </c>
    </row>
    <row r="276" spans="1:25" x14ac:dyDescent="0.55000000000000004">
      <c r="A276" s="41"/>
      <c r="B276" s="42"/>
      <c r="C276" s="41"/>
      <c r="D276" s="146"/>
      <c r="E276" s="187"/>
      <c r="F276" s="187"/>
      <c r="G276" s="187"/>
      <c r="H276" s="1" t="str">
        <f t="shared" si="48"/>
        <v/>
      </c>
      <c r="I276" s="118" t="str">
        <f t="shared" si="49"/>
        <v/>
      </c>
      <c r="J276" s="187"/>
      <c r="K276" s="190"/>
      <c r="L276" s="1" t="str">
        <f t="shared" si="50"/>
        <v/>
      </c>
      <c r="M276" s="141" t="str">
        <f t="shared" si="51"/>
        <v/>
      </c>
      <c r="N276" s="187"/>
      <c r="O276" s="118" t="str">
        <f t="shared" si="52"/>
        <v/>
      </c>
      <c r="P276" s="187"/>
      <c r="Q276" s="118" t="str">
        <f t="shared" si="53"/>
        <v/>
      </c>
      <c r="R276" s="17"/>
      <c r="S276" s="103"/>
      <c r="T276" s="116" t="str">
        <f t="shared" si="54"/>
        <v/>
      </c>
      <c r="U276" s="118" t="str">
        <f t="shared" si="55"/>
        <v/>
      </c>
      <c r="V276" s="117" t="str">
        <f t="shared" si="56"/>
        <v/>
      </c>
      <c r="W276" s="118" t="str">
        <f t="shared" si="57"/>
        <v/>
      </c>
      <c r="X276" s="117" t="str">
        <f t="shared" si="58"/>
        <v/>
      </c>
      <c r="Y276" s="118" t="str">
        <f t="shared" si="59"/>
        <v/>
      </c>
    </row>
    <row r="277" spans="1:25" x14ac:dyDescent="0.55000000000000004">
      <c r="A277" s="41"/>
      <c r="B277" s="42"/>
      <c r="C277" s="41"/>
      <c r="D277" s="146"/>
      <c r="E277" s="187"/>
      <c r="F277" s="187"/>
      <c r="G277" s="187"/>
      <c r="H277" s="1" t="str">
        <f t="shared" si="48"/>
        <v/>
      </c>
      <c r="I277" s="118" t="str">
        <f t="shared" si="49"/>
        <v/>
      </c>
      <c r="J277" s="187"/>
      <c r="K277" s="190"/>
      <c r="L277" s="1" t="str">
        <f t="shared" si="50"/>
        <v/>
      </c>
      <c r="M277" s="141" t="str">
        <f t="shared" si="51"/>
        <v/>
      </c>
      <c r="N277" s="187"/>
      <c r="O277" s="118" t="str">
        <f t="shared" si="52"/>
        <v/>
      </c>
      <c r="P277" s="187"/>
      <c r="Q277" s="118" t="str">
        <f t="shared" si="53"/>
        <v/>
      </c>
      <c r="R277" s="17"/>
      <c r="S277" s="103"/>
      <c r="T277" s="116" t="str">
        <f t="shared" si="54"/>
        <v/>
      </c>
      <c r="U277" s="118" t="str">
        <f t="shared" si="55"/>
        <v/>
      </c>
      <c r="V277" s="117" t="str">
        <f t="shared" si="56"/>
        <v/>
      </c>
      <c r="W277" s="118" t="str">
        <f t="shared" si="57"/>
        <v/>
      </c>
      <c r="X277" s="117" t="str">
        <f t="shared" si="58"/>
        <v/>
      </c>
      <c r="Y277" s="118" t="str">
        <f t="shared" si="59"/>
        <v/>
      </c>
    </row>
    <row r="278" spans="1:25" x14ac:dyDescent="0.55000000000000004">
      <c r="A278" s="41"/>
      <c r="B278" s="42"/>
      <c r="C278" s="41"/>
      <c r="D278" s="146"/>
      <c r="E278" s="187"/>
      <c r="F278" s="187"/>
      <c r="G278" s="187"/>
      <c r="H278" s="1" t="str">
        <f t="shared" si="48"/>
        <v/>
      </c>
      <c r="I278" s="118" t="str">
        <f t="shared" si="49"/>
        <v/>
      </c>
      <c r="J278" s="187"/>
      <c r="K278" s="190"/>
      <c r="L278" s="1" t="str">
        <f t="shared" si="50"/>
        <v/>
      </c>
      <c r="M278" s="141" t="str">
        <f t="shared" si="51"/>
        <v/>
      </c>
      <c r="N278" s="187"/>
      <c r="O278" s="118" t="str">
        <f t="shared" si="52"/>
        <v/>
      </c>
      <c r="P278" s="187"/>
      <c r="Q278" s="118" t="str">
        <f t="shared" si="53"/>
        <v/>
      </c>
      <c r="R278" s="17"/>
      <c r="S278" s="103"/>
      <c r="T278" s="116" t="str">
        <f t="shared" si="54"/>
        <v/>
      </c>
      <c r="U278" s="118" t="str">
        <f t="shared" si="55"/>
        <v/>
      </c>
      <c r="V278" s="117" t="str">
        <f t="shared" si="56"/>
        <v/>
      </c>
      <c r="W278" s="118" t="str">
        <f t="shared" si="57"/>
        <v/>
      </c>
      <c r="X278" s="117" t="str">
        <f t="shared" si="58"/>
        <v/>
      </c>
      <c r="Y278" s="118" t="str">
        <f t="shared" si="59"/>
        <v/>
      </c>
    </row>
    <row r="279" spans="1:25" x14ac:dyDescent="0.55000000000000004">
      <c r="A279" s="41"/>
      <c r="B279" s="42"/>
      <c r="C279" s="41"/>
      <c r="D279" s="146"/>
      <c r="E279" s="187"/>
      <c r="F279" s="187"/>
      <c r="G279" s="187"/>
      <c r="H279" s="1" t="str">
        <f t="shared" si="48"/>
        <v/>
      </c>
      <c r="I279" s="118" t="str">
        <f t="shared" si="49"/>
        <v/>
      </c>
      <c r="J279" s="187"/>
      <c r="K279" s="190"/>
      <c r="L279" s="1" t="str">
        <f t="shared" si="50"/>
        <v/>
      </c>
      <c r="M279" s="141" t="str">
        <f t="shared" si="51"/>
        <v/>
      </c>
      <c r="N279" s="187"/>
      <c r="O279" s="118" t="str">
        <f t="shared" si="52"/>
        <v/>
      </c>
      <c r="P279" s="187"/>
      <c r="Q279" s="118" t="str">
        <f t="shared" si="53"/>
        <v/>
      </c>
      <c r="R279" s="17"/>
      <c r="S279" s="103"/>
      <c r="T279" s="116" t="str">
        <f t="shared" si="54"/>
        <v/>
      </c>
      <c r="U279" s="118" t="str">
        <f t="shared" si="55"/>
        <v/>
      </c>
      <c r="V279" s="117" t="str">
        <f t="shared" si="56"/>
        <v/>
      </c>
      <c r="W279" s="118" t="str">
        <f t="shared" si="57"/>
        <v/>
      </c>
      <c r="X279" s="117" t="str">
        <f t="shared" si="58"/>
        <v/>
      </c>
      <c r="Y279" s="118" t="str">
        <f t="shared" si="59"/>
        <v/>
      </c>
    </row>
    <row r="280" spans="1:25" x14ac:dyDescent="0.55000000000000004">
      <c r="A280" s="41"/>
      <c r="B280" s="42"/>
      <c r="C280" s="41"/>
      <c r="D280" s="146"/>
      <c r="E280" s="187"/>
      <c r="F280" s="187"/>
      <c r="G280" s="187"/>
      <c r="H280" s="1" t="str">
        <f t="shared" si="48"/>
        <v/>
      </c>
      <c r="I280" s="118" t="str">
        <f t="shared" si="49"/>
        <v/>
      </c>
      <c r="J280" s="187"/>
      <c r="K280" s="190"/>
      <c r="L280" s="1" t="str">
        <f t="shared" si="50"/>
        <v/>
      </c>
      <c r="M280" s="141" t="str">
        <f t="shared" si="51"/>
        <v/>
      </c>
      <c r="N280" s="187"/>
      <c r="O280" s="118" t="str">
        <f t="shared" si="52"/>
        <v/>
      </c>
      <c r="P280" s="187"/>
      <c r="Q280" s="118" t="str">
        <f t="shared" si="53"/>
        <v/>
      </c>
      <c r="R280" s="17"/>
      <c r="S280" s="103"/>
      <c r="T280" s="116" t="str">
        <f t="shared" si="54"/>
        <v/>
      </c>
      <c r="U280" s="118" t="str">
        <f t="shared" si="55"/>
        <v/>
      </c>
      <c r="V280" s="117" t="str">
        <f t="shared" si="56"/>
        <v/>
      </c>
      <c r="W280" s="118" t="str">
        <f t="shared" si="57"/>
        <v/>
      </c>
      <c r="X280" s="117" t="str">
        <f t="shared" si="58"/>
        <v/>
      </c>
      <c r="Y280" s="118" t="str">
        <f t="shared" si="59"/>
        <v/>
      </c>
    </row>
    <row r="281" spans="1:25" x14ac:dyDescent="0.55000000000000004">
      <c r="A281" s="41"/>
      <c r="B281" s="42"/>
      <c r="C281" s="41"/>
      <c r="D281" s="146"/>
      <c r="E281" s="187"/>
      <c r="F281" s="187"/>
      <c r="G281" s="187"/>
      <c r="H281" s="1" t="str">
        <f t="shared" si="48"/>
        <v/>
      </c>
      <c r="I281" s="118" t="str">
        <f t="shared" si="49"/>
        <v/>
      </c>
      <c r="J281" s="187"/>
      <c r="K281" s="190"/>
      <c r="L281" s="1" t="str">
        <f t="shared" si="50"/>
        <v/>
      </c>
      <c r="M281" s="141" t="str">
        <f t="shared" si="51"/>
        <v/>
      </c>
      <c r="N281" s="187"/>
      <c r="O281" s="118" t="str">
        <f t="shared" si="52"/>
        <v/>
      </c>
      <c r="P281" s="187"/>
      <c r="Q281" s="118" t="str">
        <f t="shared" si="53"/>
        <v/>
      </c>
      <c r="R281" s="17"/>
      <c r="S281" s="103"/>
      <c r="T281" s="116" t="str">
        <f t="shared" si="54"/>
        <v/>
      </c>
      <c r="U281" s="118" t="str">
        <f t="shared" si="55"/>
        <v/>
      </c>
      <c r="V281" s="117" t="str">
        <f t="shared" si="56"/>
        <v/>
      </c>
      <c r="W281" s="118" t="str">
        <f t="shared" si="57"/>
        <v/>
      </c>
      <c r="X281" s="117" t="str">
        <f t="shared" si="58"/>
        <v/>
      </c>
      <c r="Y281" s="118" t="str">
        <f t="shared" si="59"/>
        <v/>
      </c>
    </row>
    <row r="282" spans="1:25" x14ac:dyDescent="0.55000000000000004">
      <c r="A282" s="41"/>
      <c r="B282" s="42"/>
      <c r="C282" s="41"/>
      <c r="D282" s="146"/>
      <c r="E282" s="187"/>
      <c r="F282" s="187"/>
      <c r="G282" s="187"/>
      <c r="H282" s="1" t="str">
        <f t="shared" si="48"/>
        <v/>
      </c>
      <c r="I282" s="118" t="str">
        <f t="shared" si="49"/>
        <v/>
      </c>
      <c r="J282" s="187"/>
      <c r="K282" s="190"/>
      <c r="L282" s="1" t="str">
        <f t="shared" si="50"/>
        <v/>
      </c>
      <c r="M282" s="141" t="str">
        <f t="shared" si="51"/>
        <v/>
      </c>
      <c r="N282" s="187"/>
      <c r="O282" s="118" t="str">
        <f t="shared" si="52"/>
        <v/>
      </c>
      <c r="P282" s="187"/>
      <c r="Q282" s="118" t="str">
        <f t="shared" si="53"/>
        <v/>
      </c>
      <c r="R282" s="17"/>
      <c r="S282" s="103"/>
      <c r="T282" s="116" t="str">
        <f t="shared" si="54"/>
        <v/>
      </c>
      <c r="U282" s="118" t="str">
        <f t="shared" si="55"/>
        <v/>
      </c>
      <c r="V282" s="117" t="str">
        <f t="shared" si="56"/>
        <v/>
      </c>
      <c r="W282" s="118" t="str">
        <f t="shared" si="57"/>
        <v/>
      </c>
      <c r="X282" s="117" t="str">
        <f t="shared" si="58"/>
        <v/>
      </c>
      <c r="Y282" s="118" t="str">
        <f t="shared" si="59"/>
        <v/>
      </c>
    </row>
    <row r="283" spans="1:25" x14ac:dyDescent="0.55000000000000004">
      <c r="A283" s="41"/>
      <c r="B283" s="42"/>
      <c r="C283" s="41"/>
      <c r="D283" s="146"/>
      <c r="E283" s="187"/>
      <c r="F283" s="187"/>
      <c r="G283" s="187"/>
      <c r="H283" s="1" t="str">
        <f t="shared" si="48"/>
        <v/>
      </c>
      <c r="I283" s="118" t="str">
        <f t="shared" si="49"/>
        <v/>
      </c>
      <c r="J283" s="187"/>
      <c r="K283" s="190"/>
      <c r="L283" s="1" t="str">
        <f t="shared" si="50"/>
        <v/>
      </c>
      <c r="M283" s="141" t="str">
        <f t="shared" si="51"/>
        <v/>
      </c>
      <c r="N283" s="187"/>
      <c r="O283" s="118" t="str">
        <f t="shared" si="52"/>
        <v/>
      </c>
      <c r="P283" s="187"/>
      <c r="Q283" s="118" t="str">
        <f t="shared" si="53"/>
        <v/>
      </c>
      <c r="R283" s="17"/>
      <c r="S283" s="103"/>
      <c r="T283" s="116" t="str">
        <f t="shared" si="54"/>
        <v/>
      </c>
      <c r="U283" s="118" t="str">
        <f t="shared" si="55"/>
        <v/>
      </c>
      <c r="V283" s="117" t="str">
        <f t="shared" si="56"/>
        <v/>
      </c>
      <c r="W283" s="118" t="str">
        <f t="shared" si="57"/>
        <v/>
      </c>
      <c r="X283" s="117" t="str">
        <f t="shared" si="58"/>
        <v/>
      </c>
      <c r="Y283" s="118" t="str">
        <f t="shared" si="59"/>
        <v/>
      </c>
    </row>
    <row r="284" spans="1:25" x14ac:dyDescent="0.55000000000000004">
      <c r="A284" s="41"/>
      <c r="B284" s="42"/>
      <c r="C284" s="41"/>
      <c r="D284" s="146"/>
      <c r="E284" s="187"/>
      <c r="F284" s="187"/>
      <c r="G284" s="187"/>
      <c r="H284" s="1" t="str">
        <f t="shared" si="48"/>
        <v/>
      </c>
      <c r="I284" s="118" t="str">
        <f t="shared" si="49"/>
        <v/>
      </c>
      <c r="J284" s="187"/>
      <c r="K284" s="190"/>
      <c r="L284" s="1" t="str">
        <f t="shared" si="50"/>
        <v/>
      </c>
      <c r="M284" s="141" t="str">
        <f t="shared" si="51"/>
        <v/>
      </c>
      <c r="N284" s="187"/>
      <c r="O284" s="118" t="str">
        <f t="shared" si="52"/>
        <v/>
      </c>
      <c r="P284" s="187"/>
      <c r="Q284" s="118" t="str">
        <f t="shared" si="53"/>
        <v/>
      </c>
      <c r="R284" s="17"/>
      <c r="S284" s="103"/>
      <c r="T284" s="116" t="str">
        <f t="shared" si="54"/>
        <v/>
      </c>
      <c r="U284" s="118" t="str">
        <f t="shared" si="55"/>
        <v/>
      </c>
      <c r="V284" s="117" t="str">
        <f t="shared" si="56"/>
        <v/>
      </c>
      <c r="W284" s="118" t="str">
        <f t="shared" si="57"/>
        <v/>
      </c>
      <c r="X284" s="117" t="str">
        <f t="shared" si="58"/>
        <v/>
      </c>
      <c r="Y284" s="118" t="str">
        <f t="shared" si="59"/>
        <v/>
      </c>
    </row>
    <row r="285" spans="1:25" x14ac:dyDescent="0.55000000000000004">
      <c r="A285" s="41"/>
      <c r="B285" s="42"/>
      <c r="C285" s="41"/>
      <c r="D285" s="146"/>
      <c r="E285" s="187"/>
      <c r="F285" s="187"/>
      <c r="G285" s="187"/>
      <c r="H285" s="1" t="str">
        <f t="shared" si="48"/>
        <v/>
      </c>
      <c r="I285" s="118" t="str">
        <f t="shared" si="49"/>
        <v/>
      </c>
      <c r="J285" s="187"/>
      <c r="K285" s="190"/>
      <c r="L285" s="1" t="str">
        <f t="shared" si="50"/>
        <v/>
      </c>
      <c r="M285" s="141" t="str">
        <f t="shared" si="51"/>
        <v/>
      </c>
      <c r="N285" s="187"/>
      <c r="O285" s="118" t="str">
        <f t="shared" si="52"/>
        <v/>
      </c>
      <c r="P285" s="187"/>
      <c r="Q285" s="118" t="str">
        <f t="shared" si="53"/>
        <v/>
      </c>
      <c r="R285" s="17"/>
      <c r="S285" s="103"/>
      <c r="T285" s="116" t="str">
        <f t="shared" si="54"/>
        <v/>
      </c>
      <c r="U285" s="118" t="str">
        <f t="shared" si="55"/>
        <v/>
      </c>
      <c r="V285" s="117" t="str">
        <f t="shared" si="56"/>
        <v/>
      </c>
      <c r="W285" s="118" t="str">
        <f t="shared" si="57"/>
        <v/>
      </c>
      <c r="X285" s="117" t="str">
        <f t="shared" si="58"/>
        <v/>
      </c>
      <c r="Y285" s="118" t="str">
        <f t="shared" si="59"/>
        <v/>
      </c>
    </row>
    <row r="286" spans="1:25" x14ac:dyDescent="0.55000000000000004">
      <c r="A286" s="41"/>
      <c r="B286" s="42"/>
      <c r="C286" s="41"/>
      <c r="D286" s="146"/>
      <c r="E286" s="187"/>
      <c r="F286" s="187"/>
      <c r="G286" s="187"/>
      <c r="H286" s="1" t="str">
        <f t="shared" si="48"/>
        <v/>
      </c>
      <c r="I286" s="118" t="str">
        <f t="shared" si="49"/>
        <v/>
      </c>
      <c r="J286" s="187"/>
      <c r="K286" s="190"/>
      <c r="L286" s="1" t="str">
        <f t="shared" si="50"/>
        <v/>
      </c>
      <c r="M286" s="141" t="str">
        <f t="shared" si="51"/>
        <v/>
      </c>
      <c r="N286" s="187"/>
      <c r="O286" s="118" t="str">
        <f t="shared" si="52"/>
        <v/>
      </c>
      <c r="P286" s="187"/>
      <c r="Q286" s="118" t="str">
        <f t="shared" si="53"/>
        <v/>
      </c>
      <c r="R286" s="17"/>
      <c r="S286" s="103"/>
      <c r="T286" s="116" t="str">
        <f t="shared" si="54"/>
        <v/>
      </c>
      <c r="U286" s="118" t="str">
        <f t="shared" si="55"/>
        <v/>
      </c>
      <c r="V286" s="117" t="str">
        <f t="shared" si="56"/>
        <v/>
      </c>
      <c r="W286" s="118" t="str">
        <f t="shared" si="57"/>
        <v/>
      </c>
      <c r="X286" s="117" t="str">
        <f t="shared" si="58"/>
        <v/>
      </c>
      <c r="Y286" s="118" t="str">
        <f t="shared" si="59"/>
        <v/>
      </c>
    </row>
    <row r="287" spans="1:25" x14ac:dyDescent="0.55000000000000004">
      <c r="A287" s="41"/>
      <c r="B287" s="42"/>
      <c r="C287" s="41"/>
      <c r="D287" s="146"/>
      <c r="E287" s="187"/>
      <c r="F287" s="187"/>
      <c r="G287" s="187"/>
      <c r="H287" s="1" t="str">
        <f t="shared" si="48"/>
        <v/>
      </c>
      <c r="I287" s="118" t="str">
        <f t="shared" si="49"/>
        <v/>
      </c>
      <c r="J287" s="187"/>
      <c r="K287" s="190"/>
      <c r="L287" s="1" t="str">
        <f t="shared" si="50"/>
        <v/>
      </c>
      <c r="M287" s="141" t="str">
        <f t="shared" si="51"/>
        <v/>
      </c>
      <c r="N287" s="187"/>
      <c r="O287" s="118" t="str">
        <f t="shared" si="52"/>
        <v/>
      </c>
      <c r="P287" s="187"/>
      <c r="Q287" s="118" t="str">
        <f t="shared" si="53"/>
        <v/>
      </c>
      <c r="R287" s="17"/>
      <c r="S287" s="103"/>
      <c r="T287" s="116" t="str">
        <f t="shared" si="54"/>
        <v/>
      </c>
      <c r="U287" s="118" t="str">
        <f t="shared" si="55"/>
        <v/>
      </c>
      <c r="V287" s="117" t="str">
        <f t="shared" si="56"/>
        <v/>
      </c>
      <c r="W287" s="118" t="str">
        <f t="shared" si="57"/>
        <v/>
      </c>
      <c r="X287" s="117" t="str">
        <f t="shared" si="58"/>
        <v/>
      </c>
      <c r="Y287" s="118" t="str">
        <f t="shared" si="59"/>
        <v/>
      </c>
    </row>
    <row r="288" spans="1:25" x14ac:dyDescent="0.55000000000000004">
      <c r="A288" s="41"/>
      <c r="B288" s="42"/>
      <c r="C288" s="41"/>
      <c r="D288" s="146"/>
      <c r="E288" s="187"/>
      <c r="F288" s="187"/>
      <c r="G288" s="187"/>
      <c r="H288" s="1" t="str">
        <f t="shared" si="48"/>
        <v/>
      </c>
      <c r="I288" s="118" t="str">
        <f t="shared" si="49"/>
        <v/>
      </c>
      <c r="J288" s="187"/>
      <c r="K288" s="190"/>
      <c r="L288" s="1" t="str">
        <f t="shared" si="50"/>
        <v/>
      </c>
      <c r="M288" s="141" t="str">
        <f t="shared" si="51"/>
        <v/>
      </c>
      <c r="N288" s="187"/>
      <c r="O288" s="118" t="str">
        <f t="shared" si="52"/>
        <v/>
      </c>
      <c r="P288" s="187"/>
      <c r="Q288" s="118" t="str">
        <f t="shared" si="53"/>
        <v/>
      </c>
      <c r="R288" s="17"/>
      <c r="S288" s="103"/>
      <c r="T288" s="116" t="str">
        <f t="shared" si="54"/>
        <v/>
      </c>
      <c r="U288" s="118" t="str">
        <f t="shared" si="55"/>
        <v/>
      </c>
      <c r="V288" s="117" t="str">
        <f t="shared" si="56"/>
        <v/>
      </c>
      <c r="W288" s="118" t="str">
        <f t="shared" si="57"/>
        <v/>
      </c>
      <c r="X288" s="117" t="str">
        <f t="shared" si="58"/>
        <v/>
      </c>
      <c r="Y288" s="118" t="str">
        <f t="shared" si="59"/>
        <v/>
      </c>
    </row>
    <row r="289" spans="1:25" x14ac:dyDescent="0.55000000000000004">
      <c r="A289" s="41"/>
      <c r="B289" s="42"/>
      <c r="C289" s="41"/>
      <c r="D289" s="146"/>
      <c r="E289" s="187"/>
      <c r="F289" s="187"/>
      <c r="G289" s="187"/>
      <c r="H289" s="1" t="str">
        <f t="shared" si="48"/>
        <v/>
      </c>
      <c r="I289" s="118" t="str">
        <f t="shared" si="49"/>
        <v/>
      </c>
      <c r="J289" s="187"/>
      <c r="K289" s="190"/>
      <c r="L289" s="1" t="str">
        <f t="shared" si="50"/>
        <v/>
      </c>
      <c r="M289" s="141" t="str">
        <f t="shared" si="51"/>
        <v/>
      </c>
      <c r="N289" s="187"/>
      <c r="O289" s="118" t="str">
        <f t="shared" si="52"/>
        <v/>
      </c>
      <c r="P289" s="187"/>
      <c r="Q289" s="118" t="str">
        <f t="shared" si="53"/>
        <v/>
      </c>
      <c r="R289" s="17"/>
      <c r="S289" s="103"/>
      <c r="T289" s="116" t="str">
        <f t="shared" si="54"/>
        <v/>
      </c>
      <c r="U289" s="118" t="str">
        <f t="shared" si="55"/>
        <v/>
      </c>
      <c r="V289" s="117" t="str">
        <f t="shared" si="56"/>
        <v/>
      </c>
      <c r="W289" s="118" t="str">
        <f t="shared" si="57"/>
        <v/>
      </c>
      <c r="X289" s="117" t="str">
        <f t="shared" si="58"/>
        <v/>
      </c>
      <c r="Y289" s="118" t="str">
        <f t="shared" si="59"/>
        <v/>
      </c>
    </row>
    <row r="290" spans="1:25" x14ac:dyDescent="0.55000000000000004">
      <c r="A290" s="41"/>
      <c r="B290" s="42"/>
      <c r="C290" s="41"/>
      <c r="D290" s="146"/>
      <c r="E290" s="187"/>
      <c r="F290" s="187"/>
      <c r="G290" s="187"/>
      <c r="H290" s="1" t="str">
        <f t="shared" si="48"/>
        <v/>
      </c>
      <c r="I290" s="118" t="str">
        <f t="shared" si="49"/>
        <v/>
      </c>
      <c r="J290" s="187"/>
      <c r="K290" s="190"/>
      <c r="L290" s="1" t="str">
        <f t="shared" si="50"/>
        <v/>
      </c>
      <c r="M290" s="141" t="str">
        <f t="shared" si="51"/>
        <v/>
      </c>
      <c r="N290" s="187"/>
      <c r="O290" s="118" t="str">
        <f t="shared" si="52"/>
        <v/>
      </c>
      <c r="P290" s="187"/>
      <c r="Q290" s="118" t="str">
        <f t="shared" si="53"/>
        <v/>
      </c>
      <c r="R290" s="17"/>
      <c r="S290" s="103"/>
      <c r="T290" s="116" t="str">
        <f t="shared" si="54"/>
        <v/>
      </c>
      <c r="U290" s="118" t="str">
        <f t="shared" si="55"/>
        <v/>
      </c>
      <c r="V290" s="117" t="str">
        <f t="shared" si="56"/>
        <v/>
      </c>
      <c r="W290" s="118" t="str">
        <f t="shared" si="57"/>
        <v/>
      </c>
      <c r="X290" s="117" t="str">
        <f t="shared" si="58"/>
        <v/>
      </c>
      <c r="Y290" s="118" t="str">
        <f t="shared" si="59"/>
        <v/>
      </c>
    </row>
    <row r="291" spans="1:25" x14ac:dyDescent="0.55000000000000004">
      <c r="A291" s="41"/>
      <c r="B291" s="42"/>
      <c r="C291" s="41"/>
      <c r="D291" s="146"/>
      <c r="E291" s="187"/>
      <c r="F291" s="187"/>
      <c r="G291" s="187"/>
      <c r="H291" s="1" t="str">
        <f t="shared" si="48"/>
        <v/>
      </c>
      <c r="I291" s="118" t="str">
        <f t="shared" si="49"/>
        <v/>
      </c>
      <c r="J291" s="187"/>
      <c r="K291" s="190"/>
      <c r="L291" s="1" t="str">
        <f t="shared" si="50"/>
        <v/>
      </c>
      <c r="M291" s="141" t="str">
        <f t="shared" si="51"/>
        <v/>
      </c>
      <c r="N291" s="187"/>
      <c r="O291" s="118" t="str">
        <f t="shared" si="52"/>
        <v/>
      </c>
      <c r="P291" s="187"/>
      <c r="Q291" s="118" t="str">
        <f t="shared" si="53"/>
        <v/>
      </c>
      <c r="R291" s="17"/>
      <c r="S291" s="103"/>
      <c r="T291" s="116" t="str">
        <f t="shared" si="54"/>
        <v/>
      </c>
      <c r="U291" s="118" t="str">
        <f t="shared" si="55"/>
        <v/>
      </c>
      <c r="V291" s="117" t="str">
        <f t="shared" si="56"/>
        <v/>
      </c>
      <c r="W291" s="118" t="str">
        <f t="shared" si="57"/>
        <v/>
      </c>
      <c r="X291" s="117" t="str">
        <f t="shared" si="58"/>
        <v/>
      </c>
      <c r="Y291" s="118" t="str">
        <f t="shared" si="59"/>
        <v/>
      </c>
    </row>
    <row r="292" spans="1:25" x14ac:dyDescent="0.55000000000000004">
      <c r="A292" s="41"/>
      <c r="B292" s="42"/>
      <c r="C292" s="41"/>
      <c r="D292" s="146"/>
      <c r="E292" s="187"/>
      <c r="F292" s="187"/>
      <c r="G292" s="187"/>
      <c r="H292" s="1" t="str">
        <f t="shared" si="48"/>
        <v/>
      </c>
      <c r="I292" s="118" t="str">
        <f t="shared" si="49"/>
        <v/>
      </c>
      <c r="J292" s="187"/>
      <c r="K292" s="190"/>
      <c r="L292" s="1" t="str">
        <f t="shared" si="50"/>
        <v/>
      </c>
      <c r="M292" s="141" t="str">
        <f t="shared" si="51"/>
        <v/>
      </c>
      <c r="N292" s="187"/>
      <c r="O292" s="118" t="str">
        <f t="shared" si="52"/>
        <v/>
      </c>
      <c r="P292" s="187"/>
      <c r="Q292" s="118" t="str">
        <f t="shared" si="53"/>
        <v/>
      </c>
      <c r="R292" s="17"/>
      <c r="S292" s="103"/>
      <c r="T292" s="116" t="str">
        <f t="shared" si="54"/>
        <v/>
      </c>
      <c r="U292" s="118" t="str">
        <f t="shared" si="55"/>
        <v/>
      </c>
      <c r="V292" s="117" t="str">
        <f t="shared" si="56"/>
        <v/>
      </c>
      <c r="W292" s="118" t="str">
        <f t="shared" si="57"/>
        <v/>
      </c>
      <c r="X292" s="117" t="str">
        <f t="shared" si="58"/>
        <v/>
      </c>
      <c r="Y292" s="118" t="str">
        <f t="shared" si="59"/>
        <v/>
      </c>
    </row>
    <row r="293" spans="1:25" x14ac:dyDescent="0.55000000000000004">
      <c r="A293" s="41"/>
      <c r="B293" s="42"/>
      <c r="C293" s="41"/>
      <c r="D293" s="146"/>
      <c r="E293" s="187"/>
      <c r="F293" s="187"/>
      <c r="G293" s="187"/>
      <c r="H293" s="1" t="str">
        <f t="shared" si="48"/>
        <v/>
      </c>
      <c r="I293" s="118" t="str">
        <f t="shared" si="49"/>
        <v/>
      </c>
      <c r="J293" s="187"/>
      <c r="K293" s="190"/>
      <c r="L293" s="1" t="str">
        <f t="shared" si="50"/>
        <v/>
      </c>
      <c r="M293" s="141" t="str">
        <f t="shared" si="51"/>
        <v/>
      </c>
      <c r="N293" s="187"/>
      <c r="O293" s="118" t="str">
        <f t="shared" si="52"/>
        <v/>
      </c>
      <c r="P293" s="187"/>
      <c r="Q293" s="118" t="str">
        <f t="shared" si="53"/>
        <v/>
      </c>
      <c r="R293" s="17"/>
      <c r="S293" s="103"/>
      <c r="T293" s="116" t="str">
        <f t="shared" si="54"/>
        <v/>
      </c>
      <c r="U293" s="118" t="str">
        <f t="shared" si="55"/>
        <v/>
      </c>
      <c r="V293" s="117" t="str">
        <f t="shared" si="56"/>
        <v/>
      </c>
      <c r="W293" s="118" t="str">
        <f t="shared" si="57"/>
        <v/>
      </c>
      <c r="X293" s="117" t="str">
        <f t="shared" si="58"/>
        <v/>
      </c>
      <c r="Y293" s="118" t="str">
        <f t="shared" si="59"/>
        <v/>
      </c>
    </row>
    <row r="294" spans="1:25" x14ac:dyDescent="0.55000000000000004">
      <c r="A294" s="41"/>
      <c r="B294" s="42"/>
      <c r="C294" s="41"/>
      <c r="D294" s="146"/>
      <c r="E294" s="187"/>
      <c r="F294" s="187"/>
      <c r="G294" s="187"/>
      <c r="H294" s="1" t="str">
        <f t="shared" si="48"/>
        <v/>
      </c>
      <c r="I294" s="118" t="str">
        <f t="shared" si="49"/>
        <v/>
      </c>
      <c r="J294" s="187"/>
      <c r="K294" s="190"/>
      <c r="L294" s="1" t="str">
        <f t="shared" si="50"/>
        <v/>
      </c>
      <c r="M294" s="141" t="str">
        <f t="shared" si="51"/>
        <v/>
      </c>
      <c r="N294" s="187"/>
      <c r="O294" s="118" t="str">
        <f t="shared" si="52"/>
        <v/>
      </c>
      <c r="P294" s="187"/>
      <c r="Q294" s="118" t="str">
        <f t="shared" si="53"/>
        <v/>
      </c>
      <c r="R294" s="17"/>
      <c r="S294" s="103"/>
      <c r="T294" s="116" t="str">
        <f t="shared" si="54"/>
        <v/>
      </c>
      <c r="U294" s="118" t="str">
        <f t="shared" si="55"/>
        <v/>
      </c>
      <c r="V294" s="117" t="str">
        <f t="shared" si="56"/>
        <v/>
      </c>
      <c r="W294" s="118" t="str">
        <f t="shared" si="57"/>
        <v/>
      </c>
      <c r="X294" s="117" t="str">
        <f t="shared" si="58"/>
        <v/>
      </c>
      <c r="Y294" s="118" t="str">
        <f t="shared" si="59"/>
        <v/>
      </c>
    </row>
    <row r="295" spans="1:25" x14ac:dyDescent="0.55000000000000004">
      <c r="A295" s="41"/>
      <c r="B295" s="42"/>
      <c r="C295" s="41"/>
      <c r="D295" s="146"/>
      <c r="E295" s="187"/>
      <c r="F295" s="187"/>
      <c r="G295" s="187"/>
      <c r="H295" s="1" t="str">
        <f t="shared" si="48"/>
        <v/>
      </c>
      <c r="I295" s="118" t="str">
        <f t="shared" si="49"/>
        <v/>
      </c>
      <c r="J295" s="187"/>
      <c r="K295" s="190"/>
      <c r="L295" s="1" t="str">
        <f t="shared" si="50"/>
        <v/>
      </c>
      <c r="M295" s="141" t="str">
        <f t="shared" si="51"/>
        <v/>
      </c>
      <c r="N295" s="187"/>
      <c r="O295" s="118" t="str">
        <f t="shared" si="52"/>
        <v/>
      </c>
      <c r="P295" s="187"/>
      <c r="Q295" s="118" t="str">
        <f t="shared" si="53"/>
        <v/>
      </c>
      <c r="R295" s="17"/>
      <c r="S295" s="103"/>
      <c r="T295" s="116" t="str">
        <f t="shared" si="54"/>
        <v/>
      </c>
      <c r="U295" s="118" t="str">
        <f t="shared" si="55"/>
        <v/>
      </c>
      <c r="V295" s="117" t="str">
        <f t="shared" si="56"/>
        <v/>
      </c>
      <c r="W295" s="118" t="str">
        <f t="shared" si="57"/>
        <v/>
      </c>
      <c r="X295" s="117" t="str">
        <f t="shared" si="58"/>
        <v/>
      </c>
      <c r="Y295" s="118" t="str">
        <f t="shared" si="59"/>
        <v/>
      </c>
    </row>
    <row r="296" spans="1:25" x14ac:dyDescent="0.55000000000000004">
      <c r="A296" s="41"/>
      <c r="B296" s="42"/>
      <c r="C296" s="41"/>
      <c r="D296" s="146"/>
      <c r="E296" s="187"/>
      <c r="F296" s="187"/>
      <c r="G296" s="187"/>
      <c r="H296" s="1" t="str">
        <f t="shared" si="48"/>
        <v/>
      </c>
      <c r="I296" s="118" t="str">
        <f t="shared" si="49"/>
        <v/>
      </c>
      <c r="J296" s="187"/>
      <c r="K296" s="190"/>
      <c r="L296" s="1" t="str">
        <f t="shared" si="50"/>
        <v/>
      </c>
      <c r="M296" s="141" t="str">
        <f t="shared" si="51"/>
        <v/>
      </c>
      <c r="N296" s="187"/>
      <c r="O296" s="118" t="str">
        <f t="shared" si="52"/>
        <v/>
      </c>
      <c r="P296" s="187"/>
      <c r="Q296" s="118" t="str">
        <f t="shared" si="53"/>
        <v/>
      </c>
      <c r="R296" s="17"/>
      <c r="S296" s="103"/>
      <c r="T296" s="116" t="str">
        <f t="shared" si="54"/>
        <v/>
      </c>
      <c r="U296" s="118" t="str">
        <f t="shared" si="55"/>
        <v/>
      </c>
      <c r="V296" s="117" t="str">
        <f t="shared" si="56"/>
        <v/>
      </c>
      <c r="W296" s="118" t="str">
        <f t="shared" si="57"/>
        <v/>
      </c>
      <c r="X296" s="117" t="str">
        <f t="shared" si="58"/>
        <v/>
      </c>
      <c r="Y296" s="118" t="str">
        <f t="shared" si="59"/>
        <v/>
      </c>
    </row>
    <row r="297" spans="1:25" x14ac:dyDescent="0.55000000000000004">
      <c r="A297" s="41"/>
      <c r="B297" s="42"/>
      <c r="C297" s="41"/>
      <c r="D297" s="146"/>
      <c r="E297" s="187"/>
      <c r="F297" s="187"/>
      <c r="G297" s="187"/>
      <c r="H297" s="1" t="str">
        <f t="shared" si="48"/>
        <v/>
      </c>
      <c r="I297" s="118" t="str">
        <f t="shared" si="49"/>
        <v/>
      </c>
      <c r="J297" s="187"/>
      <c r="K297" s="190"/>
      <c r="L297" s="1" t="str">
        <f t="shared" si="50"/>
        <v/>
      </c>
      <c r="M297" s="141" t="str">
        <f t="shared" si="51"/>
        <v/>
      </c>
      <c r="N297" s="187"/>
      <c r="O297" s="118" t="str">
        <f t="shared" si="52"/>
        <v/>
      </c>
      <c r="P297" s="187"/>
      <c r="Q297" s="118" t="str">
        <f t="shared" si="53"/>
        <v/>
      </c>
      <c r="R297" s="17"/>
      <c r="S297" s="103"/>
      <c r="T297" s="116" t="str">
        <f t="shared" si="54"/>
        <v/>
      </c>
      <c r="U297" s="118" t="str">
        <f t="shared" si="55"/>
        <v/>
      </c>
      <c r="V297" s="117" t="str">
        <f t="shared" si="56"/>
        <v/>
      </c>
      <c r="W297" s="118" t="str">
        <f t="shared" si="57"/>
        <v/>
      </c>
      <c r="X297" s="117" t="str">
        <f t="shared" si="58"/>
        <v/>
      </c>
      <c r="Y297" s="118" t="str">
        <f t="shared" si="59"/>
        <v/>
      </c>
    </row>
    <row r="298" spans="1:25" x14ac:dyDescent="0.55000000000000004">
      <c r="A298" s="41"/>
      <c r="B298" s="42"/>
      <c r="C298" s="41"/>
      <c r="D298" s="146"/>
      <c r="E298" s="187"/>
      <c r="F298" s="187"/>
      <c r="G298" s="187"/>
      <c r="H298" s="1" t="str">
        <f t="shared" si="48"/>
        <v/>
      </c>
      <c r="I298" s="118" t="str">
        <f t="shared" si="49"/>
        <v/>
      </c>
      <c r="J298" s="187"/>
      <c r="K298" s="190"/>
      <c r="L298" s="1" t="str">
        <f t="shared" si="50"/>
        <v/>
      </c>
      <c r="M298" s="141" t="str">
        <f t="shared" si="51"/>
        <v/>
      </c>
      <c r="N298" s="187"/>
      <c r="O298" s="118" t="str">
        <f t="shared" si="52"/>
        <v/>
      </c>
      <c r="P298" s="187"/>
      <c r="Q298" s="118" t="str">
        <f t="shared" si="53"/>
        <v/>
      </c>
      <c r="R298" s="17"/>
      <c r="S298" s="103"/>
      <c r="T298" s="116" t="str">
        <f t="shared" si="54"/>
        <v/>
      </c>
      <c r="U298" s="118" t="str">
        <f t="shared" si="55"/>
        <v/>
      </c>
      <c r="V298" s="117" t="str">
        <f t="shared" si="56"/>
        <v/>
      </c>
      <c r="W298" s="118" t="str">
        <f t="shared" si="57"/>
        <v/>
      </c>
      <c r="X298" s="117" t="str">
        <f t="shared" si="58"/>
        <v/>
      </c>
      <c r="Y298" s="118" t="str">
        <f t="shared" si="59"/>
        <v/>
      </c>
    </row>
    <row r="299" spans="1:25" x14ac:dyDescent="0.55000000000000004">
      <c r="A299" s="41"/>
      <c r="B299" s="42"/>
      <c r="C299" s="41"/>
      <c r="D299" s="146"/>
      <c r="E299" s="187"/>
      <c r="F299" s="187"/>
      <c r="G299" s="187"/>
      <c r="H299" s="1" t="str">
        <f t="shared" si="48"/>
        <v/>
      </c>
      <c r="I299" s="118" t="str">
        <f t="shared" si="49"/>
        <v/>
      </c>
      <c r="J299" s="187"/>
      <c r="K299" s="190"/>
      <c r="L299" s="1" t="str">
        <f t="shared" si="50"/>
        <v/>
      </c>
      <c r="M299" s="141" t="str">
        <f t="shared" si="51"/>
        <v/>
      </c>
      <c r="N299" s="187"/>
      <c r="O299" s="118" t="str">
        <f t="shared" si="52"/>
        <v/>
      </c>
      <c r="P299" s="187"/>
      <c r="Q299" s="118" t="str">
        <f t="shared" si="53"/>
        <v/>
      </c>
      <c r="R299" s="17"/>
      <c r="S299" s="103"/>
      <c r="T299" s="116" t="str">
        <f t="shared" si="54"/>
        <v/>
      </c>
      <c r="U299" s="118" t="str">
        <f t="shared" si="55"/>
        <v/>
      </c>
      <c r="V299" s="117" t="str">
        <f t="shared" si="56"/>
        <v/>
      </c>
      <c r="W299" s="118" t="str">
        <f t="shared" si="57"/>
        <v/>
      </c>
      <c r="X299" s="117" t="str">
        <f t="shared" si="58"/>
        <v/>
      </c>
      <c r="Y299" s="118" t="str">
        <f t="shared" si="59"/>
        <v/>
      </c>
    </row>
    <row r="300" spans="1:25" x14ac:dyDescent="0.55000000000000004">
      <c r="A300" s="41"/>
      <c r="B300" s="42"/>
      <c r="C300" s="41"/>
      <c r="D300" s="146"/>
      <c r="E300" s="187"/>
      <c r="F300" s="187"/>
      <c r="G300" s="187"/>
      <c r="H300" s="1" t="str">
        <f t="shared" si="48"/>
        <v/>
      </c>
      <c r="I300" s="118" t="str">
        <f t="shared" si="49"/>
        <v/>
      </c>
      <c r="J300" s="187"/>
      <c r="K300" s="190"/>
      <c r="L300" s="1" t="str">
        <f t="shared" si="50"/>
        <v/>
      </c>
      <c r="M300" s="141" t="str">
        <f t="shared" si="51"/>
        <v/>
      </c>
      <c r="N300" s="187"/>
      <c r="O300" s="118" t="str">
        <f t="shared" si="52"/>
        <v/>
      </c>
      <c r="P300" s="187"/>
      <c r="Q300" s="118" t="str">
        <f t="shared" si="53"/>
        <v/>
      </c>
      <c r="R300" s="17"/>
      <c r="S300" s="103"/>
      <c r="T300" s="116" t="str">
        <f t="shared" si="54"/>
        <v/>
      </c>
      <c r="U300" s="118" t="str">
        <f t="shared" si="55"/>
        <v/>
      </c>
      <c r="V300" s="117" t="str">
        <f t="shared" si="56"/>
        <v/>
      </c>
      <c r="W300" s="118" t="str">
        <f t="shared" si="57"/>
        <v/>
      </c>
      <c r="X300" s="117" t="str">
        <f t="shared" si="58"/>
        <v/>
      </c>
      <c r="Y300" s="118" t="str">
        <f t="shared" si="59"/>
        <v/>
      </c>
    </row>
    <row r="301" spans="1:25" x14ac:dyDescent="0.55000000000000004">
      <c r="A301" s="41"/>
      <c r="B301" s="42"/>
      <c r="C301" s="41"/>
      <c r="D301" s="146"/>
      <c r="E301" s="187"/>
      <c r="F301" s="187"/>
      <c r="G301" s="187"/>
      <c r="H301" s="1" t="str">
        <f t="shared" si="48"/>
        <v/>
      </c>
      <c r="I301" s="118" t="str">
        <f t="shared" si="49"/>
        <v/>
      </c>
      <c r="J301" s="187"/>
      <c r="K301" s="190"/>
      <c r="L301" s="1" t="str">
        <f t="shared" si="50"/>
        <v/>
      </c>
      <c r="M301" s="141" t="str">
        <f t="shared" si="51"/>
        <v/>
      </c>
      <c r="N301" s="187"/>
      <c r="O301" s="118" t="str">
        <f t="shared" si="52"/>
        <v/>
      </c>
      <c r="P301" s="187"/>
      <c r="Q301" s="118" t="str">
        <f t="shared" si="53"/>
        <v/>
      </c>
      <c r="R301" s="17"/>
      <c r="S301" s="103"/>
      <c r="T301" s="116" t="str">
        <f t="shared" si="54"/>
        <v/>
      </c>
      <c r="U301" s="118" t="str">
        <f t="shared" si="55"/>
        <v/>
      </c>
      <c r="V301" s="117" t="str">
        <f t="shared" si="56"/>
        <v/>
      </c>
      <c r="W301" s="118" t="str">
        <f t="shared" si="57"/>
        <v/>
      </c>
      <c r="X301" s="117" t="str">
        <f t="shared" si="58"/>
        <v/>
      </c>
      <c r="Y301" s="118" t="str">
        <f t="shared" si="59"/>
        <v/>
      </c>
    </row>
    <row r="302" spans="1:25" x14ac:dyDescent="0.55000000000000004">
      <c r="A302" s="41"/>
      <c r="B302" s="42"/>
      <c r="C302" s="41"/>
      <c r="D302" s="146"/>
      <c r="E302" s="187"/>
      <c r="F302" s="187"/>
      <c r="G302" s="187"/>
      <c r="H302" s="1" t="str">
        <f t="shared" si="48"/>
        <v/>
      </c>
      <c r="I302" s="118" t="str">
        <f t="shared" si="49"/>
        <v/>
      </c>
      <c r="J302" s="187"/>
      <c r="K302" s="190"/>
      <c r="L302" s="1" t="str">
        <f t="shared" si="50"/>
        <v/>
      </c>
      <c r="M302" s="141" t="str">
        <f t="shared" si="51"/>
        <v/>
      </c>
      <c r="N302" s="187"/>
      <c r="O302" s="118" t="str">
        <f t="shared" si="52"/>
        <v/>
      </c>
      <c r="P302" s="187"/>
      <c r="Q302" s="118" t="str">
        <f t="shared" si="53"/>
        <v/>
      </c>
      <c r="R302" s="17"/>
      <c r="S302" s="103"/>
      <c r="T302" s="116" t="str">
        <f t="shared" si="54"/>
        <v/>
      </c>
      <c r="U302" s="118" t="str">
        <f t="shared" si="55"/>
        <v/>
      </c>
      <c r="V302" s="117" t="str">
        <f t="shared" si="56"/>
        <v/>
      </c>
      <c r="W302" s="118" t="str">
        <f t="shared" si="57"/>
        <v/>
      </c>
      <c r="X302" s="117" t="str">
        <f t="shared" si="58"/>
        <v/>
      </c>
      <c r="Y302" s="118" t="str">
        <f t="shared" si="59"/>
        <v/>
      </c>
    </row>
    <row r="303" spans="1:25" x14ac:dyDescent="0.55000000000000004">
      <c r="A303" s="41"/>
      <c r="B303" s="42"/>
      <c r="C303" s="41"/>
      <c r="D303" s="146"/>
      <c r="E303" s="187"/>
      <c r="F303" s="187"/>
      <c r="G303" s="187"/>
      <c r="H303" s="1" t="str">
        <f t="shared" si="48"/>
        <v/>
      </c>
      <c r="I303" s="118" t="str">
        <f t="shared" si="49"/>
        <v/>
      </c>
      <c r="J303" s="187"/>
      <c r="K303" s="190"/>
      <c r="L303" s="1" t="str">
        <f t="shared" si="50"/>
        <v/>
      </c>
      <c r="M303" s="141" t="str">
        <f t="shared" si="51"/>
        <v/>
      </c>
      <c r="N303" s="187"/>
      <c r="O303" s="118" t="str">
        <f t="shared" si="52"/>
        <v/>
      </c>
      <c r="P303" s="187"/>
      <c r="Q303" s="118" t="str">
        <f t="shared" si="53"/>
        <v/>
      </c>
      <c r="R303" s="17"/>
      <c r="S303" s="103"/>
      <c r="T303" s="116" t="str">
        <f t="shared" si="54"/>
        <v/>
      </c>
      <c r="U303" s="118" t="str">
        <f t="shared" si="55"/>
        <v/>
      </c>
      <c r="V303" s="117" t="str">
        <f t="shared" si="56"/>
        <v/>
      </c>
      <c r="W303" s="118" t="str">
        <f t="shared" si="57"/>
        <v/>
      </c>
      <c r="X303" s="117" t="str">
        <f t="shared" si="58"/>
        <v/>
      </c>
      <c r="Y303" s="118" t="str">
        <f t="shared" si="59"/>
        <v/>
      </c>
    </row>
    <row r="304" spans="1:25" x14ac:dyDescent="0.55000000000000004">
      <c r="A304" s="41"/>
      <c r="B304" s="42"/>
      <c r="C304" s="41"/>
      <c r="D304" s="146"/>
      <c r="E304" s="187"/>
      <c r="F304" s="187"/>
      <c r="G304" s="187"/>
      <c r="H304" s="1" t="str">
        <f t="shared" si="48"/>
        <v/>
      </c>
      <c r="I304" s="118" t="str">
        <f t="shared" si="49"/>
        <v/>
      </c>
      <c r="J304" s="187"/>
      <c r="K304" s="190"/>
      <c r="L304" s="1" t="str">
        <f t="shared" si="50"/>
        <v/>
      </c>
      <c r="M304" s="141" t="str">
        <f t="shared" si="51"/>
        <v/>
      </c>
      <c r="N304" s="187"/>
      <c r="O304" s="118" t="str">
        <f t="shared" si="52"/>
        <v/>
      </c>
      <c r="P304" s="187"/>
      <c r="Q304" s="118" t="str">
        <f t="shared" si="53"/>
        <v/>
      </c>
      <c r="R304" s="17"/>
      <c r="S304" s="103"/>
      <c r="T304" s="116" t="str">
        <f t="shared" si="54"/>
        <v/>
      </c>
      <c r="U304" s="118" t="str">
        <f t="shared" si="55"/>
        <v/>
      </c>
      <c r="V304" s="117" t="str">
        <f t="shared" si="56"/>
        <v/>
      </c>
      <c r="W304" s="118" t="str">
        <f t="shared" si="57"/>
        <v/>
      </c>
      <c r="X304" s="117" t="str">
        <f t="shared" si="58"/>
        <v/>
      </c>
      <c r="Y304" s="118" t="str">
        <f t="shared" si="59"/>
        <v/>
      </c>
    </row>
    <row r="305" spans="1:25" x14ac:dyDescent="0.55000000000000004">
      <c r="A305" s="41"/>
      <c r="B305" s="42"/>
      <c r="C305" s="41"/>
      <c r="D305" s="146"/>
      <c r="E305" s="187"/>
      <c r="F305" s="187"/>
      <c r="G305" s="187"/>
      <c r="H305" s="1" t="str">
        <f t="shared" si="48"/>
        <v/>
      </c>
      <c r="I305" s="118" t="str">
        <f t="shared" si="49"/>
        <v/>
      </c>
      <c r="J305" s="187"/>
      <c r="K305" s="190"/>
      <c r="L305" s="1" t="str">
        <f t="shared" si="50"/>
        <v/>
      </c>
      <c r="M305" s="141" t="str">
        <f t="shared" si="51"/>
        <v/>
      </c>
      <c r="N305" s="187"/>
      <c r="O305" s="118" t="str">
        <f t="shared" si="52"/>
        <v/>
      </c>
      <c r="P305" s="187"/>
      <c r="Q305" s="118" t="str">
        <f t="shared" si="53"/>
        <v/>
      </c>
      <c r="R305" s="17"/>
      <c r="S305" s="103"/>
      <c r="T305" s="116" t="str">
        <f t="shared" si="54"/>
        <v/>
      </c>
      <c r="U305" s="118" t="str">
        <f t="shared" si="55"/>
        <v/>
      </c>
      <c r="V305" s="117" t="str">
        <f t="shared" si="56"/>
        <v/>
      </c>
      <c r="W305" s="118" t="str">
        <f t="shared" si="57"/>
        <v/>
      </c>
      <c r="X305" s="117" t="str">
        <f t="shared" si="58"/>
        <v/>
      </c>
      <c r="Y305" s="118" t="str">
        <f t="shared" si="59"/>
        <v/>
      </c>
    </row>
    <row r="306" spans="1:25" x14ac:dyDescent="0.55000000000000004">
      <c r="A306" s="41"/>
      <c r="B306" s="42"/>
      <c r="C306" s="41"/>
      <c r="D306" s="146"/>
      <c r="E306" s="187"/>
      <c r="F306" s="187"/>
      <c r="G306" s="187"/>
      <c r="H306" s="1" t="str">
        <f t="shared" si="48"/>
        <v/>
      </c>
      <c r="I306" s="118" t="str">
        <f t="shared" si="49"/>
        <v/>
      </c>
      <c r="J306" s="187"/>
      <c r="K306" s="190"/>
      <c r="L306" s="1" t="str">
        <f t="shared" si="50"/>
        <v/>
      </c>
      <c r="M306" s="141" t="str">
        <f t="shared" si="51"/>
        <v/>
      </c>
      <c r="N306" s="187"/>
      <c r="O306" s="118" t="str">
        <f t="shared" si="52"/>
        <v/>
      </c>
      <c r="P306" s="187"/>
      <c r="Q306" s="118" t="str">
        <f t="shared" si="53"/>
        <v/>
      </c>
      <c r="R306" s="17"/>
      <c r="S306" s="103"/>
      <c r="T306" s="116" t="str">
        <f t="shared" si="54"/>
        <v/>
      </c>
      <c r="U306" s="118" t="str">
        <f t="shared" si="55"/>
        <v/>
      </c>
      <c r="V306" s="117" t="str">
        <f t="shared" si="56"/>
        <v/>
      </c>
      <c r="W306" s="118" t="str">
        <f t="shared" si="57"/>
        <v/>
      </c>
      <c r="X306" s="117" t="str">
        <f t="shared" si="58"/>
        <v/>
      </c>
      <c r="Y306" s="118" t="str">
        <f t="shared" si="59"/>
        <v/>
      </c>
    </row>
    <row r="307" spans="1:25" x14ac:dyDescent="0.55000000000000004">
      <c r="A307" s="41"/>
      <c r="B307" s="42"/>
      <c r="C307" s="41"/>
      <c r="D307" s="146"/>
      <c r="E307" s="187"/>
      <c r="F307" s="187"/>
      <c r="G307" s="187"/>
      <c r="H307" s="1" t="str">
        <f t="shared" si="48"/>
        <v/>
      </c>
      <c r="I307" s="118" t="str">
        <f t="shared" si="49"/>
        <v/>
      </c>
      <c r="J307" s="187"/>
      <c r="K307" s="190"/>
      <c r="L307" s="1" t="str">
        <f t="shared" si="50"/>
        <v/>
      </c>
      <c r="M307" s="141" t="str">
        <f t="shared" si="51"/>
        <v/>
      </c>
      <c r="N307" s="187"/>
      <c r="O307" s="118" t="str">
        <f t="shared" si="52"/>
        <v/>
      </c>
      <c r="P307" s="187"/>
      <c r="Q307" s="118" t="str">
        <f t="shared" si="53"/>
        <v/>
      </c>
      <c r="R307" s="17"/>
      <c r="S307" s="103"/>
      <c r="T307" s="116" t="str">
        <f t="shared" si="54"/>
        <v/>
      </c>
      <c r="U307" s="118" t="str">
        <f t="shared" si="55"/>
        <v/>
      </c>
      <c r="V307" s="117" t="str">
        <f t="shared" si="56"/>
        <v/>
      </c>
      <c r="W307" s="118" t="str">
        <f t="shared" si="57"/>
        <v/>
      </c>
      <c r="X307" s="117" t="str">
        <f t="shared" si="58"/>
        <v/>
      </c>
      <c r="Y307" s="118" t="str">
        <f t="shared" si="59"/>
        <v/>
      </c>
    </row>
    <row r="308" spans="1:25" x14ac:dyDescent="0.55000000000000004">
      <c r="A308" s="41"/>
      <c r="B308" s="42"/>
      <c r="C308" s="41"/>
      <c r="D308" s="146"/>
      <c r="E308" s="187"/>
      <c r="F308" s="187"/>
      <c r="G308" s="187"/>
      <c r="H308" s="1" t="str">
        <f t="shared" si="48"/>
        <v/>
      </c>
      <c r="I308" s="118" t="str">
        <f t="shared" si="49"/>
        <v/>
      </c>
      <c r="J308" s="187"/>
      <c r="K308" s="190"/>
      <c r="L308" s="1" t="str">
        <f t="shared" si="50"/>
        <v/>
      </c>
      <c r="M308" s="141" t="str">
        <f t="shared" si="51"/>
        <v/>
      </c>
      <c r="N308" s="187"/>
      <c r="O308" s="118" t="str">
        <f t="shared" si="52"/>
        <v/>
      </c>
      <c r="P308" s="187"/>
      <c r="Q308" s="118" t="str">
        <f t="shared" si="53"/>
        <v/>
      </c>
      <c r="R308" s="17"/>
      <c r="S308" s="103"/>
      <c r="T308" s="116" t="str">
        <f t="shared" si="54"/>
        <v/>
      </c>
      <c r="U308" s="118" t="str">
        <f t="shared" si="55"/>
        <v/>
      </c>
      <c r="V308" s="117" t="str">
        <f t="shared" si="56"/>
        <v/>
      </c>
      <c r="W308" s="118" t="str">
        <f t="shared" si="57"/>
        <v/>
      </c>
      <c r="X308" s="117" t="str">
        <f t="shared" si="58"/>
        <v/>
      </c>
      <c r="Y308" s="118" t="str">
        <f t="shared" si="59"/>
        <v/>
      </c>
    </row>
    <row r="309" spans="1:25" x14ac:dyDescent="0.55000000000000004">
      <c r="A309" s="41"/>
      <c r="B309" s="42"/>
      <c r="C309" s="41"/>
      <c r="D309" s="146"/>
      <c r="E309" s="187"/>
      <c r="F309" s="187"/>
      <c r="G309" s="187"/>
      <c r="H309" s="1" t="str">
        <f t="shared" si="48"/>
        <v/>
      </c>
      <c r="I309" s="118" t="str">
        <f t="shared" si="49"/>
        <v/>
      </c>
      <c r="J309" s="187"/>
      <c r="K309" s="190"/>
      <c r="L309" s="1" t="str">
        <f t="shared" si="50"/>
        <v/>
      </c>
      <c r="M309" s="141" t="str">
        <f t="shared" si="51"/>
        <v/>
      </c>
      <c r="N309" s="187"/>
      <c r="O309" s="118" t="str">
        <f t="shared" si="52"/>
        <v/>
      </c>
      <c r="P309" s="187"/>
      <c r="Q309" s="118" t="str">
        <f t="shared" si="53"/>
        <v/>
      </c>
      <c r="R309" s="17"/>
      <c r="S309" s="103"/>
      <c r="T309" s="116" t="str">
        <f t="shared" si="54"/>
        <v/>
      </c>
      <c r="U309" s="118" t="str">
        <f t="shared" si="55"/>
        <v/>
      </c>
      <c r="V309" s="117" t="str">
        <f t="shared" si="56"/>
        <v/>
      </c>
      <c r="W309" s="118" t="str">
        <f t="shared" si="57"/>
        <v/>
      </c>
      <c r="X309" s="117" t="str">
        <f t="shared" si="58"/>
        <v/>
      </c>
      <c r="Y309" s="118" t="str">
        <f t="shared" si="59"/>
        <v/>
      </c>
    </row>
    <row r="310" spans="1:25" x14ac:dyDescent="0.55000000000000004">
      <c r="A310" s="41"/>
      <c r="B310" s="42"/>
      <c r="C310" s="41"/>
      <c r="D310" s="146"/>
      <c r="E310" s="187"/>
      <c r="F310" s="187"/>
      <c r="G310" s="187"/>
      <c r="H310" s="1" t="str">
        <f t="shared" si="48"/>
        <v/>
      </c>
      <c r="I310" s="118" t="str">
        <f t="shared" si="49"/>
        <v/>
      </c>
      <c r="J310" s="187"/>
      <c r="K310" s="190"/>
      <c r="L310" s="1" t="str">
        <f t="shared" si="50"/>
        <v/>
      </c>
      <c r="M310" s="141" t="str">
        <f t="shared" si="51"/>
        <v/>
      </c>
      <c r="N310" s="187"/>
      <c r="O310" s="118" t="str">
        <f t="shared" si="52"/>
        <v/>
      </c>
      <c r="P310" s="187"/>
      <c r="Q310" s="118" t="str">
        <f t="shared" si="53"/>
        <v/>
      </c>
      <c r="R310" s="17"/>
      <c r="S310" s="103"/>
      <c r="T310" s="116" t="str">
        <f t="shared" si="54"/>
        <v/>
      </c>
      <c r="U310" s="118" t="str">
        <f t="shared" si="55"/>
        <v/>
      </c>
      <c r="V310" s="117" t="str">
        <f t="shared" si="56"/>
        <v/>
      </c>
      <c r="W310" s="118" t="str">
        <f t="shared" si="57"/>
        <v/>
      </c>
      <c r="X310" s="117" t="str">
        <f t="shared" si="58"/>
        <v/>
      </c>
      <c r="Y310" s="118" t="str">
        <f t="shared" si="59"/>
        <v/>
      </c>
    </row>
    <row r="311" spans="1:25" x14ac:dyDescent="0.55000000000000004">
      <c r="A311" s="41"/>
      <c r="B311" s="42"/>
      <c r="C311" s="41"/>
      <c r="D311" s="146"/>
      <c r="E311" s="187"/>
      <c r="F311" s="187"/>
      <c r="G311" s="187"/>
      <c r="H311" s="1" t="str">
        <f t="shared" si="48"/>
        <v/>
      </c>
      <c r="I311" s="118" t="str">
        <f t="shared" si="49"/>
        <v/>
      </c>
      <c r="J311" s="187"/>
      <c r="K311" s="190"/>
      <c r="L311" s="1" t="str">
        <f t="shared" si="50"/>
        <v/>
      </c>
      <c r="M311" s="141" t="str">
        <f t="shared" si="51"/>
        <v/>
      </c>
      <c r="N311" s="187"/>
      <c r="O311" s="118" t="str">
        <f t="shared" si="52"/>
        <v/>
      </c>
      <c r="P311" s="187"/>
      <c r="Q311" s="118" t="str">
        <f t="shared" si="53"/>
        <v/>
      </c>
      <c r="R311" s="17"/>
      <c r="S311" s="103"/>
      <c r="T311" s="116" t="str">
        <f t="shared" si="54"/>
        <v/>
      </c>
      <c r="U311" s="118" t="str">
        <f t="shared" si="55"/>
        <v/>
      </c>
      <c r="V311" s="117" t="str">
        <f t="shared" si="56"/>
        <v/>
      </c>
      <c r="W311" s="118" t="str">
        <f t="shared" si="57"/>
        <v/>
      </c>
      <c r="X311" s="117" t="str">
        <f t="shared" si="58"/>
        <v/>
      </c>
      <c r="Y311" s="118" t="str">
        <f t="shared" si="59"/>
        <v/>
      </c>
    </row>
    <row r="312" spans="1:25" x14ac:dyDescent="0.55000000000000004">
      <c r="A312" s="41"/>
      <c r="B312" s="42"/>
      <c r="C312" s="41"/>
      <c r="D312" s="146"/>
      <c r="E312" s="187"/>
      <c r="F312" s="187"/>
      <c r="G312" s="187"/>
      <c r="H312" s="1" t="str">
        <f t="shared" si="48"/>
        <v/>
      </c>
      <c r="I312" s="118" t="str">
        <f t="shared" si="49"/>
        <v/>
      </c>
      <c r="J312" s="187"/>
      <c r="K312" s="190"/>
      <c r="L312" s="1" t="str">
        <f t="shared" si="50"/>
        <v/>
      </c>
      <c r="M312" s="141" t="str">
        <f t="shared" si="51"/>
        <v/>
      </c>
      <c r="N312" s="187"/>
      <c r="O312" s="118" t="str">
        <f t="shared" si="52"/>
        <v/>
      </c>
      <c r="P312" s="187"/>
      <c r="Q312" s="118" t="str">
        <f t="shared" si="53"/>
        <v/>
      </c>
      <c r="R312" s="17"/>
      <c r="S312" s="103"/>
      <c r="T312" s="116" t="str">
        <f t="shared" si="54"/>
        <v/>
      </c>
      <c r="U312" s="118" t="str">
        <f t="shared" si="55"/>
        <v/>
      </c>
      <c r="V312" s="117" t="str">
        <f t="shared" si="56"/>
        <v/>
      </c>
      <c r="W312" s="118" t="str">
        <f t="shared" si="57"/>
        <v/>
      </c>
      <c r="X312" s="117" t="str">
        <f t="shared" si="58"/>
        <v/>
      </c>
      <c r="Y312" s="118" t="str">
        <f t="shared" si="59"/>
        <v/>
      </c>
    </row>
    <row r="313" spans="1:25" x14ac:dyDescent="0.55000000000000004">
      <c r="A313" s="41"/>
      <c r="B313" s="42"/>
      <c r="C313" s="41"/>
      <c r="D313" s="146"/>
      <c r="E313" s="187"/>
      <c r="F313" s="187"/>
      <c r="G313" s="187"/>
      <c r="H313" s="1" t="str">
        <f t="shared" si="48"/>
        <v/>
      </c>
      <c r="I313" s="118" t="str">
        <f t="shared" si="49"/>
        <v/>
      </c>
      <c r="J313" s="187"/>
      <c r="K313" s="190"/>
      <c r="L313" s="1" t="str">
        <f t="shared" si="50"/>
        <v/>
      </c>
      <c r="M313" s="141" t="str">
        <f t="shared" si="51"/>
        <v/>
      </c>
      <c r="N313" s="187"/>
      <c r="O313" s="118" t="str">
        <f t="shared" si="52"/>
        <v/>
      </c>
      <c r="P313" s="187"/>
      <c r="Q313" s="118" t="str">
        <f t="shared" si="53"/>
        <v/>
      </c>
      <c r="R313" s="17"/>
      <c r="S313" s="103"/>
      <c r="T313" s="116" t="str">
        <f t="shared" si="54"/>
        <v/>
      </c>
      <c r="U313" s="118" t="str">
        <f t="shared" si="55"/>
        <v/>
      </c>
      <c r="V313" s="117" t="str">
        <f t="shared" si="56"/>
        <v/>
      </c>
      <c r="W313" s="118" t="str">
        <f t="shared" si="57"/>
        <v/>
      </c>
      <c r="X313" s="117" t="str">
        <f t="shared" si="58"/>
        <v/>
      </c>
      <c r="Y313" s="118" t="str">
        <f t="shared" si="59"/>
        <v/>
      </c>
    </row>
    <row r="314" spans="1:25" x14ac:dyDescent="0.55000000000000004">
      <c r="A314" s="41"/>
      <c r="B314" s="42"/>
      <c r="C314" s="41"/>
      <c r="D314" s="146"/>
      <c r="E314" s="187"/>
      <c r="F314" s="187"/>
      <c r="G314" s="187"/>
      <c r="H314" s="1" t="str">
        <f t="shared" si="48"/>
        <v/>
      </c>
      <c r="I314" s="118" t="str">
        <f t="shared" si="49"/>
        <v/>
      </c>
      <c r="J314" s="187"/>
      <c r="K314" s="190"/>
      <c r="L314" s="1" t="str">
        <f t="shared" si="50"/>
        <v/>
      </c>
      <c r="M314" s="141" t="str">
        <f t="shared" si="51"/>
        <v/>
      </c>
      <c r="N314" s="187"/>
      <c r="O314" s="118" t="str">
        <f t="shared" si="52"/>
        <v/>
      </c>
      <c r="P314" s="187"/>
      <c r="Q314" s="118" t="str">
        <f t="shared" si="53"/>
        <v/>
      </c>
      <c r="R314" s="17"/>
      <c r="S314" s="103"/>
      <c r="T314" s="116" t="str">
        <f t="shared" si="54"/>
        <v/>
      </c>
      <c r="U314" s="118" t="str">
        <f t="shared" si="55"/>
        <v/>
      </c>
      <c r="V314" s="117" t="str">
        <f t="shared" si="56"/>
        <v/>
      </c>
      <c r="W314" s="118" t="str">
        <f t="shared" si="57"/>
        <v/>
      </c>
      <c r="X314" s="117" t="str">
        <f t="shared" si="58"/>
        <v/>
      </c>
      <c r="Y314" s="118" t="str">
        <f t="shared" si="59"/>
        <v/>
      </c>
    </row>
    <row r="315" spans="1:25" x14ac:dyDescent="0.55000000000000004">
      <c r="A315" s="41"/>
      <c r="B315" s="42"/>
      <c r="C315" s="41"/>
      <c r="D315" s="146"/>
      <c r="E315" s="187"/>
      <c r="F315" s="187"/>
      <c r="G315" s="187"/>
      <c r="H315" s="1" t="str">
        <f t="shared" si="48"/>
        <v/>
      </c>
      <c r="I315" s="118" t="str">
        <f t="shared" si="49"/>
        <v/>
      </c>
      <c r="J315" s="187"/>
      <c r="K315" s="190"/>
      <c r="L315" s="1" t="str">
        <f t="shared" si="50"/>
        <v/>
      </c>
      <c r="M315" s="141" t="str">
        <f t="shared" si="51"/>
        <v/>
      </c>
      <c r="N315" s="187"/>
      <c r="O315" s="118" t="str">
        <f t="shared" si="52"/>
        <v/>
      </c>
      <c r="P315" s="187"/>
      <c r="Q315" s="118" t="str">
        <f t="shared" si="53"/>
        <v/>
      </c>
      <c r="R315" s="17"/>
      <c r="S315" s="103"/>
      <c r="T315" s="116" t="str">
        <f t="shared" si="54"/>
        <v/>
      </c>
      <c r="U315" s="118" t="str">
        <f t="shared" si="55"/>
        <v/>
      </c>
      <c r="V315" s="117" t="str">
        <f t="shared" si="56"/>
        <v/>
      </c>
      <c r="W315" s="118" t="str">
        <f t="shared" si="57"/>
        <v/>
      </c>
      <c r="X315" s="117" t="str">
        <f t="shared" si="58"/>
        <v/>
      </c>
      <c r="Y315" s="118" t="str">
        <f t="shared" si="59"/>
        <v/>
      </c>
    </row>
    <row r="316" spans="1:25" x14ac:dyDescent="0.55000000000000004">
      <c r="A316" s="41"/>
      <c r="B316" s="42"/>
      <c r="C316" s="41"/>
      <c r="D316" s="146"/>
      <c r="E316" s="187"/>
      <c r="F316" s="187"/>
      <c r="G316" s="187"/>
      <c r="H316" s="1" t="str">
        <f t="shared" si="48"/>
        <v/>
      </c>
      <c r="I316" s="118" t="str">
        <f t="shared" si="49"/>
        <v/>
      </c>
      <c r="J316" s="187"/>
      <c r="K316" s="190"/>
      <c r="L316" s="1" t="str">
        <f t="shared" si="50"/>
        <v/>
      </c>
      <c r="M316" s="141" t="str">
        <f t="shared" si="51"/>
        <v/>
      </c>
      <c r="N316" s="187"/>
      <c r="O316" s="118" t="str">
        <f t="shared" si="52"/>
        <v/>
      </c>
      <c r="P316" s="187"/>
      <c r="Q316" s="118" t="str">
        <f t="shared" si="53"/>
        <v/>
      </c>
      <c r="R316" s="17"/>
      <c r="S316" s="103"/>
      <c r="T316" s="116" t="str">
        <f t="shared" si="54"/>
        <v/>
      </c>
      <c r="U316" s="118" t="str">
        <f t="shared" si="55"/>
        <v/>
      </c>
      <c r="V316" s="117" t="str">
        <f t="shared" si="56"/>
        <v/>
      </c>
      <c r="W316" s="118" t="str">
        <f t="shared" si="57"/>
        <v/>
      </c>
      <c r="X316" s="117" t="str">
        <f t="shared" si="58"/>
        <v/>
      </c>
      <c r="Y316" s="118" t="str">
        <f t="shared" si="59"/>
        <v/>
      </c>
    </row>
    <row r="317" spans="1:25" x14ac:dyDescent="0.55000000000000004">
      <c r="A317" s="41"/>
      <c r="B317" s="42"/>
      <c r="C317" s="41"/>
      <c r="D317" s="146"/>
      <c r="E317" s="187"/>
      <c r="F317" s="187"/>
      <c r="G317" s="187"/>
      <c r="H317" s="1" t="str">
        <f t="shared" si="48"/>
        <v/>
      </c>
      <c r="I317" s="118" t="str">
        <f t="shared" si="49"/>
        <v/>
      </c>
      <c r="J317" s="187"/>
      <c r="K317" s="190"/>
      <c r="L317" s="1" t="str">
        <f t="shared" si="50"/>
        <v/>
      </c>
      <c r="M317" s="141" t="str">
        <f t="shared" si="51"/>
        <v/>
      </c>
      <c r="N317" s="187"/>
      <c r="O317" s="118" t="str">
        <f t="shared" si="52"/>
        <v/>
      </c>
      <c r="P317" s="187"/>
      <c r="Q317" s="118" t="str">
        <f t="shared" si="53"/>
        <v/>
      </c>
      <c r="R317" s="17"/>
      <c r="S317" s="103"/>
      <c r="T317" s="116" t="str">
        <f t="shared" si="54"/>
        <v/>
      </c>
      <c r="U317" s="118" t="str">
        <f t="shared" si="55"/>
        <v/>
      </c>
      <c r="V317" s="117" t="str">
        <f t="shared" si="56"/>
        <v/>
      </c>
      <c r="W317" s="118" t="str">
        <f t="shared" si="57"/>
        <v/>
      </c>
      <c r="X317" s="117" t="str">
        <f t="shared" si="58"/>
        <v/>
      </c>
      <c r="Y317" s="118" t="str">
        <f t="shared" si="59"/>
        <v/>
      </c>
    </row>
    <row r="318" spans="1:25" x14ac:dyDescent="0.55000000000000004">
      <c r="A318" s="41"/>
      <c r="B318" s="42"/>
      <c r="C318" s="41"/>
      <c r="D318" s="146"/>
      <c r="E318" s="187"/>
      <c r="F318" s="187"/>
      <c r="G318" s="187"/>
      <c r="H318" s="1" t="str">
        <f t="shared" si="48"/>
        <v/>
      </c>
      <c r="I318" s="118" t="str">
        <f t="shared" si="49"/>
        <v/>
      </c>
      <c r="J318" s="187"/>
      <c r="K318" s="190"/>
      <c r="L318" s="1" t="str">
        <f t="shared" si="50"/>
        <v/>
      </c>
      <c r="M318" s="141" t="str">
        <f t="shared" si="51"/>
        <v/>
      </c>
      <c r="N318" s="187"/>
      <c r="O318" s="118" t="str">
        <f t="shared" si="52"/>
        <v/>
      </c>
      <c r="P318" s="187"/>
      <c r="Q318" s="118" t="str">
        <f t="shared" si="53"/>
        <v/>
      </c>
      <c r="R318" s="17"/>
      <c r="S318" s="103"/>
      <c r="T318" s="116" t="str">
        <f t="shared" si="54"/>
        <v/>
      </c>
      <c r="U318" s="118" t="str">
        <f t="shared" si="55"/>
        <v/>
      </c>
      <c r="V318" s="117" t="str">
        <f t="shared" si="56"/>
        <v/>
      </c>
      <c r="W318" s="118" t="str">
        <f t="shared" si="57"/>
        <v/>
      </c>
      <c r="X318" s="117" t="str">
        <f t="shared" si="58"/>
        <v/>
      </c>
      <c r="Y318" s="118" t="str">
        <f t="shared" si="59"/>
        <v/>
      </c>
    </row>
    <row r="319" spans="1:25" x14ac:dyDescent="0.55000000000000004">
      <c r="A319" s="41"/>
      <c r="B319" s="42"/>
      <c r="C319" s="41"/>
      <c r="D319" s="146"/>
      <c r="E319" s="187"/>
      <c r="F319" s="187"/>
      <c r="G319" s="187"/>
      <c r="H319" s="1" t="str">
        <f t="shared" si="48"/>
        <v/>
      </c>
      <c r="I319" s="118" t="str">
        <f t="shared" si="49"/>
        <v/>
      </c>
      <c r="J319" s="187"/>
      <c r="K319" s="190"/>
      <c r="L319" s="1" t="str">
        <f t="shared" si="50"/>
        <v/>
      </c>
      <c r="M319" s="141" t="str">
        <f t="shared" si="51"/>
        <v/>
      </c>
      <c r="N319" s="187"/>
      <c r="O319" s="118" t="str">
        <f t="shared" si="52"/>
        <v/>
      </c>
      <c r="P319" s="187"/>
      <c r="Q319" s="118" t="str">
        <f t="shared" si="53"/>
        <v/>
      </c>
      <c r="R319" s="17"/>
      <c r="S319" s="103"/>
      <c r="T319" s="116" t="str">
        <f t="shared" si="54"/>
        <v/>
      </c>
      <c r="U319" s="118" t="str">
        <f t="shared" si="55"/>
        <v/>
      </c>
      <c r="V319" s="117" t="str">
        <f t="shared" si="56"/>
        <v/>
      </c>
      <c r="W319" s="118" t="str">
        <f t="shared" si="57"/>
        <v/>
      </c>
      <c r="X319" s="117" t="str">
        <f t="shared" si="58"/>
        <v/>
      </c>
      <c r="Y319" s="118" t="str">
        <f t="shared" si="59"/>
        <v/>
      </c>
    </row>
    <row r="320" spans="1:25" x14ac:dyDescent="0.55000000000000004">
      <c r="A320" s="41"/>
      <c r="B320" s="42"/>
      <c r="C320" s="41"/>
      <c r="D320" s="146"/>
      <c r="E320" s="187"/>
      <c r="F320" s="187"/>
      <c r="G320" s="187"/>
      <c r="H320" s="1" t="str">
        <f t="shared" si="48"/>
        <v/>
      </c>
      <c r="I320" s="118" t="str">
        <f t="shared" si="49"/>
        <v/>
      </c>
      <c r="J320" s="187"/>
      <c r="K320" s="190"/>
      <c r="L320" s="1" t="str">
        <f t="shared" si="50"/>
        <v/>
      </c>
      <c r="M320" s="141" t="str">
        <f t="shared" si="51"/>
        <v/>
      </c>
      <c r="N320" s="187"/>
      <c r="O320" s="118" t="str">
        <f t="shared" si="52"/>
        <v/>
      </c>
      <c r="P320" s="187"/>
      <c r="Q320" s="118" t="str">
        <f t="shared" si="53"/>
        <v/>
      </c>
      <c r="R320" s="17"/>
      <c r="S320" s="103"/>
      <c r="T320" s="116" t="str">
        <f t="shared" si="54"/>
        <v/>
      </c>
      <c r="U320" s="118" t="str">
        <f t="shared" si="55"/>
        <v/>
      </c>
      <c r="V320" s="117" t="str">
        <f t="shared" si="56"/>
        <v/>
      </c>
      <c r="W320" s="118" t="str">
        <f t="shared" si="57"/>
        <v/>
      </c>
      <c r="X320" s="117" t="str">
        <f t="shared" si="58"/>
        <v/>
      </c>
      <c r="Y320" s="118" t="str">
        <f t="shared" si="59"/>
        <v/>
      </c>
    </row>
    <row r="321" spans="1:25" x14ac:dyDescent="0.55000000000000004">
      <c r="A321" s="41"/>
      <c r="B321" s="42"/>
      <c r="C321" s="41"/>
      <c r="D321" s="146"/>
      <c r="E321" s="187"/>
      <c r="F321" s="187"/>
      <c r="G321" s="187"/>
      <c r="H321" s="1" t="str">
        <f t="shared" si="48"/>
        <v/>
      </c>
      <c r="I321" s="118" t="str">
        <f t="shared" si="49"/>
        <v/>
      </c>
      <c r="J321" s="187"/>
      <c r="K321" s="190"/>
      <c r="L321" s="1" t="str">
        <f t="shared" si="50"/>
        <v/>
      </c>
      <c r="M321" s="141" t="str">
        <f t="shared" si="51"/>
        <v/>
      </c>
      <c r="N321" s="187"/>
      <c r="O321" s="118" t="str">
        <f t="shared" si="52"/>
        <v/>
      </c>
      <c r="P321" s="187"/>
      <c r="Q321" s="118" t="str">
        <f t="shared" si="53"/>
        <v/>
      </c>
      <c r="R321" s="17"/>
      <c r="S321" s="103"/>
      <c r="T321" s="116" t="str">
        <f t="shared" si="54"/>
        <v/>
      </c>
      <c r="U321" s="118" t="str">
        <f t="shared" si="55"/>
        <v/>
      </c>
      <c r="V321" s="117" t="str">
        <f t="shared" si="56"/>
        <v/>
      </c>
      <c r="W321" s="118" t="str">
        <f t="shared" si="57"/>
        <v/>
      </c>
      <c r="X321" s="117" t="str">
        <f t="shared" si="58"/>
        <v/>
      </c>
      <c r="Y321" s="118" t="str">
        <f t="shared" si="59"/>
        <v/>
      </c>
    </row>
    <row r="322" spans="1:25" x14ac:dyDescent="0.55000000000000004">
      <c r="A322" s="41"/>
      <c r="B322" s="42"/>
      <c r="C322" s="41"/>
      <c r="D322" s="146"/>
      <c r="E322" s="187"/>
      <c r="F322" s="187"/>
      <c r="G322" s="187"/>
      <c r="H322" s="1" t="str">
        <f t="shared" si="48"/>
        <v/>
      </c>
      <c r="I322" s="118" t="str">
        <f t="shared" si="49"/>
        <v/>
      </c>
      <c r="J322" s="187"/>
      <c r="K322" s="190"/>
      <c r="L322" s="1" t="str">
        <f t="shared" si="50"/>
        <v/>
      </c>
      <c r="M322" s="141" t="str">
        <f t="shared" si="51"/>
        <v/>
      </c>
      <c r="N322" s="187"/>
      <c r="O322" s="118" t="str">
        <f t="shared" si="52"/>
        <v/>
      </c>
      <c r="P322" s="187"/>
      <c r="Q322" s="118" t="str">
        <f t="shared" si="53"/>
        <v/>
      </c>
      <c r="R322" s="17"/>
      <c r="S322" s="103"/>
      <c r="T322" s="116" t="str">
        <f t="shared" si="54"/>
        <v/>
      </c>
      <c r="U322" s="118" t="str">
        <f t="shared" si="55"/>
        <v/>
      </c>
      <c r="V322" s="117" t="str">
        <f t="shared" si="56"/>
        <v/>
      </c>
      <c r="W322" s="118" t="str">
        <f t="shared" si="57"/>
        <v/>
      </c>
      <c r="X322" s="117" t="str">
        <f t="shared" si="58"/>
        <v/>
      </c>
      <c r="Y322" s="118" t="str">
        <f t="shared" si="59"/>
        <v/>
      </c>
    </row>
    <row r="323" spans="1:25" x14ac:dyDescent="0.55000000000000004">
      <c r="A323" s="41"/>
      <c r="B323" s="42"/>
      <c r="C323" s="41"/>
      <c r="D323" s="146"/>
      <c r="E323" s="187"/>
      <c r="F323" s="187"/>
      <c r="G323" s="187"/>
      <c r="H323" s="1" t="str">
        <f t="shared" si="48"/>
        <v/>
      </c>
      <c r="I323" s="118" t="str">
        <f t="shared" si="49"/>
        <v/>
      </c>
      <c r="J323" s="187"/>
      <c r="K323" s="190"/>
      <c r="L323" s="1" t="str">
        <f t="shared" si="50"/>
        <v/>
      </c>
      <c r="M323" s="141" t="str">
        <f t="shared" si="51"/>
        <v/>
      </c>
      <c r="N323" s="187"/>
      <c r="O323" s="118" t="str">
        <f t="shared" si="52"/>
        <v/>
      </c>
      <c r="P323" s="187"/>
      <c r="Q323" s="118" t="str">
        <f t="shared" si="53"/>
        <v/>
      </c>
      <c r="R323" s="17"/>
      <c r="S323" s="103"/>
      <c r="T323" s="116" t="str">
        <f t="shared" si="54"/>
        <v/>
      </c>
      <c r="U323" s="118" t="str">
        <f t="shared" si="55"/>
        <v/>
      </c>
      <c r="V323" s="117" t="str">
        <f t="shared" si="56"/>
        <v/>
      </c>
      <c r="W323" s="118" t="str">
        <f t="shared" si="57"/>
        <v/>
      </c>
      <c r="X323" s="117" t="str">
        <f t="shared" si="58"/>
        <v/>
      </c>
      <c r="Y323" s="118" t="str">
        <f t="shared" si="59"/>
        <v/>
      </c>
    </row>
    <row r="324" spans="1:25" x14ac:dyDescent="0.55000000000000004">
      <c r="A324" s="41"/>
      <c r="B324" s="42"/>
      <c r="C324" s="41"/>
      <c r="D324" s="146"/>
      <c r="E324" s="187"/>
      <c r="F324" s="187"/>
      <c r="G324" s="187"/>
      <c r="H324" s="1" t="str">
        <f t="shared" si="48"/>
        <v/>
      </c>
      <c r="I324" s="118" t="str">
        <f t="shared" si="49"/>
        <v/>
      </c>
      <c r="J324" s="187"/>
      <c r="K324" s="190"/>
      <c r="L324" s="1" t="str">
        <f t="shared" si="50"/>
        <v/>
      </c>
      <c r="M324" s="141" t="str">
        <f t="shared" si="51"/>
        <v/>
      </c>
      <c r="N324" s="187"/>
      <c r="O324" s="118" t="str">
        <f t="shared" si="52"/>
        <v/>
      </c>
      <c r="P324" s="187"/>
      <c r="Q324" s="118" t="str">
        <f t="shared" si="53"/>
        <v/>
      </c>
      <c r="R324" s="17"/>
      <c r="S324" s="103"/>
      <c r="T324" s="116" t="str">
        <f t="shared" si="54"/>
        <v/>
      </c>
      <c r="U324" s="118" t="str">
        <f t="shared" si="55"/>
        <v/>
      </c>
      <c r="V324" s="117" t="str">
        <f t="shared" si="56"/>
        <v/>
      </c>
      <c r="W324" s="118" t="str">
        <f t="shared" si="57"/>
        <v/>
      </c>
      <c r="X324" s="117" t="str">
        <f t="shared" si="58"/>
        <v/>
      </c>
      <c r="Y324" s="118" t="str">
        <f t="shared" si="59"/>
        <v/>
      </c>
    </row>
    <row r="325" spans="1:25" x14ac:dyDescent="0.55000000000000004">
      <c r="A325" s="41"/>
      <c r="B325" s="42"/>
      <c r="C325" s="41"/>
      <c r="D325" s="146"/>
      <c r="E325" s="187"/>
      <c r="F325" s="187"/>
      <c r="G325" s="187"/>
      <c r="H325" s="1" t="str">
        <f t="shared" si="48"/>
        <v/>
      </c>
      <c r="I325" s="118" t="str">
        <f t="shared" si="49"/>
        <v/>
      </c>
      <c r="J325" s="187"/>
      <c r="K325" s="190"/>
      <c r="L325" s="1" t="str">
        <f t="shared" si="50"/>
        <v/>
      </c>
      <c r="M325" s="141" t="str">
        <f t="shared" si="51"/>
        <v/>
      </c>
      <c r="N325" s="187"/>
      <c r="O325" s="118" t="str">
        <f t="shared" si="52"/>
        <v/>
      </c>
      <c r="P325" s="187"/>
      <c r="Q325" s="118" t="str">
        <f t="shared" si="53"/>
        <v/>
      </c>
      <c r="R325" s="17"/>
      <c r="S325" s="103"/>
      <c r="T325" s="116" t="str">
        <f t="shared" si="54"/>
        <v/>
      </c>
      <c r="U325" s="118" t="str">
        <f t="shared" si="55"/>
        <v/>
      </c>
      <c r="V325" s="117" t="str">
        <f t="shared" si="56"/>
        <v/>
      </c>
      <c r="W325" s="118" t="str">
        <f t="shared" si="57"/>
        <v/>
      </c>
      <c r="X325" s="117" t="str">
        <f t="shared" si="58"/>
        <v/>
      </c>
      <c r="Y325" s="118" t="str">
        <f t="shared" si="59"/>
        <v/>
      </c>
    </row>
    <row r="326" spans="1:25" x14ac:dyDescent="0.55000000000000004">
      <c r="A326" s="41"/>
      <c r="B326" s="42"/>
      <c r="C326" s="41"/>
      <c r="D326" s="146"/>
      <c r="E326" s="187"/>
      <c r="F326" s="187"/>
      <c r="G326" s="187"/>
      <c r="H326" s="1" t="str">
        <f t="shared" si="48"/>
        <v/>
      </c>
      <c r="I326" s="118" t="str">
        <f t="shared" si="49"/>
        <v/>
      </c>
      <c r="J326" s="187"/>
      <c r="K326" s="190"/>
      <c r="L326" s="1" t="str">
        <f t="shared" si="50"/>
        <v/>
      </c>
      <c r="M326" s="141" t="str">
        <f t="shared" si="51"/>
        <v/>
      </c>
      <c r="N326" s="187"/>
      <c r="O326" s="118" t="str">
        <f t="shared" si="52"/>
        <v/>
      </c>
      <c r="P326" s="187"/>
      <c r="Q326" s="118" t="str">
        <f t="shared" si="53"/>
        <v/>
      </c>
      <c r="R326" s="17"/>
      <c r="S326" s="103"/>
      <c r="T326" s="116" t="str">
        <f t="shared" si="54"/>
        <v/>
      </c>
      <c r="U326" s="118" t="str">
        <f t="shared" si="55"/>
        <v/>
      </c>
      <c r="V326" s="117" t="str">
        <f t="shared" si="56"/>
        <v/>
      </c>
      <c r="W326" s="118" t="str">
        <f t="shared" si="57"/>
        <v/>
      </c>
      <c r="X326" s="117" t="str">
        <f t="shared" si="58"/>
        <v/>
      </c>
      <c r="Y326" s="118" t="str">
        <f t="shared" si="59"/>
        <v/>
      </c>
    </row>
    <row r="327" spans="1:25" x14ac:dyDescent="0.55000000000000004">
      <c r="A327" s="41"/>
      <c r="B327" s="42"/>
      <c r="C327" s="41"/>
      <c r="D327" s="146"/>
      <c r="E327" s="187"/>
      <c r="F327" s="187"/>
      <c r="G327" s="187"/>
      <c r="H327" s="1" t="str">
        <f t="shared" si="48"/>
        <v/>
      </c>
      <c r="I327" s="118" t="str">
        <f t="shared" si="49"/>
        <v/>
      </c>
      <c r="J327" s="187"/>
      <c r="K327" s="190"/>
      <c r="L327" s="1" t="str">
        <f t="shared" si="50"/>
        <v/>
      </c>
      <c r="M327" s="141" t="str">
        <f t="shared" si="51"/>
        <v/>
      </c>
      <c r="N327" s="187"/>
      <c r="O327" s="118" t="str">
        <f t="shared" si="52"/>
        <v/>
      </c>
      <c r="P327" s="187"/>
      <c r="Q327" s="118" t="str">
        <f t="shared" si="53"/>
        <v/>
      </c>
      <c r="R327" s="17"/>
      <c r="S327" s="103"/>
      <c r="T327" s="116" t="str">
        <f t="shared" si="54"/>
        <v/>
      </c>
      <c r="U327" s="118" t="str">
        <f t="shared" si="55"/>
        <v/>
      </c>
      <c r="V327" s="117" t="str">
        <f t="shared" si="56"/>
        <v/>
      </c>
      <c r="W327" s="118" t="str">
        <f t="shared" si="57"/>
        <v/>
      </c>
      <c r="X327" s="117" t="str">
        <f t="shared" si="58"/>
        <v/>
      </c>
      <c r="Y327" s="118" t="str">
        <f t="shared" si="59"/>
        <v/>
      </c>
    </row>
    <row r="328" spans="1:25" x14ac:dyDescent="0.55000000000000004">
      <c r="A328" s="41"/>
      <c r="B328" s="42"/>
      <c r="C328" s="41"/>
      <c r="D328" s="146"/>
      <c r="E328" s="187"/>
      <c r="F328" s="187"/>
      <c r="G328" s="187"/>
      <c r="H328" s="1" t="str">
        <f t="shared" si="48"/>
        <v/>
      </c>
      <c r="I328" s="118" t="str">
        <f t="shared" si="49"/>
        <v/>
      </c>
      <c r="J328" s="187"/>
      <c r="K328" s="190"/>
      <c r="L328" s="1" t="str">
        <f t="shared" si="50"/>
        <v/>
      </c>
      <c r="M328" s="141" t="str">
        <f t="shared" si="51"/>
        <v/>
      </c>
      <c r="N328" s="187"/>
      <c r="O328" s="118" t="str">
        <f t="shared" si="52"/>
        <v/>
      </c>
      <c r="P328" s="187"/>
      <c r="Q328" s="118" t="str">
        <f t="shared" si="53"/>
        <v/>
      </c>
      <c r="R328" s="17"/>
      <c r="S328" s="103"/>
      <c r="T328" s="116" t="str">
        <f t="shared" si="54"/>
        <v/>
      </c>
      <c r="U328" s="118" t="str">
        <f t="shared" si="55"/>
        <v/>
      </c>
      <c r="V328" s="117" t="str">
        <f t="shared" si="56"/>
        <v/>
      </c>
      <c r="W328" s="118" t="str">
        <f t="shared" si="57"/>
        <v/>
      </c>
      <c r="X328" s="117" t="str">
        <f t="shared" si="58"/>
        <v/>
      </c>
      <c r="Y328" s="118" t="str">
        <f t="shared" si="59"/>
        <v/>
      </c>
    </row>
    <row r="329" spans="1:25" x14ac:dyDescent="0.55000000000000004">
      <c r="A329" s="41"/>
      <c r="B329" s="42"/>
      <c r="C329" s="41"/>
      <c r="D329" s="146"/>
      <c r="E329" s="187"/>
      <c r="F329" s="187"/>
      <c r="G329" s="187"/>
      <c r="H329" s="1" t="str">
        <f t="shared" si="48"/>
        <v/>
      </c>
      <c r="I329" s="118" t="str">
        <f t="shared" si="49"/>
        <v/>
      </c>
      <c r="J329" s="187"/>
      <c r="K329" s="190"/>
      <c r="L329" s="1" t="str">
        <f t="shared" si="50"/>
        <v/>
      </c>
      <c r="M329" s="141" t="str">
        <f t="shared" si="51"/>
        <v/>
      </c>
      <c r="N329" s="187"/>
      <c r="O329" s="118" t="str">
        <f t="shared" si="52"/>
        <v/>
      </c>
      <c r="P329" s="187"/>
      <c r="Q329" s="118" t="str">
        <f t="shared" si="53"/>
        <v/>
      </c>
      <c r="R329" s="17"/>
      <c r="S329" s="103"/>
      <c r="T329" s="116" t="str">
        <f t="shared" si="54"/>
        <v/>
      </c>
      <c r="U329" s="118" t="str">
        <f t="shared" si="55"/>
        <v/>
      </c>
      <c r="V329" s="117" t="str">
        <f t="shared" si="56"/>
        <v/>
      </c>
      <c r="W329" s="118" t="str">
        <f t="shared" si="57"/>
        <v/>
      </c>
      <c r="X329" s="117" t="str">
        <f t="shared" si="58"/>
        <v/>
      </c>
      <c r="Y329" s="118" t="str">
        <f t="shared" si="59"/>
        <v/>
      </c>
    </row>
    <row r="330" spans="1:25" x14ac:dyDescent="0.55000000000000004">
      <c r="A330" s="41"/>
      <c r="B330" s="42"/>
      <c r="C330" s="41"/>
      <c r="D330" s="146"/>
      <c r="E330" s="187"/>
      <c r="F330" s="187"/>
      <c r="G330" s="187"/>
      <c r="H330" s="1" t="str">
        <f t="shared" ref="H330:H358" si="60">IF(AND(ISBLANK(E330),ISBLANK(F330),ISBLANK(G330)),"",SUM(E330:G330))</f>
        <v/>
      </c>
      <c r="I330" s="118" t="str">
        <f t="shared" ref="I330:I358" si="61">IF(H330&lt;&gt;"",IF(H330&gt;=19,"ดีมาก",IF(H330&gt;=13,"ดี",IF(H330&gt;=7,"พอใช้",IF(H330&lt;=6,"ปรับปรุง")))),"")</f>
        <v/>
      </c>
      <c r="J330" s="187"/>
      <c r="K330" s="190"/>
      <c r="L330" s="1" t="str">
        <f t="shared" ref="L330:L358" si="62">IF(AND(ISBLANK(J330),ISBLANK(K330)),"",SUM(J330:K330))</f>
        <v/>
      </c>
      <c r="M330" s="141" t="str">
        <f t="shared" ref="M330:M358" si="63">IF(L330&lt;&gt;"",IF(L330&gt;=8,"ดีมาก",IF(L330&gt;=5,"ดี",IF(L330&gt;=3,"พอใช้",IF(L330&lt;=2,"ปรับปรุง")))),"")</f>
        <v/>
      </c>
      <c r="N330" s="187"/>
      <c r="O330" s="118" t="str">
        <f t="shared" ref="O330:O358" si="64">IF(N330&lt;&gt;"",IF(N330&gt;=15,"ดีมาก",IF(N330&gt;=10,"ดี",IF(N330&gt;=5,"พอใช้",IF(N330&lt;=4,"ปรับปรุง")))),"")</f>
        <v/>
      </c>
      <c r="P330" s="187"/>
      <c r="Q330" s="118" t="str">
        <f t="shared" ref="Q330:Q358" si="65">IF(P330&lt;&gt;"",IF(P330&gt;=15,"ดีมาก",IF(P330&gt;=10,"ดี",IF(P330&gt;=5,"พอใช้",IF(P330&lt;=4,"ปรับปรุง")))),"")</f>
        <v/>
      </c>
      <c r="R330" s="17"/>
      <c r="S330" s="103"/>
      <c r="T330" s="116" t="str">
        <f t="shared" ref="T330:T358" si="66">IF(AND(ISBLANK(E330),ISBLANK(F330)),"",E330+F330)</f>
        <v/>
      </c>
      <c r="U330" s="118" t="str">
        <f t="shared" ref="U330:U358" si="67">IF(T330&lt;&gt;"",IF(T330&gt;=27,"ดีมาก",IF(T330&gt;=18,"ดี",IF(T330&gt;=9,"พอใช้",IF(T330&lt;=8,"ปรับปรุง")))),"")</f>
        <v/>
      </c>
      <c r="V330" s="117" t="str">
        <f t="shared" ref="V330:V358" si="68">IF(AND(ISBLANK(N330)),"",N330)</f>
        <v/>
      </c>
      <c r="W330" s="118" t="str">
        <f t="shared" ref="W330:W358" si="69">IF(V330&lt;&gt;"",IF(V330&gt;=30,"ดีมาก",IF(V330&gt;=20,"ดี",IF(V330&gt;=10,"พอใช้",IF(V330&lt;=9,"ปรับปรุง")))),"")</f>
        <v/>
      </c>
      <c r="X330" s="117" t="str">
        <f t="shared" ref="X330:X358" si="70">IF(ISERROR(T330+V330),"", T330+V330)</f>
        <v/>
      </c>
      <c r="Y330" s="118" t="str">
        <f t="shared" ref="Y330:Y358" si="71">IF(H330&lt;&gt;"",IF(H330&gt;=56,"ดีมาก",IF(H330&gt;=38,"ดี",IF(H330&gt;=19,"พอใช้",IF(H330&lt;=18,"ปรับปรุง")))),"")</f>
        <v/>
      </c>
    </row>
    <row r="331" spans="1:25" x14ac:dyDescent="0.55000000000000004">
      <c r="A331" s="41"/>
      <c r="B331" s="42"/>
      <c r="C331" s="41"/>
      <c r="D331" s="146"/>
      <c r="E331" s="187"/>
      <c r="F331" s="187"/>
      <c r="G331" s="187"/>
      <c r="H331" s="1" t="str">
        <f t="shared" si="60"/>
        <v/>
      </c>
      <c r="I331" s="118" t="str">
        <f t="shared" si="61"/>
        <v/>
      </c>
      <c r="J331" s="187"/>
      <c r="K331" s="190"/>
      <c r="L331" s="1" t="str">
        <f t="shared" si="62"/>
        <v/>
      </c>
      <c r="M331" s="141" t="str">
        <f t="shared" si="63"/>
        <v/>
      </c>
      <c r="N331" s="187"/>
      <c r="O331" s="118" t="str">
        <f t="shared" si="64"/>
        <v/>
      </c>
      <c r="P331" s="187"/>
      <c r="Q331" s="118" t="str">
        <f t="shared" si="65"/>
        <v/>
      </c>
      <c r="R331" s="17"/>
      <c r="S331" s="103"/>
      <c r="T331" s="116" t="str">
        <f t="shared" si="66"/>
        <v/>
      </c>
      <c r="U331" s="118" t="str">
        <f t="shared" si="67"/>
        <v/>
      </c>
      <c r="V331" s="117" t="str">
        <f t="shared" si="68"/>
        <v/>
      </c>
      <c r="W331" s="118" t="str">
        <f t="shared" si="69"/>
        <v/>
      </c>
      <c r="X331" s="117" t="str">
        <f t="shared" si="70"/>
        <v/>
      </c>
      <c r="Y331" s="118" t="str">
        <f t="shared" si="71"/>
        <v/>
      </c>
    </row>
    <row r="332" spans="1:25" x14ac:dyDescent="0.55000000000000004">
      <c r="A332" s="41"/>
      <c r="B332" s="42"/>
      <c r="C332" s="41"/>
      <c r="D332" s="146"/>
      <c r="E332" s="187"/>
      <c r="F332" s="187"/>
      <c r="G332" s="187"/>
      <c r="H332" s="1" t="str">
        <f t="shared" si="60"/>
        <v/>
      </c>
      <c r="I332" s="118" t="str">
        <f t="shared" si="61"/>
        <v/>
      </c>
      <c r="J332" s="187"/>
      <c r="K332" s="190"/>
      <c r="L332" s="1" t="str">
        <f t="shared" si="62"/>
        <v/>
      </c>
      <c r="M332" s="141" t="str">
        <f t="shared" si="63"/>
        <v/>
      </c>
      <c r="N332" s="187"/>
      <c r="O332" s="118" t="str">
        <f t="shared" si="64"/>
        <v/>
      </c>
      <c r="P332" s="187"/>
      <c r="Q332" s="118" t="str">
        <f t="shared" si="65"/>
        <v/>
      </c>
      <c r="R332" s="17"/>
      <c r="S332" s="103"/>
      <c r="T332" s="116" t="str">
        <f t="shared" si="66"/>
        <v/>
      </c>
      <c r="U332" s="118" t="str">
        <f t="shared" si="67"/>
        <v/>
      </c>
      <c r="V332" s="117" t="str">
        <f t="shared" si="68"/>
        <v/>
      </c>
      <c r="W332" s="118" t="str">
        <f t="shared" si="69"/>
        <v/>
      </c>
      <c r="X332" s="117" t="str">
        <f t="shared" si="70"/>
        <v/>
      </c>
      <c r="Y332" s="118" t="str">
        <f t="shared" si="71"/>
        <v/>
      </c>
    </row>
    <row r="333" spans="1:25" x14ac:dyDescent="0.55000000000000004">
      <c r="A333" s="41"/>
      <c r="B333" s="42"/>
      <c r="C333" s="41"/>
      <c r="D333" s="146"/>
      <c r="E333" s="187"/>
      <c r="F333" s="187"/>
      <c r="G333" s="187"/>
      <c r="H333" s="1" t="str">
        <f t="shared" si="60"/>
        <v/>
      </c>
      <c r="I333" s="118" t="str">
        <f t="shared" si="61"/>
        <v/>
      </c>
      <c r="J333" s="187"/>
      <c r="K333" s="190"/>
      <c r="L333" s="1" t="str">
        <f t="shared" si="62"/>
        <v/>
      </c>
      <c r="M333" s="141" t="str">
        <f t="shared" si="63"/>
        <v/>
      </c>
      <c r="N333" s="187"/>
      <c r="O333" s="118" t="str">
        <f t="shared" si="64"/>
        <v/>
      </c>
      <c r="P333" s="187"/>
      <c r="Q333" s="118" t="str">
        <f t="shared" si="65"/>
        <v/>
      </c>
      <c r="R333" s="17"/>
      <c r="S333" s="103"/>
      <c r="T333" s="116" t="str">
        <f t="shared" si="66"/>
        <v/>
      </c>
      <c r="U333" s="118" t="str">
        <f t="shared" si="67"/>
        <v/>
      </c>
      <c r="V333" s="117" t="str">
        <f t="shared" si="68"/>
        <v/>
      </c>
      <c r="W333" s="118" t="str">
        <f t="shared" si="69"/>
        <v/>
      </c>
      <c r="X333" s="117" t="str">
        <f t="shared" si="70"/>
        <v/>
      </c>
      <c r="Y333" s="118" t="str">
        <f t="shared" si="71"/>
        <v/>
      </c>
    </row>
    <row r="334" spans="1:25" x14ac:dyDescent="0.55000000000000004">
      <c r="A334" s="41"/>
      <c r="B334" s="42"/>
      <c r="C334" s="41"/>
      <c r="D334" s="146"/>
      <c r="E334" s="187"/>
      <c r="F334" s="187"/>
      <c r="G334" s="187"/>
      <c r="H334" s="1" t="str">
        <f t="shared" si="60"/>
        <v/>
      </c>
      <c r="I334" s="118" t="str">
        <f t="shared" si="61"/>
        <v/>
      </c>
      <c r="J334" s="187"/>
      <c r="K334" s="190"/>
      <c r="L334" s="1" t="str">
        <f t="shared" si="62"/>
        <v/>
      </c>
      <c r="M334" s="141" t="str">
        <f t="shared" si="63"/>
        <v/>
      </c>
      <c r="N334" s="187"/>
      <c r="O334" s="118" t="str">
        <f t="shared" si="64"/>
        <v/>
      </c>
      <c r="P334" s="187"/>
      <c r="Q334" s="118" t="str">
        <f t="shared" si="65"/>
        <v/>
      </c>
      <c r="R334" s="17"/>
      <c r="S334" s="103"/>
      <c r="T334" s="116" t="str">
        <f t="shared" si="66"/>
        <v/>
      </c>
      <c r="U334" s="118" t="str">
        <f t="shared" si="67"/>
        <v/>
      </c>
      <c r="V334" s="117" t="str">
        <f t="shared" si="68"/>
        <v/>
      </c>
      <c r="W334" s="118" t="str">
        <f t="shared" si="69"/>
        <v/>
      </c>
      <c r="X334" s="117" t="str">
        <f t="shared" si="70"/>
        <v/>
      </c>
      <c r="Y334" s="118" t="str">
        <f t="shared" si="71"/>
        <v/>
      </c>
    </row>
    <row r="335" spans="1:25" x14ac:dyDescent="0.55000000000000004">
      <c r="A335" s="41"/>
      <c r="B335" s="42"/>
      <c r="C335" s="41"/>
      <c r="D335" s="146"/>
      <c r="E335" s="187"/>
      <c r="F335" s="187"/>
      <c r="G335" s="187"/>
      <c r="H335" s="1" t="str">
        <f t="shared" si="60"/>
        <v/>
      </c>
      <c r="I335" s="118" t="str">
        <f t="shared" si="61"/>
        <v/>
      </c>
      <c r="J335" s="187"/>
      <c r="K335" s="190"/>
      <c r="L335" s="1" t="str">
        <f t="shared" si="62"/>
        <v/>
      </c>
      <c r="M335" s="141" t="str">
        <f t="shared" si="63"/>
        <v/>
      </c>
      <c r="N335" s="187"/>
      <c r="O335" s="118" t="str">
        <f t="shared" si="64"/>
        <v/>
      </c>
      <c r="P335" s="187"/>
      <c r="Q335" s="118" t="str">
        <f t="shared" si="65"/>
        <v/>
      </c>
      <c r="R335" s="17"/>
      <c r="S335" s="103"/>
      <c r="T335" s="116" t="str">
        <f t="shared" si="66"/>
        <v/>
      </c>
      <c r="U335" s="118" t="str">
        <f t="shared" si="67"/>
        <v/>
      </c>
      <c r="V335" s="117" t="str">
        <f t="shared" si="68"/>
        <v/>
      </c>
      <c r="W335" s="118" t="str">
        <f t="shared" si="69"/>
        <v/>
      </c>
      <c r="X335" s="117" t="str">
        <f t="shared" si="70"/>
        <v/>
      </c>
      <c r="Y335" s="118" t="str">
        <f t="shared" si="71"/>
        <v/>
      </c>
    </row>
    <row r="336" spans="1:25" x14ac:dyDescent="0.55000000000000004">
      <c r="A336" s="41"/>
      <c r="B336" s="42"/>
      <c r="C336" s="41"/>
      <c r="D336" s="146"/>
      <c r="E336" s="187"/>
      <c r="F336" s="187"/>
      <c r="G336" s="187"/>
      <c r="H336" s="1" t="str">
        <f t="shared" si="60"/>
        <v/>
      </c>
      <c r="I336" s="118" t="str">
        <f t="shared" si="61"/>
        <v/>
      </c>
      <c r="J336" s="187"/>
      <c r="K336" s="190"/>
      <c r="L336" s="1" t="str">
        <f t="shared" si="62"/>
        <v/>
      </c>
      <c r="M336" s="141" t="str">
        <f t="shared" si="63"/>
        <v/>
      </c>
      <c r="N336" s="187"/>
      <c r="O336" s="118" t="str">
        <f t="shared" si="64"/>
        <v/>
      </c>
      <c r="P336" s="187"/>
      <c r="Q336" s="118" t="str">
        <f t="shared" si="65"/>
        <v/>
      </c>
      <c r="R336" s="17"/>
      <c r="S336" s="103"/>
      <c r="T336" s="116" t="str">
        <f t="shared" si="66"/>
        <v/>
      </c>
      <c r="U336" s="118" t="str">
        <f t="shared" si="67"/>
        <v/>
      </c>
      <c r="V336" s="117" t="str">
        <f t="shared" si="68"/>
        <v/>
      </c>
      <c r="W336" s="118" t="str">
        <f t="shared" si="69"/>
        <v/>
      </c>
      <c r="X336" s="117" t="str">
        <f t="shared" si="70"/>
        <v/>
      </c>
      <c r="Y336" s="118" t="str">
        <f t="shared" si="71"/>
        <v/>
      </c>
    </row>
    <row r="337" spans="1:25" x14ac:dyDescent="0.55000000000000004">
      <c r="A337" s="41"/>
      <c r="B337" s="42"/>
      <c r="C337" s="41"/>
      <c r="D337" s="146"/>
      <c r="E337" s="187"/>
      <c r="F337" s="187"/>
      <c r="G337" s="187"/>
      <c r="H337" s="1" t="str">
        <f t="shared" si="60"/>
        <v/>
      </c>
      <c r="I337" s="118" t="str">
        <f t="shared" si="61"/>
        <v/>
      </c>
      <c r="J337" s="187"/>
      <c r="K337" s="190"/>
      <c r="L337" s="1" t="str">
        <f t="shared" si="62"/>
        <v/>
      </c>
      <c r="M337" s="141" t="str">
        <f t="shared" si="63"/>
        <v/>
      </c>
      <c r="N337" s="187"/>
      <c r="O337" s="118" t="str">
        <f t="shared" si="64"/>
        <v/>
      </c>
      <c r="P337" s="187"/>
      <c r="Q337" s="118" t="str">
        <f t="shared" si="65"/>
        <v/>
      </c>
      <c r="R337" s="17"/>
      <c r="S337" s="103"/>
      <c r="T337" s="116" t="str">
        <f t="shared" si="66"/>
        <v/>
      </c>
      <c r="U337" s="118" t="str">
        <f t="shared" si="67"/>
        <v/>
      </c>
      <c r="V337" s="117" t="str">
        <f t="shared" si="68"/>
        <v/>
      </c>
      <c r="W337" s="118" t="str">
        <f t="shared" si="69"/>
        <v/>
      </c>
      <c r="X337" s="117" t="str">
        <f t="shared" si="70"/>
        <v/>
      </c>
      <c r="Y337" s="118" t="str">
        <f t="shared" si="71"/>
        <v/>
      </c>
    </row>
    <row r="338" spans="1:25" x14ac:dyDescent="0.55000000000000004">
      <c r="A338" s="41"/>
      <c r="B338" s="42"/>
      <c r="C338" s="41"/>
      <c r="D338" s="146"/>
      <c r="E338" s="187"/>
      <c r="F338" s="187"/>
      <c r="G338" s="187"/>
      <c r="H338" s="1" t="str">
        <f t="shared" si="60"/>
        <v/>
      </c>
      <c r="I338" s="118" t="str">
        <f t="shared" si="61"/>
        <v/>
      </c>
      <c r="J338" s="187"/>
      <c r="K338" s="190"/>
      <c r="L338" s="1" t="str">
        <f t="shared" si="62"/>
        <v/>
      </c>
      <c r="M338" s="141" t="str">
        <f t="shared" si="63"/>
        <v/>
      </c>
      <c r="N338" s="187"/>
      <c r="O338" s="118" t="str">
        <f t="shared" si="64"/>
        <v/>
      </c>
      <c r="P338" s="187"/>
      <c r="Q338" s="118" t="str">
        <f t="shared" si="65"/>
        <v/>
      </c>
      <c r="R338" s="17"/>
      <c r="S338" s="103"/>
      <c r="T338" s="116" t="str">
        <f t="shared" si="66"/>
        <v/>
      </c>
      <c r="U338" s="118" t="str">
        <f t="shared" si="67"/>
        <v/>
      </c>
      <c r="V338" s="117" t="str">
        <f t="shared" si="68"/>
        <v/>
      </c>
      <c r="W338" s="118" t="str">
        <f t="shared" si="69"/>
        <v/>
      </c>
      <c r="X338" s="117" t="str">
        <f t="shared" si="70"/>
        <v/>
      </c>
      <c r="Y338" s="118" t="str">
        <f t="shared" si="71"/>
        <v/>
      </c>
    </row>
    <row r="339" spans="1:25" x14ac:dyDescent="0.55000000000000004">
      <c r="A339" s="41"/>
      <c r="B339" s="42"/>
      <c r="C339" s="41"/>
      <c r="D339" s="146"/>
      <c r="E339" s="187"/>
      <c r="F339" s="187"/>
      <c r="G339" s="187"/>
      <c r="H339" s="1" t="str">
        <f t="shared" si="60"/>
        <v/>
      </c>
      <c r="I339" s="118" t="str">
        <f t="shared" si="61"/>
        <v/>
      </c>
      <c r="J339" s="187"/>
      <c r="K339" s="190"/>
      <c r="L339" s="1" t="str">
        <f t="shared" si="62"/>
        <v/>
      </c>
      <c r="M339" s="141" t="str">
        <f t="shared" si="63"/>
        <v/>
      </c>
      <c r="N339" s="187"/>
      <c r="O339" s="118" t="str">
        <f t="shared" si="64"/>
        <v/>
      </c>
      <c r="P339" s="187"/>
      <c r="Q339" s="118" t="str">
        <f t="shared" si="65"/>
        <v/>
      </c>
      <c r="R339" s="17"/>
      <c r="S339" s="103"/>
      <c r="T339" s="116" t="str">
        <f t="shared" si="66"/>
        <v/>
      </c>
      <c r="U339" s="118" t="str">
        <f t="shared" si="67"/>
        <v/>
      </c>
      <c r="V339" s="117" t="str">
        <f t="shared" si="68"/>
        <v/>
      </c>
      <c r="W339" s="118" t="str">
        <f t="shared" si="69"/>
        <v/>
      </c>
      <c r="X339" s="117" t="str">
        <f t="shared" si="70"/>
        <v/>
      </c>
      <c r="Y339" s="118" t="str">
        <f t="shared" si="71"/>
        <v/>
      </c>
    </row>
    <row r="340" spans="1:25" x14ac:dyDescent="0.55000000000000004">
      <c r="A340" s="41"/>
      <c r="B340" s="42"/>
      <c r="C340" s="41"/>
      <c r="D340" s="146"/>
      <c r="E340" s="187"/>
      <c r="F340" s="187"/>
      <c r="G340" s="187"/>
      <c r="H340" s="1" t="str">
        <f t="shared" si="60"/>
        <v/>
      </c>
      <c r="I340" s="118" t="str">
        <f t="shared" si="61"/>
        <v/>
      </c>
      <c r="J340" s="187"/>
      <c r="K340" s="190"/>
      <c r="L340" s="1" t="str">
        <f t="shared" si="62"/>
        <v/>
      </c>
      <c r="M340" s="141" t="str">
        <f t="shared" si="63"/>
        <v/>
      </c>
      <c r="N340" s="187"/>
      <c r="O340" s="118" t="str">
        <f t="shared" si="64"/>
        <v/>
      </c>
      <c r="P340" s="187"/>
      <c r="Q340" s="118" t="str">
        <f t="shared" si="65"/>
        <v/>
      </c>
      <c r="R340" s="17"/>
      <c r="S340" s="103"/>
      <c r="T340" s="116" t="str">
        <f t="shared" si="66"/>
        <v/>
      </c>
      <c r="U340" s="118" t="str">
        <f t="shared" si="67"/>
        <v/>
      </c>
      <c r="V340" s="117" t="str">
        <f t="shared" si="68"/>
        <v/>
      </c>
      <c r="W340" s="118" t="str">
        <f t="shared" si="69"/>
        <v/>
      </c>
      <c r="X340" s="117" t="str">
        <f t="shared" si="70"/>
        <v/>
      </c>
      <c r="Y340" s="118" t="str">
        <f t="shared" si="71"/>
        <v/>
      </c>
    </row>
    <row r="341" spans="1:25" x14ac:dyDescent="0.55000000000000004">
      <c r="A341" s="41"/>
      <c r="B341" s="42"/>
      <c r="C341" s="41"/>
      <c r="D341" s="146"/>
      <c r="E341" s="187"/>
      <c r="F341" s="187"/>
      <c r="G341" s="187"/>
      <c r="H341" s="1" t="str">
        <f t="shared" si="60"/>
        <v/>
      </c>
      <c r="I341" s="118" t="str">
        <f t="shared" si="61"/>
        <v/>
      </c>
      <c r="J341" s="187"/>
      <c r="K341" s="190"/>
      <c r="L341" s="1" t="str">
        <f t="shared" si="62"/>
        <v/>
      </c>
      <c r="M341" s="141" t="str">
        <f t="shared" si="63"/>
        <v/>
      </c>
      <c r="N341" s="187"/>
      <c r="O341" s="118" t="str">
        <f t="shared" si="64"/>
        <v/>
      </c>
      <c r="P341" s="187"/>
      <c r="Q341" s="118" t="str">
        <f t="shared" si="65"/>
        <v/>
      </c>
      <c r="R341" s="17"/>
      <c r="S341" s="103"/>
      <c r="T341" s="116" t="str">
        <f t="shared" si="66"/>
        <v/>
      </c>
      <c r="U341" s="118" t="str">
        <f t="shared" si="67"/>
        <v/>
      </c>
      <c r="V341" s="117" t="str">
        <f t="shared" si="68"/>
        <v/>
      </c>
      <c r="W341" s="118" t="str">
        <f t="shared" si="69"/>
        <v/>
      </c>
      <c r="X341" s="117" t="str">
        <f t="shared" si="70"/>
        <v/>
      </c>
      <c r="Y341" s="118" t="str">
        <f t="shared" si="71"/>
        <v/>
      </c>
    </row>
    <row r="342" spans="1:25" x14ac:dyDescent="0.55000000000000004">
      <c r="A342" s="41"/>
      <c r="B342" s="42"/>
      <c r="C342" s="41"/>
      <c r="D342" s="146"/>
      <c r="E342" s="187"/>
      <c r="F342" s="187"/>
      <c r="G342" s="187"/>
      <c r="H342" s="1" t="str">
        <f t="shared" si="60"/>
        <v/>
      </c>
      <c r="I342" s="118" t="str">
        <f t="shared" si="61"/>
        <v/>
      </c>
      <c r="J342" s="187"/>
      <c r="K342" s="190"/>
      <c r="L342" s="1" t="str">
        <f t="shared" si="62"/>
        <v/>
      </c>
      <c r="M342" s="141" t="str">
        <f t="shared" si="63"/>
        <v/>
      </c>
      <c r="N342" s="187"/>
      <c r="O342" s="118" t="str">
        <f t="shared" si="64"/>
        <v/>
      </c>
      <c r="P342" s="187"/>
      <c r="Q342" s="118" t="str">
        <f t="shared" si="65"/>
        <v/>
      </c>
      <c r="R342" s="17"/>
      <c r="S342" s="103"/>
      <c r="T342" s="116" t="str">
        <f t="shared" si="66"/>
        <v/>
      </c>
      <c r="U342" s="118" t="str">
        <f t="shared" si="67"/>
        <v/>
      </c>
      <c r="V342" s="117" t="str">
        <f t="shared" si="68"/>
        <v/>
      </c>
      <c r="W342" s="118" t="str">
        <f t="shared" si="69"/>
        <v/>
      </c>
      <c r="X342" s="117" t="str">
        <f t="shared" si="70"/>
        <v/>
      </c>
      <c r="Y342" s="118" t="str">
        <f t="shared" si="71"/>
        <v/>
      </c>
    </row>
    <row r="343" spans="1:25" x14ac:dyDescent="0.55000000000000004">
      <c r="A343" s="41"/>
      <c r="B343" s="42"/>
      <c r="C343" s="41"/>
      <c r="D343" s="146"/>
      <c r="E343" s="187"/>
      <c r="F343" s="187"/>
      <c r="G343" s="187"/>
      <c r="H343" s="1" t="str">
        <f t="shared" si="60"/>
        <v/>
      </c>
      <c r="I343" s="118" t="str">
        <f t="shared" si="61"/>
        <v/>
      </c>
      <c r="J343" s="187"/>
      <c r="K343" s="190"/>
      <c r="L343" s="1" t="str">
        <f t="shared" si="62"/>
        <v/>
      </c>
      <c r="M343" s="141" t="str">
        <f t="shared" si="63"/>
        <v/>
      </c>
      <c r="N343" s="187"/>
      <c r="O343" s="118" t="str">
        <f t="shared" si="64"/>
        <v/>
      </c>
      <c r="P343" s="187"/>
      <c r="Q343" s="118" t="str">
        <f t="shared" si="65"/>
        <v/>
      </c>
      <c r="R343" s="17"/>
      <c r="S343" s="103"/>
      <c r="T343" s="116" t="str">
        <f t="shared" si="66"/>
        <v/>
      </c>
      <c r="U343" s="118" t="str">
        <f t="shared" si="67"/>
        <v/>
      </c>
      <c r="V343" s="117" t="str">
        <f t="shared" si="68"/>
        <v/>
      </c>
      <c r="W343" s="118" t="str">
        <f t="shared" si="69"/>
        <v/>
      </c>
      <c r="X343" s="117" t="str">
        <f t="shared" si="70"/>
        <v/>
      </c>
      <c r="Y343" s="118" t="str">
        <f t="shared" si="71"/>
        <v/>
      </c>
    </row>
    <row r="344" spans="1:25" x14ac:dyDescent="0.55000000000000004">
      <c r="A344" s="41"/>
      <c r="B344" s="42"/>
      <c r="C344" s="41"/>
      <c r="D344" s="146"/>
      <c r="E344" s="187"/>
      <c r="F344" s="187"/>
      <c r="G344" s="187"/>
      <c r="H344" s="1" t="str">
        <f t="shared" si="60"/>
        <v/>
      </c>
      <c r="I344" s="118" t="str">
        <f t="shared" si="61"/>
        <v/>
      </c>
      <c r="J344" s="187"/>
      <c r="K344" s="190"/>
      <c r="L344" s="1" t="str">
        <f t="shared" si="62"/>
        <v/>
      </c>
      <c r="M344" s="141" t="str">
        <f t="shared" si="63"/>
        <v/>
      </c>
      <c r="N344" s="187"/>
      <c r="O344" s="118" t="str">
        <f t="shared" si="64"/>
        <v/>
      </c>
      <c r="P344" s="187"/>
      <c r="Q344" s="118" t="str">
        <f t="shared" si="65"/>
        <v/>
      </c>
      <c r="R344" s="17"/>
      <c r="S344" s="103"/>
      <c r="T344" s="116" t="str">
        <f t="shared" si="66"/>
        <v/>
      </c>
      <c r="U344" s="118" t="str">
        <f t="shared" si="67"/>
        <v/>
      </c>
      <c r="V344" s="117" t="str">
        <f t="shared" si="68"/>
        <v/>
      </c>
      <c r="W344" s="118" t="str">
        <f t="shared" si="69"/>
        <v/>
      </c>
      <c r="X344" s="117" t="str">
        <f t="shared" si="70"/>
        <v/>
      </c>
      <c r="Y344" s="118" t="str">
        <f t="shared" si="71"/>
        <v/>
      </c>
    </row>
    <row r="345" spans="1:25" x14ac:dyDescent="0.55000000000000004">
      <c r="A345" s="41"/>
      <c r="B345" s="42"/>
      <c r="C345" s="41"/>
      <c r="D345" s="146"/>
      <c r="E345" s="187"/>
      <c r="F345" s="187"/>
      <c r="G345" s="187"/>
      <c r="H345" s="1" t="str">
        <f t="shared" si="60"/>
        <v/>
      </c>
      <c r="I345" s="118" t="str">
        <f t="shared" si="61"/>
        <v/>
      </c>
      <c r="J345" s="187"/>
      <c r="K345" s="190"/>
      <c r="L345" s="1" t="str">
        <f t="shared" si="62"/>
        <v/>
      </c>
      <c r="M345" s="141" t="str">
        <f t="shared" si="63"/>
        <v/>
      </c>
      <c r="N345" s="187"/>
      <c r="O345" s="118" t="str">
        <f t="shared" si="64"/>
        <v/>
      </c>
      <c r="P345" s="187"/>
      <c r="Q345" s="118" t="str">
        <f t="shared" si="65"/>
        <v/>
      </c>
      <c r="R345" s="17"/>
      <c r="S345" s="103"/>
      <c r="T345" s="116" t="str">
        <f t="shared" si="66"/>
        <v/>
      </c>
      <c r="U345" s="118" t="str">
        <f t="shared" si="67"/>
        <v/>
      </c>
      <c r="V345" s="117" t="str">
        <f t="shared" si="68"/>
        <v/>
      </c>
      <c r="W345" s="118" t="str">
        <f t="shared" si="69"/>
        <v/>
      </c>
      <c r="X345" s="117" t="str">
        <f t="shared" si="70"/>
        <v/>
      </c>
      <c r="Y345" s="118" t="str">
        <f t="shared" si="71"/>
        <v/>
      </c>
    </row>
    <row r="346" spans="1:25" x14ac:dyDescent="0.55000000000000004">
      <c r="A346" s="41"/>
      <c r="B346" s="42"/>
      <c r="C346" s="41"/>
      <c r="D346" s="146"/>
      <c r="E346" s="187"/>
      <c r="F346" s="187"/>
      <c r="G346" s="187"/>
      <c r="H346" s="1" t="str">
        <f t="shared" si="60"/>
        <v/>
      </c>
      <c r="I346" s="118" t="str">
        <f t="shared" si="61"/>
        <v/>
      </c>
      <c r="J346" s="187"/>
      <c r="K346" s="190"/>
      <c r="L346" s="1" t="str">
        <f t="shared" si="62"/>
        <v/>
      </c>
      <c r="M346" s="141" t="str">
        <f t="shared" si="63"/>
        <v/>
      </c>
      <c r="N346" s="187"/>
      <c r="O346" s="118" t="str">
        <f t="shared" si="64"/>
        <v/>
      </c>
      <c r="P346" s="187"/>
      <c r="Q346" s="118" t="str">
        <f t="shared" si="65"/>
        <v/>
      </c>
      <c r="R346" s="17"/>
      <c r="S346" s="103"/>
      <c r="T346" s="116" t="str">
        <f t="shared" si="66"/>
        <v/>
      </c>
      <c r="U346" s="118" t="str">
        <f t="shared" si="67"/>
        <v/>
      </c>
      <c r="V346" s="117" t="str">
        <f t="shared" si="68"/>
        <v/>
      </c>
      <c r="W346" s="118" t="str">
        <f t="shared" si="69"/>
        <v/>
      </c>
      <c r="X346" s="117" t="str">
        <f t="shared" si="70"/>
        <v/>
      </c>
      <c r="Y346" s="118" t="str">
        <f t="shared" si="71"/>
        <v/>
      </c>
    </row>
    <row r="347" spans="1:25" x14ac:dyDescent="0.55000000000000004">
      <c r="A347" s="41"/>
      <c r="B347" s="42"/>
      <c r="C347" s="41"/>
      <c r="D347" s="146"/>
      <c r="E347" s="187"/>
      <c r="F347" s="187"/>
      <c r="G347" s="187"/>
      <c r="H347" s="1" t="str">
        <f t="shared" si="60"/>
        <v/>
      </c>
      <c r="I347" s="118" t="str">
        <f t="shared" si="61"/>
        <v/>
      </c>
      <c r="J347" s="187"/>
      <c r="K347" s="190"/>
      <c r="L347" s="1" t="str">
        <f t="shared" si="62"/>
        <v/>
      </c>
      <c r="M347" s="141" t="str">
        <f t="shared" si="63"/>
        <v/>
      </c>
      <c r="N347" s="187"/>
      <c r="O347" s="118" t="str">
        <f t="shared" si="64"/>
        <v/>
      </c>
      <c r="P347" s="187"/>
      <c r="Q347" s="118" t="str">
        <f t="shared" si="65"/>
        <v/>
      </c>
      <c r="R347" s="17"/>
      <c r="S347" s="103"/>
      <c r="T347" s="116" t="str">
        <f t="shared" si="66"/>
        <v/>
      </c>
      <c r="U347" s="118" t="str">
        <f t="shared" si="67"/>
        <v/>
      </c>
      <c r="V347" s="117" t="str">
        <f t="shared" si="68"/>
        <v/>
      </c>
      <c r="W347" s="118" t="str">
        <f t="shared" si="69"/>
        <v/>
      </c>
      <c r="X347" s="117" t="str">
        <f t="shared" si="70"/>
        <v/>
      </c>
      <c r="Y347" s="118" t="str">
        <f t="shared" si="71"/>
        <v/>
      </c>
    </row>
    <row r="348" spans="1:25" x14ac:dyDescent="0.55000000000000004">
      <c r="A348" s="41"/>
      <c r="B348" s="42"/>
      <c r="C348" s="41"/>
      <c r="D348" s="146"/>
      <c r="E348" s="187"/>
      <c r="F348" s="187"/>
      <c r="G348" s="187"/>
      <c r="H348" s="1" t="str">
        <f t="shared" si="60"/>
        <v/>
      </c>
      <c r="I348" s="118" t="str">
        <f t="shared" si="61"/>
        <v/>
      </c>
      <c r="J348" s="187"/>
      <c r="K348" s="190"/>
      <c r="L348" s="1" t="str">
        <f t="shared" si="62"/>
        <v/>
      </c>
      <c r="M348" s="141" t="str">
        <f t="shared" si="63"/>
        <v/>
      </c>
      <c r="N348" s="187"/>
      <c r="O348" s="118" t="str">
        <f t="shared" si="64"/>
        <v/>
      </c>
      <c r="P348" s="187"/>
      <c r="Q348" s="118" t="str">
        <f t="shared" si="65"/>
        <v/>
      </c>
      <c r="R348" s="17"/>
      <c r="S348" s="103"/>
      <c r="T348" s="116" t="str">
        <f t="shared" si="66"/>
        <v/>
      </c>
      <c r="U348" s="118" t="str">
        <f t="shared" si="67"/>
        <v/>
      </c>
      <c r="V348" s="117" t="str">
        <f t="shared" si="68"/>
        <v/>
      </c>
      <c r="W348" s="118" t="str">
        <f t="shared" si="69"/>
        <v/>
      </c>
      <c r="X348" s="117" t="str">
        <f t="shared" si="70"/>
        <v/>
      </c>
      <c r="Y348" s="118" t="str">
        <f t="shared" si="71"/>
        <v/>
      </c>
    </row>
    <row r="349" spans="1:25" x14ac:dyDescent="0.55000000000000004">
      <c r="A349" s="41"/>
      <c r="B349" s="42"/>
      <c r="C349" s="41"/>
      <c r="D349" s="146"/>
      <c r="E349" s="187"/>
      <c r="F349" s="187"/>
      <c r="G349" s="187"/>
      <c r="H349" s="1" t="str">
        <f t="shared" si="60"/>
        <v/>
      </c>
      <c r="I349" s="118" t="str">
        <f t="shared" si="61"/>
        <v/>
      </c>
      <c r="J349" s="187"/>
      <c r="K349" s="190"/>
      <c r="L349" s="1" t="str">
        <f t="shared" si="62"/>
        <v/>
      </c>
      <c r="M349" s="141" t="str">
        <f t="shared" si="63"/>
        <v/>
      </c>
      <c r="N349" s="187"/>
      <c r="O349" s="118" t="str">
        <f t="shared" si="64"/>
        <v/>
      </c>
      <c r="P349" s="187"/>
      <c r="Q349" s="118" t="str">
        <f t="shared" si="65"/>
        <v/>
      </c>
      <c r="R349" s="17"/>
      <c r="S349" s="103"/>
      <c r="T349" s="116" t="str">
        <f t="shared" si="66"/>
        <v/>
      </c>
      <c r="U349" s="118" t="str">
        <f t="shared" si="67"/>
        <v/>
      </c>
      <c r="V349" s="117" t="str">
        <f t="shared" si="68"/>
        <v/>
      </c>
      <c r="W349" s="118" t="str">
        <f t="shared" si="69"/>
        <v/>
      </c>
      <c r="X349" s="117" t="str">
        <f t="shared" si="70"/>
        <v/>
      </c>
      <c r="Y349" s="118" t="str">
        <f t="shared" si="71"/>
        <v/>
      </c>
    </row>
    <row r="350" spans="1:25" x14ac:dyDescent="0.55000000000000004">
      <c r="A350" s="41"/>
      <c r="B350" s="42"/>
      <c r="C350" s="41"/>
      <c r="D350" s="146"/>
      <c r="E350" s="187"/>
      <c r="F350" s="187"/>
      <c r="G350" s="187"/>
      <c r="H350" s="1" t="str">
        <f t="shared" si="60"/>
        <v/>
      </c>
      <c r="I350" s="118" t="str">
        <f t="shared" si="61"/>
        <v/>
      </c>
      <c r="J350" s="187"/>
      <c r="K350" s="190"/>
      <c r="L350" s="1" t="str">
        <f t="shared" si="62"/>
        <v/>
      </c>
      <c r="M350" s="141" t="str">
        <f t="shared" si="63"/>
        <v/>
      </c>
      <c r="N350" s="187"/>
      <c r="O350" s="118" t="str">
        <f t="shared" si="64"/>
        <v/>
      </c>
      <c r="P350" s="187"/>
      <c r="Q350" s="118" t="str">
        <f t="shared" si="65"/>
        <v/>
      </c>
      <c r="R350" s="17"/>
      <c r="S350" s="103"/>
      <c r="T350" s="116" t="str">
        <f t="shared" si="66"/>
        <v/>
      </c>
      <c r="U350" s="118" t="str">
        <f t="shared" si="67"/>
        <v/>
      </c>
      <c r="V350" s="117" t="str">
        <f t="shared" si="68"/>
        <v/>
      </c>
      <c r="W350" s="118" t="str">
        <f t="shared" si="69"/>
        <v/>
      </c>
      <c r="X350" s="117" t="str">
        <f t="shared" si="70"/>
        <v/>
      </c>
      <c r="Y350" s="118" t="str">
        <f t="shared" si="71"/>
        <v/>
      </c>
    </row>
    <row r="351" spans="1:25" x14ac:dyDescent="0.55000000000000004">
      <c r="A351" s="41"/>
      <c r="B351" s="42"/>
      <c r="C351" s="41"/>
      <c r="D351" s="146"/>
      <c r="E351" s="187"/>
      <c r="F351" s="187"/>
      <c r="G351" s="187"/>
      <c r="H351" s="1" t="str">
        <f t="shared" si="60"/>
        <v/>
      </c>
      <c r="I351" s="118" t="str">
        <f t="shared" si="61"/>
        <v/>
      </c>
      <c r="J351" s="187"/>
      <c r="K351" s="190"/>
      <c r="L351" s="1" t="str">
        <f t="shared" si="62"/>
        <v/>
      </c>
      <c r="M351" s="141" t="str">
        <f t="shared" si="63"/>
        <v/>
      </c>
      <c r="N351" s="187"/>
      <c r="O351" s="118" t="str">
        <f t="shared" si="64"/>
        <v/>
      </c>
      <c r="P351" s="187"/>
      <c r="Q351" s="118" t="str">
        <f t="shared" si="65"/>
        <v/>
      </c>
      <c r="R351" s="17"/>
      <c r="S351" s="103"/>
      <c r="T351" s="116" t="str">
        <f t="shared" si="66"/>
        <v/>
      </c>
      <c r="U351" s="118" t="str">
        <f t="shared" si="67"/>
        <v/>
      </c>
      <c r="V351" s="117" t="str">
        <f t="shared" si="68"/>
        <v/>
      </c>
      <c r="W351" s="118" t="str">
        <f t="shared" si="69"/>
        <v/>
      </c>
      <c r="X351" s="117" t="str">
        <f t="shared" si="70"/>
        <v/>
      </c>
      <c r="Y351" s="118" t="str">
        <f t="shared" si="71"/>
        <v/>
      </c>
    </row>
    <row r="352" spans="1:25" x14ac:dyDescent="0.55000000000000004">
      <c r="A352" s="41"/>
      <c r="B352" s="42"/>
      <c r="C352" s="41"/>
      <c r="D352" s="146"/>
      <c r="E352" s="187"/>
      <c r="F352" s="187"/>
      <c r="G352" s="187"/>
      <c r="H352" s="1" t="str">
        <f t="shared" si="60"/>
        <v/>
      </c>
      <c r="I352" s="118" t="str">
        <f t="shared" si="61"/>
        <v/>
      </c>
      <c r="J352" s="187"/>
      <c r="K352" s="190"/>
      <c r="L352" s="1" t="str">
        <f t="shared" si="62"/>
        <v/>
      </c>
      <c r="M352" s="141" t="str">
        <f t="shared" si="63"/>
        <v/>
      </c>
      <c r="N352" s="187"/>
      <c r="O352" s="118" t="str">
        <f t="shared" si="64"/>
        <v/>
      </c>
      <c r="P352" s="187"/>
      <c r="Q352" s="118" t="str">
        <f t="shared" si="65"/>
        <v/>
      </c>
      <c r="R352" s="17"/>
      <c r="S352" s="103"/>
      <c r="T352" s="116" t="str">
        <f t="shared" si="66"/>
        <v/>
      </c>
      <c r="U352" s="118" t="str">
        <f t="shared" si="67"/>
        <v/>
      </c>
      <c r="V352" s="117" t="str">
        <f t="shared" si="68"/>
        <v/>
      </c>
      <c r="W352" s="118" t="str">
        <f t="shared" si="69"/>
        <v/>
      </c>
      <c r="X352" s="117" t="str">
        <f t="shared" si="70"/>
        <v/>
      </c>
      <c r="Y352" s="118" t="str">
        <f t="shared" si="71"/>
        <v/>
      </c>
    </row>
    <row r="353" spans="1:25" x14ac:dyDescent="0.55000000000000004">
      <c r="A353" s="41"/>
      <c r="B353" s="42"/>
      <c r="C353" s="41"/>
      <c r="D353" s="146"/>
      <c r="E353" s="187"/>
      <c r="F353" s="187"/>
      <c r="G353" s="187"/>
      <c r="H353" s="1" t="str">
        <f t="shared" si="60"/>
        <v/>
      </c>
      <c r="I353" s="118" t="str">
        <f t="shared" si="61"/>
        <v/>
      </c>
      <c r="J353" s="187"/>
      <c r="K353" s="190"/>
      <c r="L353" s="1" t="str">
        <f t="shared" si="62"/>
        <v/>
      </c>
      <c r="M353" s="141" t="str">
        <f t="shared" si="63"/>
        <v/>
      </c>
      <c r="N353" s="187"/>
      <c r="O353" s="118" t="str">
        <f t="shared" si="64"/>
        <v/>
      </c>
      <c r="P353" s="187"/>
      <c r="Q353" s="118" t="str">
        <f t="shared" si="65"/>
        <v/>
      </c>
      <c r="R353" s="17"/>
      <c r="S353" s="103"/>
      <c r="T353" s="116" t="str">
        <f t="shared" si="66"/>
        <v/>
      </c>
      <c r="U353" s="118" t="str">
        <f t="shared" si="67"/>
        <v/>
      </c>
      <c r="V353" s="117" t="str">
        <f t="shared" si="68"/>
        <v/>
      </c>
      <c r="W353" s="118" t="str">
        <f t="shared" si="69"/>
        <v/>
      </c>
      <c r="X353" s="117" t="str">
        <f t="shared" si="70"/>
        <v/>
      </c>
      <c r="Y353" s="118" t="str">
        <f t="shared" si="71"/>
        <v/>
      </c>
    </row>
    <row r="354" spans="1:25" x14ac:dyDescent="0.55000000000000004">
      <c r="A354" s="41"/>
      <c r="B354" s="42"/>
      <c r="C354" s="41"/>
      <c r="D354" s="146"/>
      <c r="E354" s="187"/>
      <c r="F354" s="187"/>
      <c r="G354" s="187"/>
      <c r="H354" s="1" t="str">
        <f t="shared" si="60"/>
        <v/>
      </c>
      <c r="I354" s="118" t="str">
        <f t="shared" si="61"/>
        <v/>
      </c>
      <c r="J354" s="187"/>
      <c r="K354" s="190"/>
      <c r="L354" s="1" t="str">
        <f t="shared" si="62"/>
        <v/>
      </c>
      <c r="M354" s="141" t="str">
        <f t="shared" si="63"/>
        <v/>
      </c>
      <c r="N354" s="187"/>
      <c r="O354" s="118" t="str">
        <f t="shared" si="64"/>
        <v/>
      </c>
      <c r="P354" s="187"/>
      <c r="Q354" s="118" t="str">
        <f t="shared" si="65"/>
        <v/>
      </c>
      <c r="R354" s="17"/>
      <c r="S354" s="103"/>
      <c r="T354" s="116" t="str">
        <f t="shared" si="66"/>
        <v/>
      </c>
      <c r="U354" s="118" t="str">
        <f t="shared" si="67"/>
        <v/>
      </c>
      <c r="V354" s="117" t="str">
        <f t="shared" si="68"/>
        <v/>
      </c>
      <c r="W354" s="118" t="str">
        <f t="shared" si="69"/>
        <v/>
      </c>
      <c r="X354" s="117" t="str">
        <f t="shared" si="70"/>
        <v/>
      </c>
      <c r="Y354" s="118" t="str">
        <f t="shared" si="71"/>
        <v/>
      </c>
    </row>
    <row r="355" spans="1:25" x14ac:dyDescent="0.55000000000000004">
      <c r="A355" s="41"/>
      <c r="B355" s="42"/>
      <c r="C355" s="41"/>
      <c r="D355" s="146"/>
      <c r="E355" s="187"/>
      <c r="F355" s="187"/>
      <c r="G355" s="187"/>
      <c r="H355" s="1" t="str">
        <f t="shared" si="60"/>
        <v/>
      </c>
      <c r="I355" s="118" t="str">
        <f t="shared" si="61"/>
        <v/>
      </c>
      <c r="J355" s="187"/>
      <c r="K355" s="190"/>
      <c r="L355" s="1" t="str">
        <f t="shared" si="62"/>
        <v/>
      </c>
      <c r="M355" s="141" t="str">
        <f t="shared" si="63"/>
        <v/>
      </c>
      <c r="N355" s="187"/>
      <c r="O355" s="118" t="str">
        <f t="shared" si="64"/>
        <v/>
      </c>
      <c r="P355" s="187"/>
      <c r="Q355" s="118" t="str">
        <f t="shared" si="65"/>
        <v/>
      </c>
      <c r="R355" s="17"/>
      <c r="S355" s="103"/>
      <c r="T355" s="116" t="str">
        <f t="shared" si="66"/>
        <v/>
      </c>
      <c r="U355" s="118" t="str">
        <f t="shared" si="67"/>
        <v/>
      </c>
      <c r="V355" s="117" t="str">
        <f t="shared" si="68"/>
        <v/>
      </c>
      <c r="W355" s="118" t="str">
        <f t="shared" si="69"/>
        <v/>
      </c>
      <c r="X355" s="117" t="str">
        <f t="shared" si="70"/>
        <v/>
      </c>
      <c r="Y355" s="118" t="str">
        <f t="shared" si="71"/>
        <v/>
      </c>
    </row>
    <row r="356" spans="1:25" x14ac:dyDescent="0.55000000000000004">
      <c r="A356" s="41"/>
      <c r="B356" s="42"/>
      <c r="C356" s="41"/>
      <c r="D356" s="146"/>
      <c r="E356" s="187"/>
      <c r="F356" s="187"/>
      <c r="G356" s="187"/>
      <c r="H356" s="1" t="str">
        <f t="shared" si="60"/>
        <v/>
      </c>
      <c r="I356" s="118" t="str">
        <f t="shared" si="61"/>
        <v/>
      </c>
      <c r="J356" s="187"/>
      <c r="K356" s="190"/>
      <c r="L356" s="1" t="str">
        <f t="shared" si="62"/>
        <v/>
      </c>
      <c r="M356" s="141" t="str">
        <f t="shared" si="63"/>
        <v/>
      </c>
      <c r="N356" s="187"/>
      <c r="O356" s="118" t="str">
        <f t="shared" si="64"/>
        <v/>
      </c>
      <c r="P356" s="187"/>
      <c r="Q356" s="118" t="str">
        <f t="shared" si="65"/>
        <v/>
      </c>
      <c r="R356" s="17"/>
      <c r="S356" s="103"/>
      <c r="T356" s="116" t="str">
        <f t="shared" si="66"/>
        <v/>
      </c>
      <c r="U356" s="118" t="str">
        <f t="shared" si="67"/>
        <v/>
      </c>
      <c r="V356" s="117" t="str">
        <f t="shared" si="68"/>
        <v/>
      </c>
      <c r="W356" s="118" t="str">
        <f t="shared" si="69"/>
        <v/>
      </c>
      <c r="X356" s="117" t="str">
        <f t="shared" si="70"/>
        <v/>
      </c>
      <c r="Y356" s="118" t="str">
        <f t="shared" si="71"/>
        <v/>
      </c>
    </row>
    <row r="357" spans="1:25" x14ac:dyDescent="0.55000000000000004">
      <c r="A357" s="41"/>
      <c r="B357" s="42"/>
      <c r="C357" s="41"/>
      <c r="D357" s="146"/>
      <c r="E357" s="187"/>
      <c r="F357" s="187"/>
      <c r="G357" s="187"/>
      <c r="H357" s="1" t="str">
        <f t="shared" si="60"/>
        <v/>
      </c>
      <c r="I357" s="118" t="str">
        <f t="shared" si="61"/>
        <v/>
      </c>
      <c r="J357" s="187"/>
      <c r="K357" s="190"/>
      <c r="L357" s="1" t="str">
        <f t="shared" si="62"/>
        <v/>
      </c>
      <c r="M357" s="141" t="str">
        <f t="shared" si="63"/>
        <v/>
      </c>
      <c r="N357" s="187"/>
      <c r="O357" s="118" t="str">
        <f t="shared" si="64"/>
        <v/>
      </c>
      <c r="P357" s="187"/>
      <c r="Q357" s="118" t="str">
        <f t="shared" si="65"/>
        <v/>
      </c>
      <c r="R357" s="17"/>
      <c r="S357" s="103"/>
      <c r="T357" s="116" t="str">
        <f t="shared" si="66"/>
        <v/>
      </c>
      <c r="U357" s="118" t="str">
        <f t="shared" si="67"/>
        <v/>
      </c>
      <c r="V357" s="117" t="str">
        <f t="shared" si="68"/>
        <v/>
      </c>
      <c r="W357" s="118" t="str">
        <f t="shared" si="69"/>
        <v/>
      </c>
      <c r="X357" s="117" t="str">
        <f t="shared" si="70"/>
        <v/>
      </c>
      <c r="Y357" s="118" t="str">
        <f t="shared" si="71"/>
        <v/>
      </c>
    </row>
    <row r="358" spans="1:25" x14ac:dyDescent="0.55000000000000004">
      <c r="A358" s="41"/>
      <c r="B358" s="42"/>
      <c r="C358" s="41"/>
      <c r="D358" s="146"/>
      <c r="E358" s="187"/>
      <c r="F358" s="187"/>
      <c r="G358" s="187"/>
      <c r="H358" s="1" t="str">
        <f t="shared" si="60"/>
        <v/>
      </c>
      <c r="I358" s="118" t="str">
        <f t="shared" si="61"/>
        <v/>
      </c>
      <c r="J358" s="187"/>
      <c r="K358" s="190"/>
      <c r="L358" s="1" t="str">
        <f t="shared" si="62"/>
        <v/>
      </c>
      <c r="M358" s="141" t="str">
        <f t="shared" si="63"/>
        <v/>
      </c>
      <c r="N358" s="187"/>
      <c r="O358" s="118" t="str">
        <f t="shared" si="64"/>
        <v/>
      </c>
      <c r="P358" s="187"/>
      <c r="Q358" s="118" t="str">
        <f t="shared" si="65"/>
        <v/>
      </c>
      <c r="S358" s="103"/>
      <c r="T358" s="116" t="str">
        <f t="shared" si="66"/>
        <v/>
      </c>
      <c r="U358" s="118" t="str">
        <f t="shared" si="67"/>
        <v/>
      </c>
      <c r="V358" s="117" t="str">
        <f t="shared" si="68"/>
        <v/>
      </c>
      <c r="W358" s="118" t="str">
        <f t="shared" si="69"/>
        <v/>
      </c>
      <c r="X358" s="117" t="str">
        <f t="shared" si="70"/>
        <v/>
      </c>
      <c r="Y358" s="118" t="str">
        <f t="shared" si="71"/>
        <v/>
      </c>
    </row>
  </sheetData>
  <sheetProtection algorithmName="SHA-512" hashValue="wfA+ebWVRK5r/cTswL5ldL364OZkB2uydhKkJ08F/12Hq6+4D1SkLbX9ouN/I15wV5AYDWBttEiKMDmRyNkNtA==" saltValue="1PYygHB6N03mF2KBMjSHEg==" spinCount="100000" sheet="1" objects="1" scenarios="1"/>
  <mergeCells count="25">
    <mergeCell ref="A1:Q1"/>
    <mergeCell ref="N5:Q5"/>
    <mergeCell ref="N2:Q2"/>
    <mergeCell ref="O6:O8"/>
    <mergeCell ref="Q6:Q8"/>
    <mergeCell ref="L7:L8"/>
    <mergeCell ref="M7:M8"/>
    <mergeCell ref="E5:M5"/>
    <mergeCell ref="E6:I6"/>
    <mergeCell ref="J6:M6"/>
    <mergeCell ref="B4:I4"/>
    <mergeCell ref="T5:Y5"/>
    <mergeCell ref="T7:T8"/>
    <mergeCell ref="U7:U8"/>
    <mergeCell ref="V7:V8"/>
    <mergeCell ref="W7:W8"/>
    <mergeCell ref="X7:X8"/>
    <mergeCell ref="Y7:Y8"/>
    <mergeCell ref="R5:R8"/>
    <mergeCell ref="H7:H8"/>
    <mergeCell ref="I7:I8"/>
    <mergeCell ref="D5:D8"/>
    <mergeCell ref="A5:A8"/>
    <mergeCell ref="B5:B8"/>
    <mergeCell ref="C5:C8"/>
  </mergeCells>
  <dataValidations count="3">
    <dataValidation type="decimal" allowBlank="1" showInputMessage="1" showErrorMessage="1" error="คุณกรอกคะแนนเกินค่ะ" sqref="E9:F358">
      <formula1>0</formula1>
      <formula2>10</formula2>
    </dataValidation>
    <dataValidation type="decimal" allowBlank="1" showInputMessage="1" showErrorMessage="1" error="คุณกรอกคะแนนเกินค่ะ" sqref="G9:G358 J9:K358">
      <formula1>0</formula1>
      <formula2>5</formula2>
    </dataValidation>
    <dataValidation type="decimal" allowBlank="1" showInputMessage="1" showErrorMessage="1" error="คุณกรอกคะแนนเกินค่ะ" sqref="N9:N358 P9:P358">
      <formula1>0</formula1>
      <formula2>20</formula2>
    </dataValidation>
  </dataValidations>
  <pageMargins left="0.31496062992125984" right="0.31496062992125984" top="0.74803149606299213" bottom="0.35433070866141736" header="0.31496062992125984" footer="0.31496062992125984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F357"/>
  <sheetViews>
    <sheetView showGridLines="0" workbookViewId="0">
      <selection activeCell="F2" sqref="F2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8.375" style="21" customWidth="1"/>
    <col min="5" max="5" width="10.25" style="2" customWidth="1"/>
    <col min="6" max="6" width="10.625" style="2" customWidth="1"/>
    <col min="7" max="7" width="7.625" style="2" customWidth="1"/>
    <col min="8" max="8" width="10.625" style="4" customWidth="1"/>
    <col min="9" max="9" width="8.875" style="2" customWidth="1"/>
    <col min="10" max="10" width="10.125" style="2" customWidth="1"/>
    <col min="11" max="11" width="7.625" style="2" customWidth="1"/>
    <col min="12" max="12" width="9.875" style="4" customWidth="1"/>
    <col min="13" max="13" width="10.25" style="2" customWidth="1"/>
    <col min="14" max="14" width="10.875" style="4" customWidth="1"/>
    <col min="15" max="15" width="9.625" style="2" customWidth="1"/>
    <col min="16" max="16" width="9.875" style="4" customWidth="1"/>
    <col min="17" max="17" width="16.625" style="2" customWidth="1"/>
    <col min="18" max="18" width="4.375" style="79" customWidth="1"/>
    <col min="19" max="19" width="3.375" style="2" customWidth="1"/>
    <col min="20" max="23" width="9.125" style="2" hidden="1" customWidth="1"/>
    <col min="24" max="24" width="8.875" style="2" hidden="1" customWidth="1"/>
    <col min="25" max="25" width="8.375" style="2" hidden="1" customWidth="1"/>
    <col min="26" max="26" width="2" style="2" hidden="1" customWidth="1"/>
    <col min="27" max="27" width="14.625" style="2" hidden="1" customWidth="1"/>
    <col min="28" max="32" width="9.125" style="2" hidden="1" customWidth="1"/>
    <col min="33" max="33" width="0" style="2" hidden="1" customWidth="1"/>
    <col min="34" max="16384" width="9.125" style="2"/>
  </cols>
  <sheetData>
    <row r="1" spans="1:31" x14ac:dyDescent="0.55000000000000004">
      <c r="A1" s="226" t="s">
        <v>188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31" x14ac:dyDescent="0.55000000000000004">
      <c r="C2" s="22" t="s">
        <v>100</v>
      </c>
      <c r="D2" s="44" t="str">
        <f>คำชี้แจงการกรอกข้อมูล!E4</f>
        <v>โรงเรียนบ้านน้ำตวง</v>
      </c>
      <c r="E2" s="44"/>
      <c r="F2" s="44"/>
      <c r="G2" s="44"/>
      <c r="H2" s="44"/>
      <c r="I2" s="44"/>
      <c r="J2" s="44"/>
      <c r="K2" s="39" t="s">
        <v>97</v>
      </c>
      <c r="L2" s="91" t="str">
        <f>คำชี้แจงการกรอกข้อมูล!K4</f>
        <v>สำนักงานเขตพื้นที่การศึกษาน่านเขต 1</v>
      </c>
      <c r="M2" s="91"/>
      <c r="N2" s="91"/>
      <c r="O2" s="91"/>
      <c r="P2" s="91"/>
      <c r="Q2" s="91"/>
      <c r="R2" s="108"/>
    </row>
    <row r="3" spans="1:31" x14ac:dyDescent="0.55000000000000004">
      <c r="C3" s="19" t="s">
        <v>25</v>
      </c>
      <c r="D3" s="87">
        <v>37</v>
      </c>
      <c r="E3" s="23" t="s">
        <v>31</v>
      </c>
      <c r="F3" s="19"/>
      <c r="G3" s="20"/>
      <c r="H3" s="37"/>
      <c r="I3" s="23"/>
      <c r="J3" s="19"/>
      <c r="K3" s="20"/>
      <c r="L3" s="36"/>
      <c r="M3" s="20"/>
      <c r="N3" s="2"/>
      <c r="O3" s="20"/>
      <c r="P3" s="2"/>
    </row>
    <row r="4" spans="1:31" x14ac:dyDescent="0.55000000000000004">
      <c r="B4" s="238" t="s">
        <v>51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35"/>
      <c r="P4" s="35"/>
    </row>
    <row r="5" spans="1:31" x14ac:dyDescent="0.55000000000000004">
      <c r="A5" s="220" t="s">
        <v>30</v>
      </c>
      <c r="B5" s="220" t="s">
        <v>29</v>
      </c>
      <c r="C5" s="220" t="s">
        <v>1</v>
      </c>
      <c r="D5" s="217" t="s">
        <v>27</v>
      </c>
      <c r="E5" s="242" t="s">
        <v>136</v>
      </c>
      <c r="F5" s="243"/>
      <c r="G5" s="243"/>
      <c r="H5" s="243"/>
      <c r="I5" s="243"/>
      <c r="J5" s="243"/>
      <c r="K5" s="243"/>
      <c r="L5" s="244"/>
      <c r="M5" s="240" t="s">
        <v>142</v>
      </c>
      <c r="N5" s="240"/>
      <c r="O5" s="240"/>
      <c r="P5" s="241"/>
      <c r="Q5" s="239" t="s">
        <v>26</v>
      </c>
      <c r="R5" s="101"/>
      <c r="T5" s="221" t="s">
        <v>116</v>
      </c>
      <c r="U5" s="221"/>
      <c r="V5" s="221"/>
      <c r="W5" s="221"/>
      <c r="X5" s="221"/>
      <c r="Y5" s="221"/>
    </row>
    <row r="6" spans="1:31" ht="25.5" customHeight="1" x14ac:dyDescent="0.55000000000000004">
      <c r="A6" s="220"/>
      <c r="B6" s="220"/>
      <c r="C6" s="220"/>
      <c r="D6" s="218"/>
      <c r="E6" s="245" t="s">
        <v>139</v>
      </c>
      <c r="F6" s="246"/>
      <c r="G6" s="246"/>
      <c r="H6" s="247"/>
      <c r="I6" s="248" t="s">
        <v>138</v>
      </c>
      <c r="J6" s="249"/>
      <c r="K6" s="249"/>
      <c r="L6" s="250"/>
      <c r="M6" s="251" t="s">
        <v>143</v>
      </c>
      <c r="N6" s="230" t="s">
        <v>28</v>
      </c>
      <c r="O6" s="253" t="s">
        <v>187</v>
      </c>
      <c r="P6" s="230" t="s">
        <v>28</v>
      </c>
      <c r="Q6" s="239"/>
      <c r="R6" s="101"/>
      <c r="T6" s="222" t="s">
        <v>119</v>
      </c>
      <c r="U6" s="224" t="s">
        <v>113</v>
      </c>
      <c r="V6" s="222" t="s">
        <v>118</v>
      </c>
      <c r="W6" s="224" t="s">
        <v>114</v>
      </c>
      <c r="X6" s="222" t="s">
        <v>197</v>
      </c>
      <c r="Y6" s="224" t="s">
        <v>112</v>
      </c>
    </row>
    <row r="7" spans="1:31" ht="92.25" customHeight="1" x14ac:dyDescent="0.55000000000000004">
      <c r="A7" s="220"/>
      <c r="B7" s="220"/>
      <c r="C7" s="220"/>
      <c r="D7" s="219"/>
      <c r="E7" s="130" t="s">
        <v>140</v>
      </c>
      <c r="F7" s="130" t="s">
        <v>141</v>
      </c>
      <c r="G7" s="137" t="s">
        <v>52</v>
      </c>
      <c r="H7" s="136" t="s">
        <v>28</v>
      </c>
      <c r="I7" s="132" t="s">
        <v>145</v>
      </c>
      <c r="J7" s="130" t="s">
        <v>144</v>
      </c>
      <c r="K7" s="137" t="s">
        <v>54</v>
      </c>
      <c r="L7" s="142" t="s">
        <v>28</v>
      </c>
      <c r="M7" s="252"/>
      <c r="N7" s="229"/>
      <c r="O7" s="254"/>
      <c r="P7" s="229"/>
      <c r="Q7" s="239"/>
      <c r="R7" s="101"/>
      <c r="T7" s="223"/>
      <c r="U7" s="225"/>
      <c r="V7" s="223"/>
      <c r="W7" s="225"/>
      <c r="X7" s="223"/>
      <c r="Y7" s="225"/>
    </row>
    <row r="8" spans="1:31" x14ac:dyDescent="0.55000000000000004">
      <c r="A8" s="41">
        <v>1</v>
      </c>
      <c r="B8" s="42">
        <v>1</v>
      </c>
      <c r="C8" s="41" t="s">
        <v>247</v>
      </c>
      <c r="D8" s="146">
        <v>99</v>
      </c>
      <c r="E8" s="131"/>
      <c r="F8" s="131"/>
      <c r="G8" s="1" t="str">
        <f t="shared" ref="G8:G71" si="0">IF(AND(ISBLANK(E8),ISBLANK(F8)),"",SUM(E8:F8))</f>
        <v/>
      </c>
      <c r="H8" s="127" t="str">
        <f>IF(G8&lt;&gt;"",IF(G8&gt;=30,"ดีมาก",IF(G8&gt;=20,"ดี",IF(G8&gt;=10,"พอใช้",IF(G8&lt;=9,"ปรับปรุง")))),"")</f>
        <v/>
      </c>
      <c r="I8" s="131"/>
      <c r="J8" s="131"/>
      <c r="K8" s="1" t="str">
        <f t="shared" ref="K8:K71" si="1">IF(AND(ISBLANK(I8),ISBLANK(J8)),"",SUM(I8:J8))</f>
        <v/>
      </c>
      <c r="L8" s="143" t="str">
        <f>IF(K8&lt;&gt;"",IF(K8&gt;=12,"ดีมาก",IF(K8&gt;=8,"ดี",IF(K8&gt;=4,"พอใช้",IF(K8&lt;=3,"ปรับปรุง")))),"")</f>
        <v/>
      </c>
      <c r="M8" s="134"/>
      <c r="N8" s="127" t="str">
        <f>IF(M8&lt;&gt;"",IF(M8&gt;=15,"ดีมาก",IF(M8&gt;=10,"ดี",IF(M8&gt;=5,"พอใช้",IF(M8&lt;=4,"ปรับปรุง")))),"")</f>
        <v/>
      </c>
      <c r="O8" s="131"/>
      <c r="P8" s="127" t="str">
        <f>IF(O8&lt;&gt;"",IF(O8&gt;=15,"ดีมาก",IF(O8&gt;=10,"ดี",IF(O8&gt;=5,"พอใช้",IF(O8&lt;=4,"ปรับปรุง")))),"")</f>
        <v/>
      </c>
      <c r="Q8" s="17"/>
      <c r="R8" s="103"/>
      <c r="T8" s="119" t="str">
        <f t="shared" ref="T8" si="2">IF(ISERROR(G8+K8),"",G8+K8)</f>
        <v/>
      </c>
      <c r="U8" s="118" t="str">
        <f>IF(T8&lt;&gt;"",IF(T8&gt;=41,"ดีมาก",IF(T8&gt;=28,"ดี",IF(T8&gt;=14,"พอใช้",IF(T8&lt;=13,"ปรับปรุง")))),"")</f>
        <v/>
      </c>
      <c r="V8" s="119" t="str">
        <f>IF(AND(ISBLANK(M8),ISBLANK(O8)),"",M8+O8)</f>
        <v/>
      </c>
      <c r="W8" s="118" t="str">
        <f>IF(V8&lt;&gt;"",IF(V8&gt;=30,"ดีมาก",IF(V8&gt;=20,"ดี",IF(V8&gt;=10,"พอใช้",IF(V8&lt;=9,"ปรับปรุง")))),"")</f>
        <v/>
      </c>
      <c r="X8" s="119" t="str">
        <f>IF(ISERROR(T8+V8),"",T8+V8)</f>
        <v/>
      </c>
      <c r="Y8" s="118" t="str">
        <f>IF(X8&lt;&gt;"",IF(X8&gt;=71,"ดีมาก",IF(X8&gt;=48,"ดี",IF(X8&gt;=24,"พอใช้",IF(X8&lt;=23,"ปรับปรุง")))),"")</f>
        <v/>
      </c>
      <c r="AA8" s="255" t="s">
        <v>117</v>
      </c>
      <c r="AB8" s="257" t="s">
        <v>115</v>
      </c>
      <c r="AC8" s="258"/>
      <c r="AD8" s="258"/>
      <c r="AE8" s="259"/>
    </row>
    <row r="9" spans="1:31" x14ac:dyDescent="0.55000000000000004">
      <c r="A9" s="41">
        <v>1</v>
      </c>
      <c r="B9" s="42">
        <v>2</v>
      </c>
      <c r="C9" s="41" t="s">
        <v>248</v>
      </c>
      <c r="D9" s="146">
        <v>99</v>
      </c>
      <c r="E9" s="131"/>
      <c r="F9" s="131"/>
      <c r="G9" s="1" t="str">
        <f t="shared" si="0"/>
        <v/>
      </c>
      <c r="H9" s="127" t="str">
        <f t="shared" ref="H9:H72" si="3">IF(G9&lt;&gt;"",IF(G9&gt;=30,"ดีมาก",IF(G9&gt;=20,"ดี",IF(G9&gt;=10,"พอใช้",IF(G9&lt;=9,"ปรับปรุง")))),"")</f>
        <v/>
      </c>
      <c r="I9" s="131"/>
      <c r="J9" s="131"/>
      <c r="K9" s="1" t="str">
        <f t="shared" si="1"/>
        <v/>
      </c>
      <c r="L9" s="143" t="str">
        <f t="shared" ref="L9:L72" si="4">IF(K9&lt;&gt;"",IF(K9&gt;=12,"ดีมาก",IF(K9&gt;=8,"ดี",IF(K9&gt;=4,"พอใช้",IF(K9&lt;=3,"ปรับปรุง")))),"")</f>
        <v/>
      </c>
      <c r="M9" s="134"/>
      <c r="N9" s="127" t="str">
        <f t="shared" ref="N9:N72" si="5">IF(M9&lt;&gt;"",IF(M9&gt;=15,"ดีมาก",IF(M9&gt;=10,"ดี",IF(M9&gt;=5,"พอใช้",IF(M9&lt;=4,"ปรับปรุง")))),"")</f>
        <v/>
      </c>
      <c r="O9" s="131"/>
      <c r="P9" s="127" t="str">
        <f t="shared" ref="P9:P72" si="6">IF(O9&lt;&gt;"",IF(O9&gt;=15,"ดีมาก",IF(O9&gt;=10,"ดี",IF(O9&gt;=5,"พอใช้",IF(O9&lt;=4,"ปรับปรุง")))),"")</f>
        <v/>
      </c>
      <c r="Q9" s="17"/>
      <c r="R9" s="103"/>
      <c r="T9" s="119" t="str">
        <f t="shared" ref="T9:T72" si="7">IF(ISERROR(G9+K9),"",G9+K9)</f>
        <v/>
      </c>
      <c r="U9" s="118" t="str">
        <f t="shared" ref="U9:U72" si="8">IF(T9&lt;&gt;"",IF(T9&gt;=41,"ดีมาก",IF(T9&gt;=28,"ดี",IF(T9&gt;=14,"พอใช้",IF(T9&lt;=13,"ปรับปรุง")))),"")</f>
        <v/>
      </c>
      <c r="V9" s="119" t="str">
        <f t="shared" ref="V9:V72" si="9">IF(AND(ISBLANK(M9),ISBLANK(O9)),"",M9+O9)</f>
        <v/>
      </c>
      <c r="W9" s="118" t="str">
        <f t="shared" ref="W9:W72" si="10">IF(V9&lt;&gt;"",IF(V9&gt;=30,"ดีมาก",IF(V9&gt;=20,"ดี",IF(V9&gt;=10,"พอใช้",IF(V9&lt;=9,"ปรับปรุง")))),"")</f>
        <v/>
      </c>
      <c r="X9" s="119" t="str">
        <f t="shared" ref="X9:X72" si="11">IF(ISERROR(T9+V9),"",T9+V9)</f>
        <v/>
      </c>
      <c r="Y9" s="118" t="str">
        <f t="shared" ref="Y9:Y72" si="12">IF(X9&lt;&gt;"",IF(X9&gt;=71,"ดีมาก",IF(X9&gt;=48,"ดี",IF(X9&gt;=24,"พอใช้",IF(X9&lt;=23,"ปรับปรุง")))),"")</f>
        <v/>
      </c>
      <c r="AA9" s="256"/>
      <c r="AB9" s="104" t="s">
        <v>108</v>
      </c>
      <c r="AC9" s="104" t="s">
        <v>109</v>
      </c>
      <c r="AD9" s="104" t="s">
        <v>110</v>
      </c>
      <c r="AE9" s="104" t="s">
        <v>111</v>
      </c>
    </row>
    <row r="10" spans="1:31" x14ac:dyDescent="0.55000000000000004">
      <c r="A10" s="41">
        <v>1</v>
      </c>
      <c r="B10" s="42">
        <v>3</v>
      </c>
      <c r="C10" s="43" t="s">
        <v>249</v>
      </c>
      <c r="D10" s="146">
        <v>99</v>
      </c>
      <c r="E10" s="131"/>
      <c r="F10" s="131"/>
      <c r="G10" s="1" t="str">
        <f t="shared" si="0"/>
        <v/>
      </c>
      <c r="H10" s="127" t="str">
        <f t="shared" si="3"/>
        <v/>
      </c>
      <c r="I10" s="131"/>
      <c r="J10" s="131"/>
      <c r="K10" s="1" t="str">
        <f t="shared" si="1"/>
        <v/>
      </c>
      <c r="L10" s="143" t="str">
        <f t="shared" si="4"/>
        <v/>
      </c>
      <c r="M10" s="134"/>
      <c r="N10" s="127" t="str">
        <f t="shared" si="5"/>
        <v/>
      </c>
      <c r="O10" s="131"/>
      <c r="P10" s="127" t="str">
        <f t="shared" si="6"/>
        <v/>
      </c>
      <c r="Q10" s="17"/>
      <c r="R10" s="103"/>
      <c r="T10" s="119" t="str">
        <f t="shared" si="7"/>
        <v/>
      </c>
      <c r="U10" s="118" t="str">
        <f t="shared" si="8"/>
        <v/>
      </c>
      <c r="V10" s="119" t="str">
        <f t="shared" si="9"/>
        <v/>
      </c>
      <c r="W10" s="118" t="str">
        <f t="shared" si="10"/>
        <v/>
      </c>
      <c r="X10" s="119" t="str">
        <f t="shared" si="11"/>
        <v/>
      </c>
      <c r="Y10" s="118" t="str">
        <f t="shared" si="12"/>
        <v/>
      </c>
      <c r="AA10" s="105" t="s">
        <v>88</v>
      </c>
      <c r="AB10" s="118">
        <f>COUNTIF(U8:U357,"ดีมาก")</f>
        <v>0</v>
      </c>
      <c r="AC10" s="118">
        <f>COUNTIF(U8:U357,"ดี")</f>
        <v>0</v>
      </c>
      <c r="AD10" s="118">
        <f>COUNTIF(U8:U357,"พอใช้")</f>
        <v>0</v>
      </c>
      <c r="AE10" s="118">
        <f>COUNTIF(U8:U357,"ปรับปรุง")</f>
        <v>0</v>
      </c>
    </row>
    <row r="11" spans="1:31" x14ac:dyDescent="0.55000000000000004">
      <c r="A11" s="41">
        <v>1</v>
      </c>
      <c r="B11" s="42">
        <v>4</v>
      </c>
      <c r="C11" s="43" t="s">
        <v>250</v>
      </c>
      <c r="D11" s="146">
        <v>99</v>
      </c>
      <c r="E11" s="131"/>
      <c r="F11" s="131"/>
      <c r="G11" s="1" t="str">
        <f t="shared" si="0"/>
        <v/>
      </c>
      <c r="H11" s="127" t="str">
        <f t="shared" si="3"/>
        <v/>
      </c>
      <c r="I11" s="131"/>
      <c r="J11" s="131"/>
      <c r="K11" s="1" t="str">
        <f t="shared" si="1"/>
        <v/>
      </c>
      <c r="L11" s="143" t="str">
        <f t="shared" si="4"/>
        <v/>
      </c>
      <c r="M11" s="134"/>
      <c r="N11" s="127" t="str">
        <f t="shared" si="5"/>
        <v/>
      </c>
      <c r="O11" s="131"/>
      <c r="P11" s="127" t="str">
        <f t="shared" si="6"/>
        <v/>
      </c>
      <c r="Q11" s="17"/>
      <c r="R11" s="103"/>
      <c r="T11" s="119" t="str">
        <f t="shared" si="7"/>
        <v/>
      </c>
      <c r="U11" s="118" t="str">
        <f t="shared" si="8"/>
        <v/>
      </c>
      <c r="V11" s="119" t="str">
        <f t="shared" si="9"/>
        <v/>
      </c>
      <c r="W11" s="118" t="str">
        <f t="shared" si="10"/>
        <v/>
      </c>
      <c r="X11" s="119" t="str">
        <f t="shared" si="11"/>
        <v/>
      </c>
      <c r="Y11" s="118" t="str">
        <f t="shared" si="12"/>
        <v/>
      </c>
      <c r="AA11" s="105" t="s">
        <v>89</v>
      </c>
      <c r="AB11" s="118">
        <f>COUNTIF($W$8:$W$357,"ดีมาก")</f>
        <v>0</v>
      </c>
      <c r="AC11" s="118">
        <f>COUNTIF($W$8:$W$357,"ดี")</f>
        <v>0</v>
      </c>
      <c r="AD11" s="118">
        <f>COUNTIF($W$8:$W$357,"พอใช้")</f>
        <v>0</v>
      </c>
      <c r="AE11" s="118">
        <f>COUNTIF($W$8:$W$357,"ปรับปรุง")</f>
        <v>0</v>
      </c>
    </row>
    <row r="12" spans="1:31" x14ac:dyDescent="0.55000000000000004">
      <c r="A12" s="41">
        <v>1</v>
      </c>
      <c r="B12" s="42">
        <v>5</v>
      </c>
      <c r="C12" s="41" t="s">
        <v>251</v>
      </c>
      <c r="D12" s="146">
        <v>99</v>
      </c>
      <c r="E12" s="131"/>
      <c r="F12" s="131"/>
      <c r="G12" s="1" t="str">
        <f t="shared" si="0"/>
        <v/>
      </c>
      <c r="H12" s="127" t="str">
        <f t="shared" si="3"/>
        <v/>
      </c>
      <c r="I12" s="131"/>
      <c r="J12" s="131"/>
      <c r="K12" s="1" t="str">
        <f t="shared" si="1"/>
        <v/>
      </c>
      <c r="L12" s="143" t="str">
        <f t="shared" si="4"/>
        <v/>
      </c>
      <c r="M12" s="134"/>
      <c r="N12" s="127" t="str">
        <f t="shared" si="5"/>
        <v/>
      </c>
      <c r="O12" s="131"/>
      <c r="P12" s="127" t="str">
        <f t="shared" si="6"/>
        <v/>
      </c>
      <c r="Q12" s="17"/>
      <c r="R12" s="103"/>
      <c r="T12" s="119" t="str">
        <f t="shared" si="7"/>
        <v/>
      </c>
      <c r="U12" s="118" t="str">
        <f t="shared" si="8"/>
        <v/>
      </c>
      <c r="V12" s="119" t="str">
        <f t="shared" si="9"/>
        <v/>
      </c>
      <c r="W12" s="118" t="str">
        <f t="shared" si="10"/>
        <v/>
      </c>
      <c r="X12" s="119" t="str">
        <f t="shared" si="11"/>
        <v/>
      </c>
      <c r="Y12" s="118" t="str">
        <f t="shared" si="12"/>
        <v/>
      </c>
      <c r="AA12" s="105" t="s">
        <v>107</v>
      </c>
      <c r="AB12" s="118">
        <f>COUNTIF($Y$8:$Y$357,"ดีมาก")</f>
        <v>0</v>
      </c>
      <c r="AC12" s="118">
        <f>COUNTIF($Y$8:$Y$357,"ดี")</f>
        <v>0</v>
      </c>
      <c r="AD12" s="118">
        <f>COUNTIF($Y$8:$Y$357,"พอใช้")</f>
        <v>0</v>
      </c>
      <c r="AE12" s="118">
        <f>COUNTIF($Y$8:$Y$357,"ปรับปรุง")</f>
        <v>0</v>
      </c>
    </row>
    <row r="13" spans="1:31" x14ac:dyDescent="0.55000000000000004">
      <c r="A13" s="41">
        <v>1</v>
      </c>
      <c r="B13" s="42">
        <v>6</v>
      </c>
      <c r="C13" s="41" t="s">
        <v>252</v>
      </c>
      <c r="D13" s="146">
        <v>4</v>
      </c>
      <c r="E13" s="131"/>
      <c r="F13" s="131"/>
      <c r="G13" s="1" t="str">
        <f t="shared" si="0"/>
        <v/>
      </c>
      <c r="H13" s="127" t="str">
        <f t="shared" si="3"/>
        <v/>
      </c>
      <c r="I13" s="131"/>
      <c r="J13" s="131"/>
      <c r="K13" s="1" t="str">
        <f t="shared" si="1"/>
        <v/>
      </c>
      <c r="L13" s="143" t="str">
        <f t="shared" si="4"/>
        <v/>
      </c>
      <c r="M13" s="134"/>
      <c r="N13" s="127" t="str">
        <f t="shared" si="5"/>
        <v/>
      </c>
      <c r="O13" s="131"/>
      <c r="P13" s="127" t="str">
        <f t="shared" si="6"/>
        <v/>
      </c>
      <c r="Q13" s="17"/>
      <c r="R13" s="103"/>
      <c r="T13" s="119" t="str">
        <f t="shared" si="7"/>
        <v/>
      </c>
      <c r="U13" s="118" t="str">
        <f t="shared" si="8"/>
        <v/>
      </c>
      <c r="V13" s="119" t="str">
        <f t="shared" si="9"/>
        <v/>
      </c>
      <c r="W13" s="118" t="str">
        <f t="shared" si="10"/>
        <v/>
      </c>
      <c r="X13" s="119" t="str">
        <f t="shared" si="11"/>
        <v/>
      </c>
      <c r="Y13" s="118" t="str">
        <f t="shared" si="12"/>
        <v/>
      </c>
    </row>
    <row r="14" spans="1:31" x14ac:dyDescent="0.55000000000000004">
      <c r="A14" s="41">
        <v>1</v>
      </c>
      <c r="B14" s="42">
        <v>7</v>
      </c>
      <c r="C14" s="41" t="s">
        <v>253</v>
      </c>
      <c r="D14" s="146">
        <v>99</v>
      </c>
      <c r="E14" s="131"/>
      <c r="F14" s="131"/>
      <c r="G14" s="1" t="str">
        <f t="shared" si="0"/>
        <v/>
      </c>
      <c r="H14" s="127" t="str">
        <f t="shared" si="3"/>
        <v/>
      </c>
      <c r="I14" s="131"/>
      <c r="J14" s="131"/>
      <c r="K14" s="1" t="str">
        <f t="shared" si="1"/>
        <v/>
      </c>
      <c r="L14" s="143" t="str">
        <f t="shared" si="4"/>
        <v/>
      </c>
      <c r="M14" s="134"/>
      <c r="N14" s="127" t="str">
        <f t="shared" si="5"/>
        <v/>
      </c>
      <c r="O14" s="131"/>
      <c r="P14" s="127" t="str">
        <f t="shared" si="6"/>
        <v/>
      </c>
      <c r="Q14" s="17"/>
      <c r="R14" s="103"/>
      <c r="T14" s="119" t="str">
        <f t="shared" si="7"/>
        <v/>
      </c>
      <c r="U14" s="118" t="str">
        <f t="shared" si="8"/>
        <v/>
      </c>
      <c r="V14" s="119" t="str">
        <f t="shared" si="9"/>
        <v/>
      </c>
      <c r="W14" s="118" t="str">
        <f t="shared" si="10"/>
        <v/>
      </c>
      <c r="X14" s="119" t="str">
        <f t="shared" si="11"/>
        <v/>
      </c>
      <c r="Y14" s="118" t="str">
        <f t="shared" si="12"/>
        <v/>
      </c>
    </row>
    <row r="15" spans="1:31" x14ac:dyDescent="0.55000000000000004">
      <c r="A15" s="41">
        <v>1</v>
      </c>
      <c r="B15" s="42">
        <v>8</v>
      </c>
      <c r="C15" s="41" t="s">
        <v>254</v>
      </c>
      <c r="D15" s="146">
        <v>99</v>
      </c>
      <c r="E15" s="131"/>
      <c r="F15" s="131"/>
      <c r="G15" s="1" t="str">
        <f t="shared" si="0"/>
        <v/>
      </c>
      <c r="H15" s="127" t="str">
        <f t="shared" si="3"/>
        <v/>
      </c>
      <c r="I15" s="131"/>
      <c r="J15" s="131"/>
      <c r="K15" s="1" t="str">
        <f t="shared" si="1"/>
        <v/>
      </c>
      <c r="L15" s="143" t="str">
        <f t="shared" si="4"/>
        <v/>
      </c>
      <c r="M15" s="134"/>
      <c r="N15" s="127" t="str">
        <f t="shared" si="5"/>
        <v/>
      </c>
      <c r="O15" s="131"/>
      <c r="P15" s="127" t="str">
        <f t="shared" si="6"/>
        <v/>
      </c>
      <c r="Q15" s="17"/>
      <c r="R15" s="103"/>
      <c r="T15" s="119" t="str">
        <f t="shared" si="7"/>
        <v/>
      </c>
      <c r="U15" s="118" t="str">
        <f t="shared" si="8"/>
        <v/>
      </c>
      <c r="V15" s="119" t="str">
        <f t="shared" si="9"/>
        <v/>
      </c>
      <c r="W15" s="118" t="str">
        <f t="shared" si="10"/>
        <v/>
      </c>
      <c r="X15" s="119" t="str">
        <f t="shared" si="11"/>
        <v/>
      </c>
      <c r="Y15" s="118" t="str">
        <f t="shared" si="12"/>
        <v/>
      </c>
    </row>
    <row r="16" spans="1:31" x14ac:dyDescent="0.55000000000000004">
      <c r="A16" s="41">
        <v>1</v>
      </c>
      <c r="B16" s="42">
        <v>9</v>
      </c>
      <c r="C16" s="41" t="s">
        <v>255</v>
      </c>
      <c r="D16" s="146">
        <v>99</v>
      </c>
      <c r="E16" s="131"/>
      <c r="F16" s="131"/>
      <c r="G16" s="1" t="str">
        <f t="shared" si="0"/>
        <v/>
      </c>
      <c r="H16" s="127" t="str">
        <f t="shared" si="3"/>
        <v/>
      </c>
      <c r="I16" s="131"/>
      <c r="J16" s="131"/>
      <c r="K16" s="1" t="str">
        <f t="shared" si="1"/>
        <v/>
      </c>
      <c r="L16" s="143" t="str">
        <f t="shared" si="4"/>
        <v/>
      </c>
      <c r="M16" s="134"/>
      <c r="N16" s="127" t="str">
        <f t="shared" si="5"/>
        <v/>
      </c>
      <c r="O16" s="131"/>
      <c r="P16" s="127" t="str">
        <f t="shared" si="6"/>
        <v/>
      </c>
      <c r="Q16" s="17"/>
      <c r="R16" s="103"/>
      <c r="T16" s="119" t="str">
        <f t="shared" si="7"/>
        <v/>
      </c>
      <c r="U16" s="118" t="str">
        <f t="shared" si="8"/>
        <v/>
      </c>
      <c r="V16" s="119" t="str">
        <f t="shared" si="9"/>
        <v/>
      </c>
      <c r="W16" s="118" t="str">
        <f t="shared" si="10"/>
        <v/>
      </c>
      <c r="X16" s="119" t="str">
        <f t="shared" si="11"/>
        <v/>
      </c>
      <c r="Y16" s="118" t="str">
        <f t="shared" si="12"/>
        <v/>
      </c>
    </row>
    <row r="17" spans="1:25" x14ac:dyDescent="0.55000000000000004">
      <c r="A17" s="41">
        <v>1</v>
      </c>
      <c r="B17" s="42">
        <v>10</v>
      </c>
      <c r="C17" s="41" t="s">
        <v>256</v>
      </c>
      <c r="D17" s="146">
        <v>99</v>
      </c>
      <c r="E17" s="131"/>
      <c r="F17" s="131"/>
      <c r="G17" s="1" t="str">
        <f t="shared" si="0"/>
        <v/>
      </c>
      <c r="H17" s="127" t="str">
        <f t="shared" si="3"/>
        <v/>
      </c>
      <c r="I17" s="131"/>
      <c r="J17" s="131"/>
      <c r="K17" s="1" t="str">
        <f t="shared" si="1"/>
        <v/>
      </c>
      <c r="L17" s="143" t="str">
        <f t="shared" si="4"/>
        <v/>
      </c>
      <c r="M17" s="134"/>
      <c r="N17" s="127" t="str">
        <f t="shared" si="5"/>
        <v/>
      </c>
      <c r="O17" s="131"/>
      <c r="P17" s="127" t="str">
        <f t="shared" si="6"/>
        <v/>
      </c>
      <c r="Q17" s="17"/>
      <c r="R17" s="103"/>
      <c r="T17" s="119" t="str">
        <f t="shared" si="7"/>
        <v/>
      </c>
      <c r="U17" s="118" t="str">
        <f t="shared" si="8"/>
        <v/>
      </c>
      <c r="V17" s="119" t="str">
        <f t="shared" si="9"/>
        <v/>
      </c>
      <c r="W17" s="118" t="str">
        <f t="shared" si="10"/>
        <v/>
      </c>
      <c r="X17" s="119" t="str">
        <f t="shared" si="11"/>
        <v/>
      </c>
      <c r="Y17" s="118" t="str">
        <f t="shared" si="12"/>
        <v/>
      </c>
    </row>
    <row r="18" spans="1:25" x14ac:dyDescent="0.55000000000000004">
      <c r="A18" s="41">
        <v>1</v>
      </c>
      <c r="B18" s="42">
        <v>11</v>
      </c>
      <c r="C18" s="41" t="s">
        <v>257</v>
      </c>
      <c r="D18" s="146">
        <v>4</v>
      </c>
      <c r="E18" s="131"/>
      <c r="F18" s="131"/>
      <c r="G18" s="1" t="str">
        <f t="shared" si="0"/>
        <v/>
      </c>
      <c r="H18" s="127" t="str">
        <f t="shared" si="3"/>
        <v/>
      </c>
      <c r="I18" s="131"/>
      <c r="J18" s="131"/>
      <c r="K18" s="1" t="str">
        <f t="shared" si="1"/>
        <v/>
      </c>
      <c r="L18" s="143" t="str">
        <f t="shared" si="4"/>
        <v/>
      </c>
      <c r="M18" s="134"/>
      <c r="N18" s="127" t="str">
        <f t="shared" si="5"/>
        <v/>
      </c>
      <c r="O18" s="131"/>
      <c r="P18" s="127" t="str">
        <f t="shared" si="6"/>
        <v/>
      </c>
      <c r="Q18" s="17"/>
      <c r="R18" s="103"/>
      <c r="T18" s="119" t="str">
        <f t="shared" si="7"/>
        <v/>
      </c>
      <c r="U18" s="118" t="str">
        <f t="shared" si="8"/>
        <v/>
      </c>
      <c r="V18" s="119" t="str">
        <f t="shared" si="9"/>
        <v/>
      </c>
      <c r="W18" s="118" t="str">
        <f t="shared" si="10"/>
        <v/>
      </c>
      <c r="X18" s="119" t="str">
        <f t="shared" si="11"/>
        <v/>
      </c>
      <c r="Y18" s="118" t="str">
        <f t="shared" si="12"/>
        <v/>
      </c>
    </row>
    <row r="19" spans="1:25" x14ac:dyDescent="0.55000000000000004">
      <c r="A19" s="41">
        <v>1</v>
      </c>
      <c r="B19" s="42">
        <v>12</v>
      </c>
      <c r="C19" s="41" t="s">
        <v>258</v>
      </c>
      <c r="D19" s="146">
        <v>99</v>
      </c>
      <c r="E19" s="131"/>
      <c r="F19" s="131"/>
      <c r="G19" s="1" t="str">
        <f t="shared" si="0"/>
        <v/>
      </c>
      <c r="H19" s="127" t="str">
        <f t="shared" si="3"/>
        <v/>
      </c>
      <c r="I19" s="131"/>
      <c r="J19" s="131"/>
      <c r="K19" s="1" t="str">
        <f t="shared" si="1"/>
        <v/>
      </c>
      <c r="L19" s="143" t="str">
        <f t="shared" si="4"/>
        <v/>
      </c>
      <c r="M19" s="134"/>
      <c r="N19" s="127" t="str">
        <f t="shared" si="5"/>
        <v/>
      </c>
      <c r="O19" s="131"/>
      <c r="P19" s="127" t="str">
        <f t="shared" si="6"/>
        <v/>
      </c>
      <c r="Q19" s="17"/>
      <c r="R19" s="103"/>
      <c r="T19" s="119" t="str">
        <f t="shared" si="7"/>
        <v/>
      </c>
      <c r="U19" s="118" t="str">
        <f t="shared" si="8"/>
        <v/>
      </c>
      <c r="V19" s="119" t="str">
        <f t="shared" si="9"/>
        <v/>
      </c>
      <c r="W19" s="118" t="str">
        <f t="shared" si="10"/>
        <v/>
      </c>
      <c r="X19" s="119" t="str">
        <f t="shared" si="11"/>
        <v/>
      </c>
      <c r="Y19" s="118" t="str">
        <f t="shared" si="12"/>
        <v/>
      </c>
    </row>
    <row r="20" spans="1:25" x14ac:dyDescent="0.55000000000000004">
      <c r="A20" s="41">
        <v>1</v>
      </c>
      <c r="B20" s="42">
        <v>13</v>
      </c>
      <c r="C20" s="41" t="s">
        <v>259</v>
      </c>
      <c r="D20" s="146">
        <v>99</v>
      </c>
      <c r="E20" s="131"/>
      <c r="F20" s="131"/>
      <c r="G20" s="1" t="str">
        <f t="shared" si="0"/>
        <v/>
      </c>
      <c r="H20" s="127" t="str">
        <f t="shared" si="3"/>
        <v/>
      </c>
      <c r="I20" s="131"/>
      <c r="J20" s="131"/>
      <c r="K20" s="1" t="str">
        <f t="shared" si="1"/>
        <v/>
      </c>
      <c r="L20" s="143" t="str">
        <f t="shared" si="4"/>
        <v/>
      </c>
      <c r="M20" s="134"/>
      <c r="N20" s="127" t="str">
        <f t="shared" si="5"/>
        <v/>
      </c>
      <c r="O20" s="131"/>
      <c r="P20" s="127" t="str">
        <f t="shared" si="6"/>
        <v/>
      </c>
      <c r="Q20" s="17"/>
      <c r="R20" s="103"/>
      <c r="T20" s="119" t="str">
        <f t="shared" si="7"/>
        <v/>
      </c>
      <c r="U20" s="118" t="str">
        <f t="shared" si="8"/>
        <v/>
      </c>
      <c r="V20" s="119" t="str">
        <f t="shared" si="9"/>
        <v/>
      </c>
      <c r="W20" s="118" t="str">
        <f t="shared" si="10"/>
        <v/>
      </c>
      <c r="X20" s="119" t="str">
        <f t="shared" si="11"/>
        <v/>
      </c>
      <c r="Y20" s="118" t="str">
        <f t="shared" si="12"/>
        <v/>
      </c>
    </row>
    <row r="21" spans="1:25" x14ac:dyDescent="0.55000000000000004">
      <c r="A21" s="41">
        <v>1</v>
      </c>
      <c r="B21" s="42">
        <v>14</v>
      </c>
      <c r="C21" s="41" t="s">
        <v>260</v>
      </c>
      <c r="D21" s="146">
        <v>99</v>
      </c>
      <c r="E21" s="131"/>
      <c r="F21" s="131"/>
      <c r="G21" s="1" t="str">
        <f t="shared" si="0"/>
        <v/>
      </c>
      <c r="H21" s="127" t="str">
        <f t="shared" si="3"/>
        <v/>
      </c>
      <c r="I21" s="131"/>
      <c r="J21" s="131"/>
      <c r="K21" s="1" t="str">
        <f t="shared" si="1"/>
        <v/>
      </c>
      <c r="L21" s="143" t="str">
        <f t="shared" si="4"/>
        <v/>
      </c>
      <c r="M21" s="134"/>
      <c r="N21" s="127" t="str">
        <f t="shared" si="5"/>
        <v/>
      </c>
      <c r="O21" s="131"/>
      <c r="P21" s="127" t="str">
        <f t="shared" si="6"/>
        <v/>
      </c>
      <c r="Q21" s="17"/>
      <c r="R21" s="103"/>
      <c r="T21" s="119" t="str">
        <f t="shared" si="7"/>
        <v/>
      </c>
      <c r="U21" s="118" t="str">
        <f t="shared" si="8"/>
        <v/>
      </c>
      <c r="V21" s="119" t="str">
        <f t="shared" si="9"/>
        <v/>
      </c>
      <c r="W21" s="118" t="str">
        <f t="shared" si="10"/>
        <v/>
      </c>
      <c r="X21" s="119" t="str">
        <f t="shared" si="11"/>
        <v/>
      </c>
      <c r="Y21" s="118" t="str">
        <f t="shared" si="12"/>
        <v/>
      </c>
    </row>
    <row r="22" spans="1:25" x14ac:dyDescent="0.55000000000000004">
      <c r="A22" s="41">
        <v>1</v>
      </c>
      <c r="B22" s="42">
        <v>15</v>
      </c>
      <c r="C22" s="41" t="s">
        <v>261</v>
      </c>
      <c r="D22" s="146">
        <v>4</v>
      </c>
      <c r="E22" s="131"/>
      <c r="F22" s="131"/>
      <c r="G22" s="1" t="str">
        <f t="shared" si="0"/>
        <v/>
      </c>
      <c r="H22" s="127" t="str">
        <f t="shared" si="3"/>
        <v/>
      </c>
      <c r="I22" s="131"/>
      <c r="J22" s="131"/>
      <c r="K22" s="1" t="str">
        <f t="shared" si="1"/>
        <v/>
      </c>
      <c r="L22" s="143" t="str">
        <f t="shared" si="4"/>
        <v/>
      </c>
      <c r="M22" s="134"/>
      <c r="N22" s="127" t="str">
        <f t="shared" si="5"/>
        <v/>
      </c>
      <c r="O22" s="131"/>
      <c r="P22" s="127" t="str">
        <f t="shared" si="6"/>
        <v/>
      </c>
      <c r="Q22" s="17"/>
      <c r="R22" s="103"/>
      <c r="T22" s="119" t="str">
        <f t="shared" si="7"/>
        <v/>
      </c>
      <c r="U22" s="118" t="str">
        <f t="shared" si="8"/>
        <v/>
      </c>
      <c r="V22" s="119" t="str">
        <f t="shared" si="9"/>
        <v/>
      </c>
      <c r="W22" s="118" t="str">
        <f t="shared" si="10"/>
        <v/>
      </c>
      <c r="X22" s="119" t="str">
        <f t="shared" si="11"/>
        <v/>
      </c>
      <c r="Y22" s="118" t="str">
        <f t="shared" si="12"/>
        <v/>
      </c>
    </row>
    <row r="23" spans="1:25" x14ac:dyDescent="0.55000000000000004">
      <c r="A23" s="41">
        <v>1</v>
      </c>
      <c r="B23" s="42">
        <v>16</v>
      </c>
      <c r="C23" s="41" t="s">
        <v>262</v>
      </c>
      <c r="D23" s="146">
        <v>99</v>
      </c>
      <c r="E23" s="131"/>
      <c r="F23" s="131"/>
      <c r="G23" s="1" t="str">
        <f t="shared" si="0"/>
        <v/>
      </c>
      <c r="H23" s="127" t="str">
        <f t="shared" si="3"/>
        <v/>
      </c>
      <c r="I23" s="131"/>
      <c r="J23" s="131"/>
      <c r="K23" s="1" t="str">
        <f t="shared" si="1"/>
        <v/>
      </c>
      <c r="L23" s="143" t="str">
        <f t="shared" si="4"/>
        <v/>
      </c>
      <c r="M23" s="134"/>
      <c r="N23" s="127" t="str">
        <f t="shared" si="5"/>
        <v/>
      </c>
      <c r="O23" s="131"/>
      <c r="P23" s="127" t="str">
        <f t="shared" si="6"/>
        <v/>
      </c>
      <c r="Q23" s="17"/>
      <c r="R23" s="103"/>
      <c r="T23" s="119" t="str">
        <f t="shared" si="7"/>
        <v/>
      </c>
      <c r="U23" s="118" t="str">
        <f t="shared" si="8"/>
        <v/>
      </c>
      <c r="V23" s="119" t="str">
        <f t="shared" si="9"/>
        <v/>
      </c>
      <c r="W23" s="118" t="str">
        <f t="shared" si="10"/>
        <v/>
      </c>
      <c r="X23" s="119" t="str">
        <f t="shared" si="11"/>
        <v/>
      </c>
      <c r="Y23" s="118" t="str">
        <f t="shared" si="12"/>
        <v/>
      </c>
    </row>
    <row r="24" spans="1:25" x14ac:dyDescent="0.55000000000000004">
      <c r="A24" s="41">
        <v>1</v>
      </c>
      <c r="B24" s="42">
        <v>17</v>
      </c>
      <c r="C24" s="41" t="s">
        <v>263</v>
      </c>
      <c r="D24" s="146">
        <v>99</v>
      </c>
      <c r="E24" s="131"/>
      <c r="F24" s="131"/>
      <c r="G24" s="1" t="str">
        <f t="shared" si="0"/>
        <v/>
      </c>
      <c r="H24" s="127" t="str">
        <f t="shared" si="3"/>
        <v/>
      </c>
      <c r="I24" s="131"/>
      <c r="J24" s="131"/>
      <c r="K24" s="1" t="str">
        <f t="shared" si="1"/>
        <v/>
      </c>
      <c r="L24" s="143" t="str">
        <f t="shared" si="4"/>
        <v/>
      </c>
      <c r="M24" s="134"/>
      <c r="N24" s="127" t="str">
        <f t="shared" si="5"/>
        <v/>
      </c>
      <c r="O24" s="131"/>
      <c r="P24" s="127" t="str">
        <f t="shared" si="6"/>
        <v/>
      </c>
      <c r="Q24" s="17"/>
      <c r="R24" s="103"/>
      <c r="T24" s="119" t="str">
        <f t="shared" si="7"/>
        <v/>
      </c>
      <c r="U24" s="118" t="str">
        <f t="shared" si="8"/>
        <v/>
      </c>
      <c r="V24" s="119" t="str">
        <f t="shared" si="9"/>
        <v/>
      </c>
      <c r="W24" s="118" t="str">
        <f t="shared" si="10"/>
        <v/>
      </c>
      <c r="X24" s="119" t="str">
        <f t="shared" si="11"/>
        <v/>
      </c>
      <c r="Y24" s="118" t="str">
        <f t="shared" si="12"/>
        <v/>
      </c>
    </row>
    <row r="25" spans="1:25" x14ac:dyDescent="0.55000000000000004">
      <c r="A25" s="41">
        <v>1</v>
      </c>
      <c r="B25" s="42">
        <v>18</v>
      </c>
      <c r="C25" s="41" t="s">
        <v>264</v>
      </c>
      <c r="D25" s="146">
        <v>99</v>
      </c>
      <c r="E25" s="131"/>
      <c r="F25" s="131"/>
      <c r="G25" s="1" t="str">
        <f t="shared" si="0"/>
        <v/>
      </c>
      <c r="H25" s="127" t="str">
        <f t="shared" si="3"/>
        <v/>
      </c>
      <c r="I25" s="131"/>
      <c r="J25" s="131"/>
      <c r="K25" s="1" t="str">
        <f t="shared" si="1"/>
        <v/>
      </c>
      <c r="L25" s="143" t="str">
        <f t="shared" si="4"/>
        <v/>
      </c>
      <c r="M25" s="134"/>
      <c r="N25" s="127" t="str">
        <f t="shared" si="5"/>
        <v/>
      </c>
      <c r="O25" s="131"/>
      <c r="P25" s="127" t="str">
        <f t="shared" si="6"/>
        <v/>
      </c>
      <c r="Q25" s="17"/>
      <c r="R25" s="103"/>
      <c r="T25" s="119" t="str">
        <f t="shared" si="7"/>
        <v/>
      </c>
      <c r="U25" s="118" t="str">
        <f t="shared" si="8"/>
        <v/>
      </c>
      <c r="V25" s="119" t="str">
        <f t="shared" si="9"/>
        <v/>
      </c>
      <c r="W25" s="118" t="str">
        <f t="shared" si="10"/>
        <v/>
      </c>
      <c r="X25" s="119" t="str">
        <f t="shared" si="11"/>
        <v/>
      </c>
      <c r="Y25" s="118" t="str">
        <f t="shared" si="12"/>
        <v/>
      </c>
    </row>
    <row r="26" spans="1:25" x14ac:dyDescent="0.55000000000000004">
      <c r="A26" s="41">
        <v>1</v>
      </c>
      <c r="B26" s="42">
        <v>19</v>
      </c>
      <c r="C26" s="41" t="s">
        <v>265</v>
      </c>
      <c r="D26" s="146">
        <v>99</v>
      </c>
      <c r="E26" s="131"/>
      <c r="F26" s="131"/>
      <c r="G26" s="1" t="str">
        <f t="shared" si="0"/>
        <v/>
      </c>
      <c r="H26" s="127" t="str">
        <f t="shared" si="3"/>
        <v/>
      </c>
      <c r="I26" s="131"/>
      <c r="J26" s="131"/>
      <c r="K26" s="1" t="str">
        <f t="shared" si="1"/>
        <v/>
      </c>
      <c r="L26" s="143" t="str">
        <f t="shared" si="4"/>
        <v/>
      </c>
      <c r="M26" s="134"/>
      <c r="N26" s="127" t="str">
        <f t="shared" si="5"/>
        <v/>
      </c>
      <c r="O26" s="131"/>
      <c r="P26" s="127" t="str">
        <f t="shared" si="6"/>
        <v/>
      </c>
      <c r="Q26" s="17"/>
      <c r="R26" s="103"/>
      <c r="T26" s="119" t="str">
        <f t="shared" si="7"/>
        <v/>
      </c>
      <c r="U26" s="118" t="str">
        <f t="shared" si="8"/>
        <v/>
      </c>
      <c r="V26" s="119" t="str">
        <f t="shared" si="9"/>
        <v/>
      </c>
      <c r="W26" s="118" t="str">
        <f t="shared" si="10"/>
        <v/>
      </c>
      <c r="X26" s="119" t="str">
        <f t="shared" si="11"/>
        <v/>
      </c>
      <c r="Y26" s="118" t="str">
        <f t="shared" si="12"/>
        <v/>
      </c>
    </row>
    <row r="27" spans="1:25" x14ac:dyDescent="0.55000000000000004">
      <c r="A27" s="41">
        <v>1</v>
      </c>
      <c r="B27" s="42">
        <v>20</v>
      </c>
      <c r="C27" s="41" t="s">
        <v>266</v>
      </c>
      <c r="D27" s="146">
        <v>99</v>
      </c>
      <c r="E27" s="131"/>
      <c r="F27" s="131"/>
      <c r="G27" s="1" t="str">
        <f t="shared" si="0"/>
        <v/>
      </c>
      <c r="H27" s="127" t="str">
        <f t="shared" si="3"/>
        <v/>
      </c>
      <c r="I27" s="131"/>
      <c r="J27" s="131"/>
      <c r="K27" s="1" t="str">
        <f t="shared" si="1"/>
        <v/>
      </c>
      <c r="L27" s="143" t="str">
        <f t="shared" si="4"/>
        <v/>
      </c>
      <c r="M27" s="134"/>
      <c r="N27" s="127" t="str">
        <f t="shared" si="5"/>
        <v/>
      </c>
      <c r="O27" s="131"/>
      <c r="P27" s="127" t="str">
        <f t="shared" si="6"/>
        <v/>
      </c>
      <c r="Q27" s="17"/>
      <c r="R27" s="103"/>
      <c r="T27" s="119" t="str">
        <f t="shared" si="7"/>
        <v/>
      </c>
      <c r="U27" s="118" t="str">
        <f t="shared" si="8"/>
        <v/>
      </c>
      <c r="V27" s="119" t="str">
        <f t="shared" si="9"/>
        <v/>
      </c>
      <c r="W27" s="118" t="str">
        <f t="shared" si="10"/>
        <v/>
      </c>
      <c r="X27" s="119" t="str">
        <f t="shared" si="11"/>
        <v/>
      </c>
      <c r="Y27" s="118" t="str">
        <f t="shared" si="12"/>
        <v/>
      </c>
    </row>
    <row r="28" spans="1:25" x14ac:dyDescent="0.55000000000000004">
      <c r="A28" s="41">
        <v>1</v>
      </c>
      <c r="B28" s="42">
        <v>21</v>
      </c>
      <c r="C28" s="41" t="s">
        <v>267</v>
      </c>
      <c r="D28" s="146">
        <v>99</v>
      </c>
      <c r="E28" s="131"/>
      <c r="F28" s="131"/>
      <c r="G28" s="1" t="str">
        <f t="shared" si="0"/>
        <v/>
      </c>
      <c r="H28" s="127" t="str">
        <f t="shared" si="3"/>
        <v/>
      </c>
      <c r="I28" s="131"/>
      <c r="J28" s="131"/>
      <c r="K28" s="1" t="str">
        <f t="shared" si="1"/>
        <v/>
      </c>
      <c r="L28" s="143" t="str">
        <f t="shared" si="4"/>
        <v/>
      </c>
      <c r="M28" s="134"/>
      <c r="N28" s="127" t="str">
        <f t="shared" si="5"/>
        <v/>
      </c>
      <c r="O28" s="131"/>
      <c r="P28" s="127" t="str">
        <f t="shared" si="6"/>
        <v/>
      </c>
      <c r="Q28" s="17"/>
      <c r="R28" s="103"/>
      <c r="T28" s="119" t="str">
        <f t="shared" si="7"/>
        <v/>
      </c>
      <c r="U28" s="118" t="str">
        <f t="shared" si="8"/>
        <v/>
      </c>
      <c r="V28" s="119" t="str">
        <f t="shared" si="9"/>
        <v/>
      </c>
      <c r="W28" s="118" t="str">
        <f t="shared" si="10"/>
        <v/>
      </c>
      <c r="X28" s="119" t="str">
        <f t="shared" si="11"/>
        <v/>
      </c>
      <c r="Y28" s="118" t="str">
        <f t="shared" si="12"/>
        <v/>
      </c>
    </row>
    <row r="29" spans="1:25" x14ac:dyDescent="0.55000000000000004">
      <c r="A29" s="41">
        <v>1</v>
      </c>
      <c r="B29" s="42">
        <v>22</v>
      </c>
      <c r="C29" s="41" t="s">
        <v>268</v>
      </c>
      <c r="D29" s="146">
        <v>99</v>
      </c>
      <c r="E29" s="131"/>
      <c r="F29" s="131"/>
      <c r="G29" s="1" t="str">
        <f t="shared" si="0"/>
        <v/>
      </c>
      <c r="H29" s="127" t="str">
        <f t="shared" si="3"/>
        <v/>
      </c>
      <c r="I29" s="131"/>
      <c r="J29" s="131"/>
      <c r="K29" s="1" t="str">
        <f t="shared" si="1"/>
        <v/>
      </c>
      <c r="L29" s="143" t="str">
        <f t="shared" si="4"/>
        <v/>
      </c>
      <c r="M29" s="134"/>
      <c r="N29" s="127" t="str">
        <f t="shared" si="5"/>
        <v/>
      </c>
      <c r="O29" s="131"/>
      <c r="P29" s="127" t="str">
        <f t="shared" si="6"/>
        <v/>
      </c>
      <c r="Q29" s="17"/>
      <c r="R29" s="103"/>
      <c r="T29" s="119" t="str">
        <f t="shared" si="7"/>
        <v/>
      </c>
      <c r="U29" s="118" t="str">
        <f t="shared" si="8"/>
        <v/>
      </c>
      <c r="V29" s="119" t="str">
        <f t="shared" si="9"/>
        <v/>
      </c>
      <c r="W29" s="118" t="str">
        <f t="shared" si="10"/>
        <v/>
      </c>
      <c r="X29" s="119" t="str">
        <f t="shared" si="11"/>
        <v/>
      </c>
      <c r="Y29" s="118" t="str">
        <f t="shared" si="12"/>
        <v/>
      </c>
    </row>
    <row r="30" spans="1:25" x14ac:dyDescent="0.55000000000000004">
      <c r="A30" s="41">
        <v>1</v>
      </c>
      <c r="B30" s="42">
        <v>23</v>
      </c>
      <c r="C30" s="41" t="s">
        <v>269</v>
      </c>
      <c r="D30" s="146">
        <v>99</v>
      </c>
      <c r="E30" s="131"/>
      <c r="F30" s="131"/>
      <c r="G30" s="1" t="str">
        <f t="shared" si="0"/>
        <v/>
      </c>
      <c r="H30" s="127" t="str">
        <f t="shared" si="3"/>
        <v/>
      </c>
      <c r="I30" s="131"/>
      <c r="J30" s="131"/>
      <c r="K30" s="1" t="str">
        <f t="shared" si="1"/>
        <v/>
      </c>
      <c r="L30" s="143" t="str">
        <f t="shared" si="4"/>
        <v/>
      </c>
      <c r="M30" s="134"/>
      <c r="N30" s="127" t="str">
        <f t="shared" si="5"/>
        <v/>
      </c>
      <c r="O30" s="131"/>
      <c r="P30" s="127" t="str">
        <f t="shared" si="6"/>
        <v/>
      </c>
      <c r="Q30" s="17"/>
      <c r="R30" s="103"/>
      <c r="T30" s="119" t="str">
        <f t="shared" si="7"/>
        <v/>
      </c>
      <c r="U30" s="118" t="str">
        <f t="shared" si="8"/>
        <v/>
      </c>
      <c r="V30" s="119" t="str">
        <f t="shared" si="9"/>
        <v/>
      </c>
      <c r="W30" s="118" t="str">
        <f t="shared" si="10"/>
        <v/>
      </c>
      <c r="X30" s="119" t="str">
        <f t="shared" si="11"/>
        <v/>
      </c>
      <c r="Y30" s="118" t="str">
        <f t="shared" si="12"/>
        <v/>
      </c>
    </row>
    <row r="31" spans="1:25" x14ac:dyDescent="0.55000000000000004">
      <c r="A31" s="41">
        <v>1</v>
      </c>
      <c r="B31" s="42">
        <v>24</v>
      </c>
      <c r="C31" s="41" t="s">
        <v>270</v>
      </c>
      <c r="D31" s="146">
        <v>99</v>
      </c>
      <c r="E31" s="131"/>
      <c r="F31" s="131"/>
      <c r="G31" s="1" t="str">
        <f t="shared" si="0"/>
        <v/>
      </c>
      <c r="H31" s="127" t="str">
        <f t="shared" si="3"/>
        <v/>
      </c>
      <c r="I31" s="131"/>
      <c r="J31" s="131"/>
      <c r="K31" s="1" t="str">
        <f t="shared" si="1"/>
        <v/>
      </c>
      <c r="L31" s="143" t="str">
        <f t="shared" si="4"/>
        <v/>
      </c>
      <c r="M31" s="134"/>
      <c r="N31" s="127" t="str">
        <f t="shared" si="5"/>
        <v/>
      </c>
      <c r="O31" s="131"/>
      <c r="P31" s="127" t="str">
        <f t="shared" si="6"/>
        <v/>
      </c>
      <c r="Q31" s="17"/>
      <c r="R31" s="103"/>
      <c r="T31" s="119" t="str">
        <f t="shared" si="7"/>
        <v/>
      </c>
      <c r="U31" s="118" t="str">
        <f t="shared" si="8"/>
        <v/>
      </c>
      <c r="V31" s="119" t="str">
        <f t="shared" si="9"/>
        <v/>
      </c>
      <c r="W31" s="118" t="str">
        <f t="shared" si="10"/>
        <v/>
      </c>
      <c r="X31" s="119" t="str">
        <f t="shared" si="11"/>
        <v/>
      </c>
      <c r="Y31" s="118" t="str">
        <f t="shared" si="12"/>
        <v/>
      </c>
    </row>
    <row r="32" spans="1:25" x14ac:dyDescent="0.55000000000000004">
      <c r="A32" s="41">
        <v>1</v>
      </c>
      <c r="B32" s="42">
        <v>25</v>
      </c>
      <c r="C32" s="41" t="s">
        <v>271</v>
      </c>
      <c r="D32" s="146">
        <v>99</v>
      </c>
      <c r="E32" s="131"/>
      <c r="F32" s="131"/>
      <c r="G32" s="1" t="str">
        <f t="shared" si="0"/>
        <v/>
      </c>
      <c r="H32" s="127" t="str">
        <f t="shared" si="3"/>
        <v/>
      </c>
      <c r="I32" s="131"/>
      <c r="J32" s="131"/>
      <c r="K32" s="1" t="str">
        <f t="shared" si="1"/>
        <v/>
      </c>
      <c r="L32" s="143" t="str">
        <f t="shared" si="4"/>
        <v/>
      </c>
      <c r="M32" s="134"/>
      <c r="N32" s="127" t="str">
        <f t="shared" si="5"/>
        <v/>
      </c>
      <c r="O32" s="131"/>
      <c r="P32" s="127" t="str">
        <f t="shared" si="6"/>
        <v/>
      </c>
      <c r="Q32" s="17"/>
      <c r="R32" s="103"/>
      <c r="T32" s="119" t="str">
        <f t="shared" si="7"/>
        <v/>
      </c>
      <c r="U32" s="118" t="str">
        <f t="shared" si="8"/>
        <v/>
      </c>
      <c r="V32" s="119" t="str">
        <f t="shared" si="9"/>
        <v/>
      </c>
      <c r="W32" s="118" t="str">
        <f t="shared" si="10"/>
        <v/>
      </c>
      <c r="X32" s="119" t="str">
        <f t="shared" si="11"/>
        <v/>
      </c>
      <c r="Y32" s="118" t="str">
        <f t="shared" si="12"/>
        <v/>
      </c>
    </row>
    <row r="33" spans="1:25" x14ac:dyDescent="0.55000000000000004">
      <c r="A33" s="41">
        <v>1</v>
      </c>
      <c r="B33" s="42">
        <v>26</v>
      </c>
      <c r="C33" s="41" t="s">
        <v>272</v>
      </c>
      <c r="D33" s="146">
        <v>99</v>
      </c>
      <c r="E33" s="131"/>
      <c r="F33" s="131"/>
      <c r="G33" s="1" t="str">
        <f t="shared" si="0"/>
        <v/>
      </c>
      <c r="H33" s="127" t="str">
        <f t="shared" si="3"/>
        <v/>
      </c>
      <c r="I33" s="131"/>
      <c r="J33" s="131"/>
      <c r="K33" s="1" t="str">
        <f t="shared" si="1"/>
        <v/>
      </c>
      <c r="L33" s="143" t="str">
        <f t="shared" si="4"/>
        <v/>
      </c>
      <c r="M33" s="134"/>
      <c r="N33" s="127" t="str">
        <f t="shared" si="5"/>
        <v/>
      </c>
      <c r="O33" s="131"/>
      <c r="P33" s="127" t="str">
        <f t="shared" si="6"/>
        <v/>
      </c>
      <c r="Q33" s="17"/>
      <c r="R33" s="103"/>
      <c r="T33" s="119" t="str">
        <f t="shared" si="7"/>
        <v/>
      </c>
      <c r="U33" s="118" t="str">
        <f t="shared" si="8"/>
        <v/>
      </c>
      <c r="V33" s="119" t="str">
        <f t="shared" si="9"/>
        <v/>
      </c>
      <c r="W33" s="118" t="str">
        <f t="shared" si="10"/>
        <v/>
      </c>
      <c r="X33" s="119" t="str">
        <f t="shared" si="11"/>
        <v/>
      </c>
      <c r="Y33" s="118" t="str">
        <f t="shared" si="12"/>
        <v/>
      </c>
    </row>
    <row r="34" spans="1:25" x14ac:dyDescent="0.55000000000000004">
      <c r="A34" s="41">
        <v>1</v>
      </c>
      <c r="B34" s="42">
        <v>27</v>
      </c>
      <c r="C34" s="41" t="s">
        <v>273</v>
      </c>
      <c r="D34" s="146">
        <v>99</v>
      </c>
      <c r="E34" s="131"/>
      <c r="F34" s="131"/>
      <c r="G34" s="1" t="str">
        <f t="shared" si="0"/>
        <v/>
      </c>
      <c r="H34" s="127" t="str">
        <f t="shared" si="3"/>
        <v/>
      </c>
      <c r="I34" s="131"/>
      <c r="J34" s="131"/>
      <c r="K34" s="1" t="str">
        <f t="shared" si="1"/>
        <v/>
      </c>
      <c r="L34" s="143" t="str">
        <f t="shared" si="4"/>
        <v/>
      </c>
      <c r="M34" s="134"/>
      <c r="N34" s="127" t="str">
        <f t="shared" si="5"/>
        <v/>
      </c>
      <c r="O34" s="131"/>
      <c r="P34" s="127" t="str">
        <f t="shared" si="6"/>
        <v/>
      </c>
      <c r="Q34" s="17"/>
      <c r="R34" s="103"/>
      <c r="T34" s="119" t="str">
        <f t="shared" si="7"/>
        <v/>
      </c>
      <c r="U34" s="118" t="str">
        <f t="shared" si="8"/>
        <v/>
      </c>
      <c r="V34" s="119" t="str">
        <f t="shared" si="9"/>
        <v/>
      </c>
      <c r="W34" s="118" t="str">
        <f t="shared" si="10"/>
        <v/>
      </c>
      <c r="X34" s="119" t="str">
        <f t="shared" si="11"/>
        <v/>
      </c>
      <c r="Y34" s="118" t="str">
        <f t="shared" si="12"/>
        <v/>
      </c>
    </row>
    <row r="35" spans="1:25" x14ac:dyDescent="0.55000000000000004">
      <c r="A35" s="41">
        <v>1</v>
      </c>
      <c r="B35" s="42">
        <v>28</v>
      </c>
      <c r="C35" s="41" t="s">
        <v>274</v>
      </c>
      <c r="D35" s="146">
        <v>99</v>
      </c>
      <c r="E35" s="131"/>
      <c r="F35" s="131"/>
      <c r="G35" s="1" t="str">
        <f t="shared" si="0"/>
        <v/>
      </c>
      <c r="H35" s="127" t="str">
        <f t="shared" si="3"/>
        <v/>
      </c>
      <c r="I35" s="131"/>
      <c r="J35" s="131"/>
      <c r="K35" s="1" t="str">
        <f t="shared" si="1"/>
        <v/>
      </c>
      <c r="L35" s="143" t="str">
        <f t="shared" si="4"/>
        <v/>
      </c>
      <c r="M35" s="134"/>
      <c r="N35" s="127" t="str">
        <f t="shared" si="5"/>
        <v/>
      </c>
      <c r="O35" s="131"/>
      <c r="P35" s="127" t="str">
        <f t="shared" si="6"/>
        <v/>
      </c>
      <c r="Q35" s="17"/>
      <c r="R35" s="103"/>
      <c r="T35" s="119" t="str">
        <f t="shared" si="7"/>
        <v/>
      </c>
      <c r="U35" s="118" t="str">
        <f t="shared" si="8"/>
        <v/>
      </c>
      <c r="V35" s="119" t="str">
        <f t="shared" si="9"/>
        <v/>
      </c>
      <c r="W35" s="118" t="str">
        <f t="shared" si="10"/>
        <v/>
      </c>
      <c r="X35" s="119" t="str">
        <f t="shared" si="11"/>
        <v/>
      </c>
      <c r="Y35" s="118" t="str">
        <f t="shared" si="12"/>
        <v/>
      </c>
    </row>
    <row r="36" spans="1:25" x14ac:dyDescent="0.55000000000000004">
      <c r="A36" s="41">
        <v>1</v>
      </c>
      <c r="B36" s="42">
        <v>29</v>
      </c>
      <c r="C36" s="41" t="s">
        <v>275</v>
      </c>
      <c r="D36" s="146">
        <v>99</v>
      </c>
      <c r="E36" s="131"/>
      <c r="F36" s="131"/>
      <c r="G36" s="1" t="str">
        <f t="shared" si="0"/>
        <v/>
      </c>
      <c r="H36" s="127" t="str">
        <f t="shared" si="3"/>
        <v/>
      </c>
      <c r="I36" s="131"/>
      <c r="J36" s="131"/>
      <c r="K36" s="1" t="str">
        <f t="shared" si="1"/>
        <v/>
      </c>
      <c r="L36" s="143" t="str">
        <f t="shared" si="4"/>
        <v/>
      </c>
      <c r="M36" s="134"/>
      <c r="N36" s="127" t="str">
        <f t="shared" si="5"/>
        <v/>
      </c>
      <c r="O36" s="131"/>
      <c r="P36" s="127" t="str">
        <f t="shared" si="6"/>
        <v/>
      </c>
      <c r="Q36" s="17"/>
      <c r="R36" s="103"/>
      <c r="T36" s="119" t="str">
        <f t="shared" si="7"/>
        <v/>
      </c>
      <c r="U36" s="118" t="str">
        <f t="shared" si="8"/>
        <v/>
      </c>
      <c r="V36" s="119" t="str">
        <f t="shared" si="9"/>
        <v/>
      </c>
      <c r="W36" s="118" t="str">
        <f t="shared" si="10"/>
        <v/>
      </c>
      <c r="X36" s="119" t="str">
        <f t="shared" si="11"/>
        <v/>
      </c>
      <c r="Y36" s="118" t="str">
        <f t="shared" si="12"/>
        <v/>
      </c>
    </row>
    <row r="37" spans="1:25" x14ac:dyDescent="0.55000000000000004">
      <c r="A37" s="41">
        <v>1</v>
      </c>
      <c r="B37" s="42">
        <v>30</v>
      </c>
      <c r="C37" s="41" t="s">
        <v>276</v>
      </c>
      <c r="D37" s="146">
        <v>99</v>
      </c>
      <c r="E37" s="131"/>
      <c r="F37" s="131"/>
      <c r="G37" s="1" t="str">
        <f t="shared" si="0"/>
        <v/>
      </c>
      <c r="H37" s="127" t="str">
        <f t="shared" si="3"/>
        <v/>
      </c>
      <c r="I37" s="131"/>
      <c r="J37" s="131"/>
      <c r="K37" s="1" t="str">
        <f t="shared" si="1"/>
        <v/>
      </c>
      <c r="L37" s="143" t="str">
        <f t="shared" si="4"/>
        <v/>
      </c>
      <c r="M37" s="134"/>
      <c r="N37" s="127" t="str">
        <f t="shared" si="5"/>
        <v/>
      </c>
      <c r="O37" s="131"/>
      <c r="P37" s="127" t="str">
        <f t="shared" si="6"/>
        <v/>
      </c>
      <c r="Q37" s="17"/>
      <c r="R37" s="103"/>
      <c r="T37" s="119" t="str">
        <f t="shared" si="7"/>
        <v/>
      </c>
      <c r="U37" s="118" t="str">
        <f t="shared" si="8"/>
        <v/>
      </c>
      <c r="V37" s="119" t="str">
        <f t="shared" si="9"/>
        <v/>
      </c>
      <c r="W37" s="118" t="str">
        <f t="shared" si="10"/>
        <v/>
      </c>
      <c r="X37" s="119" t="str">
        <f t="shared" si="11"/>
        <v/>
      </c>
      <c r="Y37" s="118" t="str">
        <f t="shared" si="12"/>
        <v/>
      </c>
    </row>
    <row r="38" spans="1:25" x14ac:dyDescent="0.55000000000000004">
      <c r="A38" s="41">
        <v>1</v>
      </c>
      <c r="B38" s="42">
        <v>31</v>
      </c>
      <c r="C38" s="41" t="s">
        <v>277</v>
      </c>
      <c r="D38" s="146">
        <v>99</v>
      </c>
      <c r="E38" s="131"/>
      <c r="F38" s="131"/>
      <c r="G38" s="1" t="str">
        <f t="shared" si="0"/>
        <v/>
      </c>
      <c r="H38" s="127" t="str">
        <f t="shared" si="3"/>
        <v/>
      </c>
      <c r="I38" s="131"/>
      <c r="J38" s="131"/>
      <c r="K38" s="1" t="str">
        <f t="shared" si="1"/>
        <v/>
      </c>
      <c r="L38" s="143" t="str">
        <f t="shared" si="4"/>
        <v/>
      </c>
      <c r="M38" s="134"/>
      <c r="N38" s="127" t="str">
        <f t="shared" si="5"/>
        <v/>
      </c>
      <c r="O38" s="131"/>
      <c r="P38" s="127" t="str">
        <f t="shared" si="6"/>
        <v/>
      </c>
      <c r="Q38" s="17"/>
      <c r="R38" s="103"/>
      <c r="T38" s="119" t="str">
        <f t="shared" si="7"/>
        <v/>
      </c>
      <c r="U38" s="118" t="str">
        <f t="shared" si="8"/>
        <v/>
      </c>
      <c r="V38" s="119" t="str">
        <f t="shared" si="9"/>
        <v/>
      </c>
      <c r="W38" s="118" t="str">
        <f t="shared" si="10"/>
        <v/>
      </c>
      <c r="X38" s="119" t="str">
        <f t="shared" si="11"/>
        <v/>
      </c>
      <c r="Y38" s="118" t="str">
        <f t="shared" si="12"/>
        <v/>
      </c>
    </row>
    <row r="39" spans="1:25" x14ac:dyDescent="0.55000000000000004">
      <c r="A39" s="41">
        <v>1</v>
      </c>
      <c r="B39" s="42">
        <v>32</v>
      </c>
      <c r="C39" s="41" t="s">
        <v>278</v>
      </c>
      <c r="D39" s="146">
        <v>99</v>
      </c>
      <c r="E39" s="131"/>
      <c r="F39" s="131"/>
      <c r="G39" s="1" t="str">
        <f t="shared" si="0"/>
        <v/>
      </c>
      <c r="H39" s="127" t="str">
        <f t="shared" si="3"/>
        <v/>
      </c>
      <c r="I39" s="131"/>
      <c r="J39" s="131"/>
      <c r="K39" s="1" t="str">
        <f t="shared" si="1"/>
        <v/>
      </c>
      <c r="L39" s="143" t="str">
        <f t="shared" si="4"/>
        <v/>
      </c>
      <c r="M39" s="134"/>
      <c r="N39" s="127" t="str">
        <f t="shared" si="5"/>
        <v/>
      </c>
      <c r="O39" s="131"/>
      <c r="P39" s="127" t="str">
        <f t="shared" si="6"/>
        <v/>
      </c>
      <c r="Q39" s="17"/>
      <c r="R39" s="103"/>
      <c r="T39" s="119" t="str">
        <f t="shared" si="7"/>
        <v/>
      </c>
      <c r="U39" s="118" t="str">
        <f t="shared" si="8"/>
        <v/>
      </c>
      <c r="V39" s="119" t="str">
        <f t="shared" si="9"/>
        <v/>
      </c>
      <c r="W39" s="118" t="str">
        <f t="shared" si="10"/>
        <v/>
      </c>
      <c r="X39" s="119" t="str">
        <f t="shared" si="11"/>
        <v/>
      </c>
      <c r="Y39" s="118" t="str">
        <f t="shared" si="12"/>
        <v/>
      </c>
    </row>
    <row r="40" spans="1:25" x14ac:dyDescent="0.55000000000000004">
      <c r="A40" s="41">
        <v>1</v>
      </c>
      <c r="B40" s="42">
        <v>33</v>
      </c>
      <c r="C40" s="41" t="s">
        <v>279</v>
      </c>
      <c r="D40" s="146">
        <v>99</v>
      </c>
      <c r="E40" s="131"/>
      <c r="F40" s="131"/>
      <c r="G40" s="1" t="str">
        <f t="shared" si="0"/>
        <v/>
      </c>
      <c r="H40" s="127" t="str">
        <f t="shared" si="3"/>
        <v/>
      </c>
      <c r="I40" s="131"/>
      <c r="J40" s="131"/>
      <c r="K40" s="1" t="str">
        <f t="shared" si="1"/>
        <v/>
      </c>
      <c r="L40" s="143" t="str">
        <f t="shared" si="4"/>
        <v/>
      </c>
      <c r="M40" s="134"/>
      <c r="N40" s="127" t="str">
        <f t="shared" si="5"/>
        <v/>
      </c>
      <c r="O40" s="131"/>
      <c r="P40" s="127" t="str">
        <f t="shared" si="6"/>
        <v/>
      </c>
      <c r="Q40" s="17"/>
      <c r="R40" s="103"/>
      <c r="T40" s="119" t="str">
        <f t="shared" si="7"/>
        <v/>
      </c>
      <c r="U40" s="118" t="str">
        <f t="shared" si="8"/>
        <v/>
      </c>
      <c r="V40" s="119" t="str">
        <f t="shared" si="9"/>
        <v/>
      </c>
      <c r="W40" s="118" t="str">
        <f t="shared" si="10"/>
        <v/>
      </c>
      <c r="X40" s="119" t="str">
        <f t="shared" si="11"/>
        <v/>
      </c>
      <c r="Y40" s="118" t="str">
        <f t="shared" si="12"/>
        <v/>
      </c>
    </row>
    <row r="41" spans="1:25" x14ac:dyDescent="0.55000000000000004">
      <c r="A41" s="41">
        <v>1</v>
      </c>
      <c r="B41" s="42">
        <v>34</v>
      </c>
      <c r="C41" s="41" t="s">
        <v>280</v>
      </c>
      <c r="D41" s="146">
        <v>99</v>
      </c>
      <c r="E41" s="131"/>
      <c r="F41" s="131"/>
      <c r="G41" s="1" t="str">
        <f t="shared" si="0"/>
        <v/>
      </c>
      <c r="H41" s="127" t="str">
        <f t="shared" si="3"/>
        <v/>
      </c>
      <c r="I41" s="131"/>
      <c r="J41" s="131"/>
      <c r="K41" s="1" t="str">
        <f t="shared" si="1"/>
        <v/>
      </c>
      <c r="L41" s="143" t="str">
        <f t="shared" si="4"/>
        <v/>
      </c>
      <c r="M41" s="134"/>
      <c r="N41" s="127" t="str">
        <f t="shared" si="5"/>
        <v/>
      </c>
      <c r="O41" s="131"/>
      <c r="P41" s="127" t="str">
        <f t="shared" si="6"/>
        <v/>
      </c>
      <c r="Q41" s="17"/>
      <c r="R41" s="103"/>
      <c r="T41" s="119" t="str">
        <f t="shared" si="7"/>
        <v/>
      </c>
      <c r="U41" s="118" t="str">
        <f t="shared" si="8"/>
        <v/>
      </c>
      <c r="V41" s="119" t="str">
        <f t="shared" si="9"/>
        <v/>
      </c>
      <c r="W41" s="118" t="str">
        <f t="shared" si="10"/>
        <v/>
      </c>
      <c r="X41" s="119" t="str">
        <f t="shared" si="11"/>
        <v/>
      </c>
      <c r="Y41" s="118" t="str">
        <f t="shared" si="12"/>
        <v/>
      </c>
    </row>
    <row r="42" spans="1:25" x14ac:dyDescent="0.55000000000000004">
      <c r="A42" s="41">
        <v>1</v>
      </c>
      <c r="B42" s="42">
        <v>35</v>
      </c>
      <c r="C42" s="41" t="s">
        <v>281</v>
      </c>
      <c r="D42" s="146">
        <v>99</v>
      </c>
      <c r="E42" s="131"/>
      <c r="F42" s="131"/>
      <c r="G42" s="1" t="str">
        <f t="shared" si="0"/>
        <v/>
      </c>
      <c r="H42" s="127" t="str">
        <f t="shared" si="3"/>
        <v/>
      </c>
      <c r="I42" s="131"/>
      <c r="J42" s="131"/>
      <c r="K42" s="1" t="str">
        <f t="shared" si="1"/>
        <v/>
      </c>
      <c r="L42" s="143" t="str">
        <f t="shared" si="4"/>
        <v/>
      </c>
      <c r="M42" s="134"/>
      <c r="N42" s="127" t="str">
        <f t="shared" si="5"/>
        <v/>
      </c>
      <c r="O42" s="131"/>
      <c r="P42" s="127" t="str">
        <f t="shared" si="6"/>
        <v/>
      </c>
      <c r="Q42" s="17"/>
      <c r="R42" s="103"/>
      <c r="T42" s="119" t="str">
        <f t="shared" si="7"/>
        <v/>
      </c>
      <c r="U42" s="118" t="str">
        <f t="shared" si="8"/>
        <v/>
      </c>
      <c r="V42" s="119" t="str">
        <f t="shared" si="9"/>
        <v/>
      </c>
      <c r="W42" s="118" t="str">
        <f t="shared" si="10"/>
        <v/>
      </c>
      <c r="X42" s="119" t="str">
        <f t="shared" si="11"/>
        <v/>
      </c>
      <c r="Y42" s="118" t="str">
        <f t="shared" si="12"/>
        <v/>
      </c>
    </row>
    <row r="43" spans="1:25" x14ac:dyDescent="0.55000000000000004">
      <c r="A43" s="41">
        <v>1</v>
      </c>
      <c r="B43" s="42">
        <v>36</v>
      </c>
      <c r="C43" s="41" t="s">
        <v>282</v>
      </c>
      <c r="D43" s="146">
        <v>99</v>
      </c>
      <c r="E43" s="131"/>
      <c r="F43" s="131"/>
      <c r="G43" s="1" t="str">
        <f t="shared" si="0"/>
        <v/>
      </c>
      <c r="H43" s="127" t="str">
        <f t="shared" si="3"/>
        <v/>
      </c>
      <c r="I43" s="131"/>
      <c r="J43" s="131"/>
      <c r="K43" s="1" t="str">
        <f t="shared" si="1"/>
        <v/>
      </c>
      <c r="L43" s="143" t="str">
        <f t="shared" si="4"/>
        <v/>
      </c>
      <c r="M43" s="134"/>
      <c r="N43" s="127" t="str">
        <f t="shared" si="5"/>
        <v/>
      </c>
      <c r="O43" s="131"/>
      <c r="P43" s="127" t="str">
        <f t="shared" si="6"/>
        <v/>
      </c>
      <c r="Q43" s="17"/>
      <c r="R43" s="103"/>
      <c r="T43" s="119" t="str">
        <f t="shared" si="7"/>
        <v/>
      </c>
      <c r="U43" s="118" t="str">
        <f t="shared" si="8"/>
        <v/>
      </c>
      <c r="V43" s="119" t="str">
        <f t="shared" si="9"/>
        <v/>
      </c>
      <c r="W43" s="118" t="str">
        <f t="shared" si="10"/>
        <v/>
      </c>
      <c r="X43" s="119" t="str">
        <f t="shared" si="11"/>
        <v/>
      </c>
      <c r="Y43" s="118" t="str">
        <f t="shared" si="12"/>
        <v/>
      </c>
    </row>
    <row r="44" spans="1:25" x14ac:dyDescent="0.55000000000000004">
      <c r="A44" s="41">
        <v>1</v>
      </c>
      <c r="B44" s="42">
        <v>37</v>
      </c>
      <c r="C44" s="41" t="s">
        <v>283</v>
      </c>
      <c r="D44" s="146">
        <v>99</v>
      </c>
      <c r="E44" s="131"/>
      <c r="F44" s="131"/>
      <c r="G44" s="1" t="str">
        <f t="shared" si="0"/>
        <v/>
      </c>
      <c r="H44" s="127" t="str">
        <f t="shared" si="3"/>
        <v/>
      </c>
      <c r="I44" s="131"/>
      <c r="J44" s="131"/>
      <c r="K44" s="1" t="str">
        <f t="shared" si="1"/>
        <v/>
      </c>
      <c r="L44" s="143" t="str">
        <f t="shared" si="4"/>
        <v/>
      </c>
      <c r="M44" s="134"/>
      <c r="N44" s="127" t="str">
        <f t="shared" si="5"/>
        <v/>
      </c>
      <c r="O44" s="131"/>
      <c r="P44" s="127" t="str">
        <f t="shared" si="6"/>
        <v/>
      </c>
      <c r="Q44" s="17"/>
      <c r="R44" s="103"/>
      <c r="T44" s="119" t="str">
        <f t="shared" si="7"/>
        <v/>
      </c>
      <c r="U44" s="118" t="str">
        <f t="shared" si="8"/>
        <v/>
      </c>
      <c r="V44" s="119" t="str">
        <f t="shared" si="9"/>
        <v/>
      </c>
      <c r="W44" s="118" t="str">
        <f t="shared" si="10"/>
        <v/>
      </c>
      <c r="X44" s="119" t="str">
        <f t="shared" si="11"/>
        <v/>
      </c>
      <c r="Y44" s="118" t="str">
        <f t="shared" si="12"/>
        <v/>
      </c>
    </row>
    <row r="45" spans="1:25" x14ac:dyDescent="0.55000000000000004">
      <c r="A45" s="41"/>
      <c r="B45" s="42"/>
      <c r="C45" s="41"/>
      <c r="D45" s="146"/>
      <c r="E45" s="131"/>
      <c r="F45" s="131"/>
      <c r="G45" s="1" t="str">
        <f t="shared" si="0"/>
        <v/>
      </c>
      <c r="H45" s="127" t="str">
        <f t="shared" si="3"/>
        <v/>
      </c>
      <c r="I45" s="131"/>
      <c r="J45" s="131"/>
      <c r="K45" s="1" t="str">
        <f t="shared" si="1"/>
        <v/>
      </c>
      <c r="L45" s="143" t="str">
        <f t="shared" si="4"/>
        <v/>
      </c>
      <c r="M45" s="134"/>
      <c r="N45" s="127" t="str">
        <f t="shared" si="5"/>
        <v/>
      </c>
      <c r="O45" s="131"/>
      <c r="P45" s="127" t="str">
        <f t="shared" si="6"/>
        <v/>
      </c>
      <c r="Q45" s="17"/>
      <c r="R45" s="103"/>
      <c r="T45" s="119" t="str">
        <f t="shared" si="7"/>
        <v/>
      </c>
      <c r="U45" s="118" t="str">
        <f t="shared" si="8"/>
        <v/>
      </c>
      <c r="V45" s="119" t="str">
        <f t="shared" si="9"/>
        <v/>
      </c>
      <c r="W45" s="118" t="str">
        <f t="shared" si="10"/>
        <v/>
      </c>
      <c r="X45" s="119" t="str">
        <f t="shared" si="11"/>
        <v/>
      </c>
      <c r="Y45" s="118" t="str">
        <f t="shared" si="12"/>
        <v/>
      </c>
    </row>
    <row r="46" spans="1:25" x14ac:dyDescent="0.55000000000000004">
      <c r="A46" s="41"/>
      <c r="B46" s="42"/>
      <c r="C46" s="41"/>
      <c r="D46" s="146"/>
      <c r="E46" s="131"/>
      <c r="F46" s="131"/>
      <c r="G46" s="1" t="str">
        <f t="shared" si="0"/>
        <v/>
      </c>
      <c r="H46" s="127" t="str">
        <f t="shared" si="3"/>
        <v/>
      </c>
      <c r="I46" s="131"/>
      <c r="J46" s="131"/>
      <c r="K46" s="1" t="str">
        <f t="shared" si="1"/>
        <v/>
      </c>
      <c r="L46" s="143" t="str">
        <f t="shared" si="4"/>
        <v/>
      </c>
      <c r="M46" s="134"/>
      <c r="N46" s="127" t="str">
        <f t="shared" si="5"/>
        <v/>
      </c>
      <c r="O46" s="131"/>
      <c r="P46" s="127" t="str">
        <f t="shared" si="6"/>
        <v/>
      </c>
      <c r="Q46" s="17"/>
      <c r="R46" s="103"/>
      <c r="T46" s="119" t="str">
        <f t="shared" si="7"/>
        <v/>
      </c>
      <c r="U46" s="118" t="str">
        <f t="shared" si="8"/>
        <v/>
      </c>
      <c r="V46" s="119" t="str">
        <f t="shared" si="9"/>
        <v/>
      </c>
      <c r="W46" s="118" t="str">
        <f t="shared" si="10"/>
        <v/>
      </c>
      <c r="X46" s="119" t="str">
        <f t="shared" si="11"/>
        <v/>
      </c>
      <c r="Y46" s="118" t="str">
        <f t="shared" si="12"/>
        <v/>
      </c>
    </row>
    <row r="47" spans="1:25" x14ac:dyDescent="0.55000000000000004">
      <c r="A47" s="41"/>
      <c r="B47" s="42"/>
      <c r="C47" s="41"/>
      <c r="D47" s="146"/>
      <c r="E47" s="131"/>
      <c r="F47" s="131"/>
      <c r="G47" s="1" t="str">
        <f t="shared" si="0"/>
        <v/>
      </c>
      <c r="H47" s="127" t="str">
        <f t="shared" si="3"/>
        <v/>
      </c>
      <c r="I47" s="131"/>
      <c r="J47" s="131"/>
      <c r="K47" s="1" t="str">
        <f t="shared" si="1"/>
        <v/>
      </c>
      <c r="L47" s="143" t="str">
        <f t="shared" si="4"/>
        <v/>
      </c>
      <c r="M47" s="134"/>
      <c r="N47" s="127" t="str">
        <f t="shared" si="5"/>
        <v/>
      </c>
      <c r="O47" s="131"/>
      <c r="P47" s="127" t="str">
        <f t="shared" si="6"/>
        <v/>
      </c>
      <c r="Q47" s="17"/>
      <c r="R47" s="103"/>
      <c r="T47" s="119" t="str">
        <f t="shared" si="7"/>
        <v/>
      </c>
      <c r="U47" s="118" t="str">
        <f t="shared" si="8"/>
        <v/>
      </c>
      <c r="V47" s="119" t="str">
        <f t="shared" si="9"/>
        <v/>
      </c>
      <c r="W47" s="118" t="str">
        <f t="shared" si="10"/>
        <v/>
      </c>
      <c r="X47" s="119" t="str">
        <f t="shared" si="11"/>
        <v/>
      </c>
      <c r="Y47" s="118" t="str">
        <f t="shared" si="12"/>
        <v/>
      </c>
    </row>
    <row r="48" spans="1:25" x14ac:dyDescent="0.55000000000000004">
      <c r="A48" s="41"/>
      <c r="B48" s="42"/>
      <c r="C48" s="41"/>
      <c r="D48" s="146"/>
      <c r="E48" s="131"/>
      <c r="F48" s="131"/>
      <c r="G48" s="1" t="str">
        <f t="shared" si="0"/>
        <v/>
      </c>
      <c r="H48" s="127" t="str">
        <f t="shared" si="3"/>
        <v/>
      </c>
      <c r="I48" s="131"/>
      <c r="J48" s="131"/>
      <c r="K48" s="1" t="str">
        <f t="shared" si="1"/>
        <v/>
      </c>
      <c r="L48" s="143" t="str">
        <f t="shared" si="4"/>
        <v/>
      </c>
      <c r="M48" s="134"/>
      <c r="N48" s="127" t="str">
        <f t="shared" si="5"/>
        <v/>
      </c>
      <c r="O48" s="131"/>
      <c r="P48" s="127" t="str">
        <f t="shared" si="6"/>
        <v/>
      </c>
      <c r="Q48" s="17"/>
      <c r="R48" s="103"/>
      <c r="T48" s="119" t="str">
        <f t="shared" si="7"/>
        <v/>
      </c>
      <c r="U48" s="118" t="str">
        <f t="shared" si="8"/>
        <v/>
      </c>
      <c r="V48" s="119" t="str">
        <f t="shared" si="9"/>
        <v/>
      </c>
      <c r="W48" s="118" t="str">
        <f t="shared" si="10"/>
        <v/>
      </c>
      <c r="X48" s="119" t="str">
        <f t="shared" si="11"/>
        <v/>
      </c>
      <c r="Y48" s="118" t="str">
        <f t="shared" si="12"/>
        <v/>
      </c>
    </row>
    <row r="49" spans="1:25" x14ac:dyDescent="0.55000000000000004">
      <c r="A49" s="41"/>
      <c r="B49" s="42"/>
      <c r="C49" s="41"/>
      <c r="D49" s="146"/>
      <c r="E49" s="131"/>
      <c r="F49" s="131"/>
      <c r="G49" s="1" t="str">
        <f t="shared" si="0"/>
        <v/>
      </c>
      <c r="H49" s="127" t="str">
        <f t="shared" si="3"/>
        <v/>
      </c>
      <c r="I49" s="131"/>
      <c r="J49" s="131"/>
      <c r="K49" s="1" t="str">
        <f t="shared" si="1"/>
        <v/>
      </c>
      <c r="L49" s="143" t="str">
        <f t="shared" si="4"/>
        <v/>
      </c>
      <c r="M49" s="134"/>
      <c r="N49" s="127" t="str">
        <f t="shared" si="5"/>
        <v/>
      </c>
      <c r="O49" s="131"/>
      <c r="P49" s="127" t="str">
        <f t="shared" si="6"/>
        <v/>
      </c>
      <c r="Q49" s="17"/>
      <c r="R49" s="103"/>
      <c r="T49" s="119" t="str">
        <f t="shared" si="7"/>
        <v/>
      </c>
      <c r="U49" s="118" t="str">
        <f t="shared" si="8"/>
        <v/>
      </c>
      <c r="V49" s="119" t="str">
        <f t="shared" si="9"/>
        <v/>
      </c>
      <c r="W49" s="118" t="str">
        <f t="shared" si="10"/>
        <v/>
      </c>
      <c r="X49" s="119" t="str">
        <f t="shared" si="11"/>
        <v/>
      </c>
      <c r="Y49" s="118" t="str">
        <f t="shared" si="12"/>
        <v/>
      </c>
    </row>
    <row r="50" spans="1:25" x14ac:dyDescent="0.55000000000000004">
      <c r="A50" s="41"/>
      <c r="B50" s="42"/>
      <c r="C50" s="41"/>
      <c r="D50" s="146"/>
      <c r="E50" s="131"/>
      <c r="F50" s="131"/>
      <c r="G50" s="1" t="str">
        <f t="shared" si="0"/>
        <v/>
      </c>
      <c r="H50" s="127" t="str">
        <f t="shared" si="3"/>
        <v/>
      </c>
      <c r="I50" s="131"/>
      <c r="J50" s="131"/>
      <c r="K50" s="1" t="str">
        <f t="shared" si="1"/>
        <v/>
      </c>
      <c r="L50" s="143" t="str">
        <f t="shared" si="4"/>
        <v/>
      </c>
      <c r="M50" s="134"/>
      <c r="N50" s="127" t="str">
        <f t="shared" si="5"/>
        <v/>
      </c>
      <c r="O50" s="131"/>
      <c r="P50" s="127" t="str">
        <f t="shared" si="6"/>
        <v/>
      </c>
      <c r="Q50" s="17"/>
      <c r="R50" s="103"/>
      <c r="T50" s="119" t="str">
        <f t="shared" si="7"/>
        <v/>
      </c>
      <c r="U50" s="118" t="str">
        <f t="shared" si="8"/>
        <v/>
      </c>
      <c r="V50" s="119" t="str">
        <f t="shared" si="9"/>
        <v/>
      </c>
      <c r="W50" s="118" t="str">
        <f t="shared" si="10"/>
        <v/>
      </c>
      <c r="X50" s="119" t="str">
        <f t="shared" si="11"/>
        <v/>
      </c>
      <c r="Y50" s="118" t="str">
        <f t="shared" si="12"/>
        <v/>
      </c>
    </row>
    <row r="51" spans="1:25" x14ac:dyDescent="0.55000000000000004">
      <c r="A51" s="41"/>
      <c r="B51" s="42"/>
      <c r="C51" s="41"/>
      <c r="D51" s="146"/>
      <c r="E51" s="131"/>
      <c r="F51" s="131"/>
      <c r="G51" s="1" t="str">
        <f t="shared" si="0"/>
        <v/>
      </c>
      <c r="H51" s="127" t="str">
        <f t="shared" si="3"/>
        <v/>
      </c>
      <c r="I51" s="131"/>
      <c r="J51" s="131"/>
      <c r="K51" s="1" t="str">
        <f t="shared" si="1"/>
        <v/>
      </c>
      <c r="L51" s="143" t="str">
        <f t="shared" si="4"/>
        <v/>
      </c>
      <c r="M51" s="134"/>
      <c r="N51" s="127" t="str">
        <f t="shared" si="5"/>
        <v/>
      </c>
      <c r="O51" s="131"/>
      <c r="P51" s="127" t="str">
        <f t="shared" si="6"/>
        <v/>
      </c>
      <c r="Q51" s="17"/>
      <c r="R51" s="103"/>
      <c r="T51" s="119" t="str">
        <f t="shared" si="7"/>
        <v/>
      </c>
      <c r="U51" s="118" t="str">
        <f t="shared" si="8"/>
        <v/>
      </c>
      <c r="V51" s="119" t="str">
        <f t="shared" si="9"/>
        <v/>
      </c>
      <c r="W51" s="118" t="str">
        <f t="shared" si="10"/>
        <v/>
      </c>
      <c r="X51" s="119" t="str">
        <f t="shared" si="11"/>
        <v/>
      </c>
      <c r="Y51" s="118" t="str">
        <f t="shared" si="12"/>
        <v/>
      </c>
    </row>
    <row r="52" spans="1:25" x14ac:dyDescent="0.55000000000000004">
      <c r="A52" s="41"/>
      <c r="B52" s="42"/>
      <c r="C52" s="41"/>
      <c r="D52" s="146"/>
      <c r="E52" s="131"/>
      <c r="F52" s="131"/>
      <c r="G52" s="1" t="str">
        <f t="shared" si="0"/>
        <v/>
      </c>
      <c r="H52" s="127" t="str">
        <f t="shared" si="3"/>
        <v/>
      </c>
      <c r="I52" s="131"/>
      <c r="J52" s="131"/>
      <c r="K52" s="1" t="str">
        <f t="shared" si="1"/>
        <v/>
      </c>
      <c r="L52" s="143" t="str">
        <f t="shared" si="4"/>
        <v/>
      </c>
      <c r="M52" s="134"/>
      <c r="N52" s="127" t="str">
        <f t="shared" si="5"/>
        <v/>
      </c>
      <c r="O52" s="131"/>
      <c r="P52" s="127" t="str">
        <f t="shared" si="6"/>
        <v/>
      </c>
      <c r="Q52" s="17"/>
      <c r="R52" s="103"/>
      <c r="T52" s="119" t="str">
        <f t="shared" si="7"/>
        <v/>
      </c>
      <c r="U52" s="118" t="str">
        <f t="shared" si="8"/>
        <v/>
      </c>
      <c r="V52" s="119" t="str">
        <f t="shared" si="9"/>
        <v/>
      </c>
      <c r="W52" s="118" t="str">
        <f t="shared" si="10"/>
        <v/>
      </c>
      <c r="X52" s="119" t="str">
        <f t="shared" si="11"/>
        <v/>
      </c>
      <c r="Y52" s="118" t="str">
        <f t="shared" si="12"/>
        <v/>
      </c>
    </row>
    <row r="53" spans="1:25" x14ac:dyDescent="0.55000000000000004">
      <c r="A53" s="41"/>
      <c r="B53" s="42"/>
      <c r="C53" s="41"/>
      <c r="D53" s="146"/>
      <c r="E53" s="131"/>
      <c r="F53" s="131"/>
      <c r="G53" s="1" t="str">
        <f t="shared" si="0"/>
        <v/>
      </c>
      <c r="H53" s="127" t="str">
        <f t="shared" si="3"/>
        <v/>
      </c>
      <c r="I53" s="131"/>
      <c r="J53" s="131"/>
      <c r="K53" s="1" t="str">
        <f t="shared" si="1"/>
        <v/>
      </c>
      <c r="L53" s="143" t="str">
        <f t="shared" si="4"/>
        <v/>
      </c>
      <c r="M53" s="134"/>
      <c r="N53" s="127" t="str">
        <f t="shared" si="5"/>
        <v/>
      </c>
      <c r="O53" s="131"/>
      <c r="P53" s="127" t="str">
        <f t="shared" si="6"/>
        <v/>
      </c>
      <c r="Q53" s="17"/>
      <c r="R53" s="103"/>
      <c r="T53" s="119" t="str">
        <f t="shared" si="7"/>
        <v/>
      </c>
      <c r="U53" s="118" t="str">
        <f t="shared" si="8"/>
        <v/>
      </c>
      <c r="V53" s="119" t="str">
        <f t="shared" si="9"/>
        <v/>
      </c>
      <c r="W53" s="118" t="str">
        <f t="shared" si="10"/>
        <v/>
      </c>
      <c r="X53" s="119" t="str">
        <f t="shared" si="11"/>
        <v/>
      </c>
      <c r="Y53" s="118" t="str">
        <f t="shared" si="12"/>
        <v/>
      </c>
    </row>
    <row r="54" spans="1:25" x14ac:dyDescent="0.55000000000000004">
      <c r="A54" s="41"/>
      <c r="B54" s="42"/>
      <c r="C54" s="41"/>
      <c r="D54" s="146"/>
      <c r="E54" s="131"/>
      <c r="F54" s="131"/>
      <c r="G54" s="1" t="str">
        <f t="shared" si="0"/>
        <v/>
      </c>
      <c r="H54" s="127" t="str">
        <f t="shared" si="3"/>
        <v/>
      </c>
      <c r="I54" s="131"/>
      <c r="J54" s="131"/>
      <c r="K54" s="1" t="str">
        <f t="shared" si="1"/>
        <v/>
      </c>
      <c r="L54" s="143" t="str">
        <f t="shared" si="4"/>
        <v/>
      </c>
      <c r="M54" s="134"/>
      <c r="N54" s="127" t="str">
        <f t="shared" si="5"/>
        <v/>
      </c>
      <c r="O54" s="131"/>
      <c r="P54" s="127" t="str">
        <f t="shared" si="6"/>
        <v/>
      </c>
      <c r="Q54" s="17"/>
      <c r="R54" s="103"/>
      <c r="T54" s="119" t="str">
        <f t="shared" si="7"/>
        <v/>
      </c>
      <c r="U54" s="118" t="str">
        <f t="shared" si="8"/>
        <v/>
      </c>
      <c r="V54" s="119" t="str">
        <f t="shared" si="9"/>
        <v/>
      </c>
      <c r="W54" s="118" t="str">
        <f t="shared" si="10"/>
        <v/>
      </c>
      <c r="X54" s="119" t="str">
        <f t="shared" si="11"/>
        <v/>
      </c>
      <c r="Y54" s="118" t="str">
        <f t="shared" si="12"/>
        <v/>
      </c>
    </row>
    <row r="55" spans="1:25" x14ac:dyDescent="0.55000000000000004">
      <c r="A55" s="41"/>
      <c r="B55" s="42"/>
      <c r="C55" s="41"/>
      <c r="D55" s="146"/>
      <c r="E55" s="131"/>
      <c r="F55" s="131"/>
      <c r="G55" s="1" t="str">
        <f t="shared" si="0"/>
        <v/>
      </c>
      <c r="H55" s="127" t="str">
        <f t="shared" si="3"/>
        <v/>
      </c>
      <c r="I55" s="131"/>
      <c r="J55" s="131"/>
      <c r="K55" s="1" t="str">
        <f t="shared" si="1"/>
        <v/>
      </c>
      <c r="L55" s="143" t="str">
        <f t="shared" si="4"/>
        <v/>
      </c>
      <c r="M55" s="134"/>
      <c r="N55" s="127" t="str">
        <f t="shared" si="5"/>
        <v/>
      </c>
      <c r="O55" s="131"/>
      <c r="P55" s="127" t="str">
        <f t="shared" si="6"/>
        <v/>
      </c>
      <c r="Q55" s="17"/>
      <c r="R55" s="103"/>
      <c r="T55" s="119" t="str">
        <f t="shared" si="7"/>
        <v/>
      </c>
      <c r="U55" s="118" t="str">
        <f t="shared" si="8"/>
        <v/>
      </c>
      <c r="V55" s="119" t="str">
        <f t="shared" si="9"/>
        <v/>
      </c>
      <c r="W55" s="118" t="str">
        <f t="shared" si="10"/>
        <v/>
      </c>
      <c r="X55" s="119" t="str">
        <f t="shared" si="11"/>
        <v/>
      </c>
      <c r="Y55" s="118" t="str">
        <f t="shared" si="12"/>
        <v/>
      </c>
    </row>
    <row r="56" spans="1:25" x14ac:dyDescent="0.55000000000000004">
      <c r="A56" s="41"/>
      <c r="B56" s="42"/>
      <c r="C56" s="41"/>
      <c r="D56" s="146"/>
      <c r="E56" s="131"/>
      <c r="F56" s="131"/>
      <c r="G56" s="1" t="str">
        <f t="shared" si="0"/>
        <v/>
      </c>
      <c r="H56" s="127" t="str">
        <f t="shared" si="3"/>
        <v/>
      </c>
      <c r="I56" s="131"/>
      <c r="J56" s="131"/>
      <c r="K56" s="1" t="str">
        <f t="shared" si="1"/>
        <v/>
      </c>
      <c r="L56" s="143" t="str">
        <f t="shared" si="4"/>
        <v/>
      </c>
      <c r="M56" s="134"/>
      <c r="N56" s="127" t="str">
        <f t="shared" si="5"/>
        <v/>
      </c>
      <c r="O56" s="131"/>
      <c r="P56" s="127" t="str">
        <f t="shared" si="6"/>
        <v/>
      </c>
      <c r="Q56" s="17"/>
      <c r="R56" s="103"/>
      <c r="T56" s="119" t="str">
        <f t="shared" si="7"/>
        <v/>
      </c>
      <c r="U56" s="118" t="str">
        <f t="shared" si="8"/>
        <v/>
      </c>
      <c r="V56" s="119" t="str">
        <f t="shared" si="9"/>
        <v/>
      </c>
      <c r="W56" s="118" t="str">
        <f t="shared" si="10"/>
        <v/>
      </c>
      <c r="X56" s="119" t="str">
        <f t="shared" si="11"/>
        <v/>
      </c>
      <c r="Y56" s="118" t="str">
        <f t="shared" si="12"/>
        <v/>
      </c>
    </row>
    <row r="57" spans="1:25" x14ac:dyDescent="0.55000000000000004">
      <c r="A57" s="41"/>
      <c r="B57" s="42"/>
      <c r="C57" s="41"/>
      <c r="D57" s="146"/>
      <c r="E57" s="131"/>
      <c r="F57" s="131"/>
      <c r="G57" s="1" t="str">
        <f t="shared" si="0"/>
        <v/>
      </c>
      <c r="H57" s="127" t="str">
        <f t="shared" si="3"/>
        <v/>
      </c>
      <c r="I57" s="131"/>
      <c r="J57" s="131"/>
      <c r="K57" s="1" t="str">
        <f t="shared" si="1"/>
        <v/>
      </c>
      <c r="L57" s="143" t="str">
        <f t="shared" si="4"/>
        <v/>
      </c>
      <c r="M57" s="134"/>
      <c r="N57" s="127" t="str">
        <f t="shared" si="5"/>
        <v/>
      </c>
      <c r="O57" s="131"/>
      <c r="P57" s="127" t="str">
        <f t="shared" si="6"/>
        <v/>
      </c>
      <c r="Q57" s="17"/>
      <c r="R57" s="103"/>
      <c r="T57" s="119" t="str">
        <f t="shared" si="7"/>
        <v/>
      </c>
      <c r="U57" s="118" t="str">
        <f t="shared" si="8"/>
        <v/>
      </c>
      <c r="V57" s="119" t="str">
        <f t="shared" si="9"/>
        <v/>
      </c>
      <c r="W57" s="118" t="str">
        <f t="shared" si="10"/>
        <v/>
      </c>
      <c r="X57" s="119" t="str">
        <f t="shared" si="11"/>
        <v/>
      </c>
      <c r="Y57" s="118" t="str">
        <f t="shared" si="12"/>
        <v/>
      </c>
    </row>
    <row r="58" spans="1:25" x14ac:dyDescent="0.55000000000000004">
      <c r="A58" s="41"/>
      <c r="B58" s="42"/>
      <c r="C58" s="41"/>
      <c r="D58" s="146"/>
      <c r="E58" s="131"/>
      <c r="F58" s="131"/>
      <c r="G58" s="1" t="str">
        <f t="shared" si="0"/>
        <v/>
      </c>
      <c r="H58" s="127" t="str">
        <f t="shared" si="3"/>
        <v/>
      </c>
      <c r="I58" s="131"/>
      <c r="J58" s="131"/>
      <c r="K58" s="1" t="str">
        <f t="shared" si="1"/>
        <v/>
      </c>
      <c r="L58" s="143" t="str">
        <f t="shared" si="4"/>
        <v/>
      </c>
      <c r="M58" s="134"/>
      <c r="N58" s="127" t="str">
        <f t="shared" si="5"/>
        <v/>
      </c>
      <c r="O58" s="131"/>
      <c r="P58" s="127" t="str">
        <f t="shared" si="6"/>
        <v/>
      </c>
      <c r="Q58" s="17"/>
      <c r="R58" s="103"/>
      <c r="T58" s="119" t="str">
        <f t="shared" si="7"/>
        <v/>
      </c>
      <c r="U58" s="118" t="str">
        <f t="shared" si="8"/>
        <v/>
      </c>
      <c r="V58" s="119" t="str">
        <f t="shared" si="9"/>
        <v/>
      </c>
      <c r="W58" s="118" t="str">
        <f t="shared" si="10"/>
        <v/>
      </c>
      <c r="X58" s="119" t="str">
        <f t="shared" si="11"/>
        <v/>
      </c>
      <c r="Y58" s="118" t="str">
        <f t="shared" si="12"/>
        <v/>
      </c>
    </row>
    <row r="59" spans="1:25" x14ac:dyDescent="0.55000000000000004">
      <c r="A59" s="41"/>
      <c r="B59" s="42"/>
      <c r="C59" s="41"/>
      <c r="D59" s="146"/>
      <c r="E59" s="131"/>
      <c r="F59" s="131"/>
      <c r="G59" s="1" t="str">
        <f t="shared" si="0"/>
        <v/>
      </c>
      <c r="H59" s="127" t="str">
        <f t="shared" si="3"/>
        <v/>
      </c>
      <c r="I59" s="131"/>
      <c r="J59" s="131"/>
      <c r="K59" s="1" t="str">
        <f t="shared" si="1"/>
        <v/>
      </c>
      <c r="L59" s="143" t="str">
        <f t="shared" si="4"/>
        <v/>
      </c>
      <c r="M59" s="134"/>
      <c r="N59" s="127" t="str">
        <f t="shared" si="5"/>
        <v/>
      </c>
      <c r="O59" s="131"/>
      <c r="P59" s="127" t="str">
        <f t="shared" si="6"/>
        <v/>
      </c>
      <c r="Q59" s="17"/>
      <c r="R59" s="103"/>
      <c r="T59" s="119" t="str">
        <f t="shared" si="7"/>
        <v/>
      </c>
      <c r="U59" s="118" t="str">
        <f t="shared" si="8"/>
        <v/>
      </c>
      <c r="V59" s="119" t="str">
        <f t="shared" si="9"/>
        <v/>
      </c>
      <c r="W59" s="118" t="str">
        <f t="shared" si="10"/>
        <v/>
      </c>
      <c r="X59" s="119" t="str">
        <f t="shared" si="11"/>
        <v/>
      </c>
      <c r="Y59" s="118" t="str">
        <f t="shared" si="12"/>
        <v/>
      </c>
    </row>
    <row r="60" spans="1:25" x14ac:dyDescent="0.55000000000000004">
      <c r="A60" s="41"/>
      <c r="B60" s="42"/>
      <c r="C60" s="41"/>
      <c r="D60" s="146"/>
      <c r="E60" s="131"/>
      <c r="F60" s="131"/>
      <c r="G60" s="1" t="str">
        <f t="shared" si="0"/>
        <v/>
      </c>
      <c r="H60" s="127" t="str">
        <f t="shared" si="3"/>
        <v/>
      </c>
      <c r="I60" s="131"/>
      <c r="J60" s="131"/>
      <c r="K60" s="1" t="str">
        <f t="shared" si="1"/>
        <v/>
      </c>
      <c r="L60" s="143" t="str">
        <f t="shared" si="4"/>
        <v/>
      </c>
      <c r="M60" s="134"/>
      <c r="N60" s="127" t="str">
        <f t="shared" si="5"/>
        <v/>
      </c>
      <c r="O60" s="131"/>
      <c r="P60" s="127" t="str">
        <f t="shared" si="6"/>
        <v/>
      </c>
      <c r="Q60" s="17"/>
      <c r="R60" s="103"/>
      <c r="T60" s="119" t="str">
        <f t="shared" si="7"/>
        <v/>
      </c>
      <c r="U60" s="118" t="str">
        <f t="shared" si="8"/>
        <v/>
      </c>
      <c r="V60" s="119" t="str">
        <f t="shared" si="9"/>
        <v/>
      </c>
      <c r="W60" s="118" t="str">
        <f t="shared" si="10"/>
        <v/>
      </c>
      <c r="X60" s="119" t="str">
        <f t="shared" si="11"/>
        <v/>
      </c>
      <c r="Y60" s="118" t="str">
        <f t="shared" si="12"/>
        <v/>
      </c>
    </row>
    <row r="61" spans="1:25" x14ac:dyDescent="0.55000000000000004">
      <c r="A61" s="41"/>
      <c r="B61" s="42"/>
      <c r="C61" s="41"/>
      <c r="D61" s="146"/>
      <c r="E61" s="131"/>
      <c r="F61" s="131"/>
      <c r="G61" s="1" t="str">
        <f t="shared" si="0"/>
        <v/>
      </c>
      <c r="H61" s="127" t="str">
        <f t="shared" si="3"/>
        <v/>
      </c>
      <c r="I61" s="131"/>
      <c r="J61" s="131"/>
      <c r="K61" s="1" t="str">
        <f t="shared" si="1"/>
        <v/>
      </c>
      <c r="L61" s="143" t="str">
        <f t="shared" si="4"/>
        <v/>
      </c>
      <c r="M61" s="134"/>
      <c r="N61" s="127" t="str">
        <f t="shared" si="5"/>
        <v/>
      </c>
      <c r="O61" s="131"/>
      <c r="P61" s="127" t="str">
        <f t="shared" si="6"/>
        <v/>
      </c>
      <c r="Q61" s="17"/>
      <c r="R61" s="103"/>
      <c r="T61" s="119" t="str">
        <f t="shared" si="7"/>
        <v/>
      </c>
      <c r="U61" s="118" t="str">
        <f t="shared" si="8"/>
        <v/>
      </c>
      <c r="V61" s="119" t="str">
        <f t="shared" si="9"/>
        <v/>
      </c>
      <c r="W61" s="118" t="str">
        <f t="shared" si="10"/>
        <v/>
      </c>
      <c r="X61" s="119" t="str">
        <f t="shared" si="11"/>
        <v/>
      </c>
      <c r="Y61" s="118" t="str">
        <f t="shared" si="12"/>
        <v/>
      </c>
    </row>
    <row r="62" spans="1:25" x14ac:dyDescent="0.55000000000000004">
      <c r="A62" s="41"/>
      <c r="B62" s="42"/>
      <c r="C62" s="41"/>
      <c r="D62" s="146"/>
      <c r="E62" s="131"/>
      <c r="F62" s="131"/>
      <c r="G62" s="1" t="str">
        <f t="shared" si="0"/>
        <v/>
      </c>
      <c r="H62" s="127" t="str">
        <f t="shared" si="3"/>
        <v/>
      </c>
      <c r="I62" s="131"/>
      <c r="J62" s="131"/>
      <c r="K62" s="1" t="str">
        <f t="shared" si="1"/>
        <v/>
      </c>
      <c r="L62" s="143" t="str">
        <f t="shared" si="4"/>
        <v/>
      </c>
      <c r="M62" s="134"/>
      <c r="N62" s="127" t="str">
        <f t="shared" si="5"/>
        <v/>
      </c>
      <c r="O62" s="131"/>
      <c r="P62" s="127" t="str">
        <f t="shared" si="6"/>
        <v/>
      </c>
      <c r="Q62" s="17"/>
      <c r="R62" s="103"/>
      <c r="T62" s="119" t="str">
        <f t="shared" si="7"/>
        <v/>
      </c>
      <c r="U62" s="118" t="str">
        <f t="shared" si="8"/>
        <v/>
      </c>
      <c r="V62" s="119" t="str">
        <f t="shared" si="9"/>
        <v/>
      </c>
      <c r="W62" s="118" t="str">
        <f t="shared" si="10"/>
        <v/>
      </c>
      <c r="X62" s="119" t="str">
        <f t="shared" si="11"/>
        <v/>
      </c>
      <c r="Y62" s="118" t="str">
        <f t="shared" si="12"/>
        <v/>
      </c>
    </row>
    <row r="63" spans="1:25" x14ac:dyDescent="0.55000000000000004">
      <c r="A63" s="41"/>
      <c r="B63" s="42"/>
      <c r="C63" s="41"/>
      <c r="D63" s="146"/>
      <c r="E63" s="131"/>
      <c r="F63" s="131"/>
      <c r="G63" s="1" t="str">
        <f t="shared" si="0"/>
        <v/>
      </c>
      <c r="H63" s="127" t="str">
        <f t="shared" si="3"/>
        <v/>
      </c>
      <c r="I63" s="131"/>
      <c r="J63" s="131"/>
      <c r="K63" s="1" t="str">
        <f t="shared" si="1"/>
        <v/>
      </c>
      <c r="L63" s="143" t="str">
        <f t="shared" si="4"/>
        <v/>
      </c>
      <c r="M63" s="134"/>
      <c r="N63" s="127" t="str">
        <f t="shared" si="5"/>
        <v/>
      </c>
      <c r="O63" s="131"/>
      <c r="P63" s="127" t="str">
        <f t="shared" si="6"/>
        <v/>
      </c>
      <c r="Q63" s="17"/>
      <c r="R63" s="103"/>
      <c r="T63" s="119" t="str">
        <f t="shared" si="7"/>
        <v/>
      </c>
      <c r="U63" s="118" t="str">
        <f t="shared" si="8"/>
        <v/>
      </c>
      <c r="V63" s="119" t="str">
        <f t="shared" si="9"/>
        <v/>
      </c>
      <c r="W63" s="118" t="str">
        <f t="shared" si="10"/>
        <v/>
      </c>
      <c r="X63" s="119" t="str">
        <f t="shared" si="11"/>
        <v/>
      </c>
      <c r="Y63" s="118" t="str">
        <f t="shared" si="12"/>
        <v/>
      </c>
    </row>
    <row r="64" spans="1:25" x14ac:dyDescent="0.55000000000000004">
      <c r="A64" s="41"/>
      <c r="B64" s="42"/>
      <c r="C64" s="41"/>
      <c r="D64" s="146"/>
      <c r="E64" s="131"/>
      <c r="F64" s="131"/>
      <c r="G64" s="1" t="str">
        <f t="shared" si="0"/>
        <v/>
      </c>
      <c r="H64" s="127" t="str">
        <f t="shared" si="3"/>
        <v/>
      </c>
      <c r="I64" s="131"/>
      <c r="J64" s="131"/>
      <c r="K64" s="1" t="str">
        <f t="shared" si="1"/>
        <v/>
      </c>
      <c r="L64" s="143" t="str">
        <f t="shared" si="4"/>
        <v/>
      </c>
      <c r="M64" s="134"/>
      <c r="N64" s="127" t="str">
        <f t="shared" si="5"/>
        <v/>
      </c>
      <c r="O64" s="131"/>
      <c r="P64" s="127" t="str">
        <f t="shared" si="6"/>
        <v/>
      </c>
      <c r="Q64" s="17"/>
      <c r="R64" s="103"/>
      <c r="S64" s="3"/>
      <c r="T64" s="119" t="str">
        <f t="shared" si="7"/>
        <v/>
      </c>
      <c r="U64" s="118" t="str">
        <f t="shared" si="8"/>
        <v/>
      </c>
      <c r="V64" s="119" t="str">
        <f t="shared" si="9"/>
        <v/>
      </c>
      <c r="W64" s="118" t="str">
        <f t="shared" si="10"/>
        <v/>
      </c>
      <c r="X64" s="119" t="str">
        <f t="shared" si="11"/>
        <v/>
      </c>
      <c r="Y64" s="118" t="str">
        <f t="shared" si="12"/>
        <v/>
      </c>
    </row>
    <row r="65" spans="1:25" x14ac:dyDescent="0.55000000000000004">
      <c r="A65" s="41"/>
      <c r="B65" s="42"/>
      <c r="C65" s="41"/>
      <c r="D65" s="146"/>
      <c r="E65" s="131"/>
      <c r="F65" s="131"/>
      <c r="G65" s="1" t="str">
        <f t="shared" si="0"/>
        <v/>
      </c>
      <c r="H65" s="127" t="str">
        <f t="shared" si="3"/>
        <v/>
      </c>
      <c r="I65" s="131"/>
      <c r="J65" s="131"/>
      <c r="K65" s="1" t="str">
        <f t="shared" si="1"/>
        <v/>
      </c>
      <c r="L65" s="143" t="str">
        <f t="shared" si="4"/>
        <v/>
      </c>
      <c r="M65" s="134"/>
      <c r="N65" s="127" t="str">
        <f t="shared" si="5"/>
        <v/>
      </c>
      <c r="O65" s="131"/>
      <c r="P65" s="127" t="str">
        <f t="shared" si="6"/>
        <v/>
      </c>
      <c r="Q65" s="17"/>
      <c r="R65" s="103"/>
      <c r="S65" s="3"/>
      <c r="T65" s="119" t="str">
        <f t="shared" si="7"/>
        <v/>
      </c>
      <c r="U65" s="118" t="str">
        <f t="shared" si="8"/>
        <v/>
      </c>
      <c r="V65" s="119" t="str">
        <f t="shared" si="9"/>
        <v/>
      </c>
      <c r="W65" s="118" t="str">
        <f t="shared" si="10"/>
        <v/>
      </c>
      <c r="X65" s="119" t="str">
        <f t="shared" si="11"/>
        <v/>
      </c>
      <c r="Y65" s="118" t="str">
        <f t="shared" si="12"/>
        <v/>
      </c>
    </row>
    <row r="66" spans="1:25" x14ac:dyDescent="0.55000000000000004">
      <c r="A66" s="41"/>
      <c r="B66" s="42"/>
      <c r="C66" s="41"/>
      <c r="D66" s="146"/>
      <c r="E66" s="131"/>
      <c r="F66" s="131"/>
      <c r="G66" s="1" t="str">
        <f t="shared" si="0"/>
        <v/>
      </c>
      <c r="H66" s="127" t="str">
        <f t="shared" si="3"/>
        <v/>
      </c>
      <c r="I66" s="131"/>
      <c r="J66" s="131"/>
      <c r="K66" s="1" t="str">
        <f t="shared" si="1"/>
        <v/>
      </c>
      <c r="L66" s="143" t="str">
        <f t="shared" si="4"/>
        <v/>
      </c>
      <c r="M66" s="134"/>
      <c r="N66" s="127" t="str">
        <f t="shared" si="5"/>
        <v/>
      </c>
      <c r="O66" s="131"/>
      <c r="P66" s="127" t="str">
        <f t="shared" si="6"/>
        <v/>
      </c>
      <c r="Q66" s="17"/>
      <c r="R66" s="103"/>
      <c r="T66" s="119" t="str">
        <f t="shared" si="7"/>
        <v/>
      </c>
      <c r="U66" s="118" t="str">
        <f t="shared" si="8"/>
        <v/>
      </c>
      <c r="V66" s="119" t="str">
        <f t="shared" si="9"/>
        <v/>
      </c>
      <c r="W66" s="118" t="str">
        <f t="shared" si="10"/>
        <v/>
      </c>
      <c r="X66" s="119" t="str">
        <f t="shared" si="11"/>
        <v/>
      </c>
      <c r="Y66" s="118" t="str">
        <f t="shared" si="12"/>
        <v/>
      </c>
    </row>
    <row r="67" spans="1:25" x14ac:dyDescent="0.55000000000000004">
      <c r="A67" s="41"/>
      <c r="B67" s="42"/>
      <c r="C67" s="41"/>
      <c r="D67" s="146"/>
      <c r="E67" s="131"/>
      <c r="F67" s="131"/>
      <c r="G67" s="1" t="str">
        <f t="shared" si="0"/>
        <v/>
      </c>
      <c r="H67" s="127" t="str">
        <f t="shared" si="3"/>
        <v/>
      </c>
      <c r="I67" s="131"/>
      <c r="J67" s="131"/>
      <c r="K67" s="1" t="str">
        <f t="shared" si="1"/>
        <v/>
      </c>
      <c r="L67" s="143" t="str">
        <f t="shared" si="4"/>
        <v/>
      </c>
      <c r="M67" s="134"/>
      <c r="N67" s="127" t="str">
        <f t="shared" si="5"/>
        <v/>
      </c>
      <c r="O67" s="131"/>
      <c r="P67" s="127" t="str">
        <f t="shared" si="6"/>
        <v/>
      </c>
      <c r="Q67" s="17"/>
      <c r="R67" s="103"/>
      <c r="T67" s="119" t="str">
        <f t="shared" si="7"/>
        <v/>
      </c>
      <c r="U67" s="118" t="str">
        <f t="shared" si="8"/>
        <v/>
      </c>
      <c r="V67" s="119" t="str">
        <f t="shared" si="9"/>
        <v/>
      </c>
      <c r="W67" s="118" t="str">
        <f t="shared" si="10"/>
        <v/>
      </c>
      <c r="X67" s="119" t="str">
        <f t="shared" si="11"/>
        <v/>
      </c>
      <c r="Y67" s="118" t="str">
        <f t="shared" si="12"/>
        <v/>
      </c>
    </row>
    <row r="68" spans="1:25" x14ac:dyDescent="0.55000000000000004">
      <c r="A68" s="41"/>
      <c r="B68" s="42"/>
      <c r="C68" s="41"/>
      <c r="D68" s="146"/>
      <c r="E68" s="131"/>
      <c r="F68" s="131"/>
      <c r="G68" s="1" t="str">
        <f t="shared" si="0"/>
        <v/>
      </c>
      <c r="H68" s="127" t="str">
        <f t="shared" si="3"/>
        <v/>
      </c>
      <c r="I68" s="131"/>
      <c r="J68" s="131"/>
      <c r="K68" s="1" t="str">
        <f t="shared" si="1"/>
        <v/>
      </c>
      <c r="L68" s="143" t="str">
        <f t="shared" si="4"/>
        <v/>
      </c>
      <c r="M68" s="134"/>
      <c r="N68" s="127" t="str">
        <f t="shared" si="5"/>
        <v/>
      </c>
      <c r="O68" s="131"/>
      <c r="P68" s="127" t="str">
        <f t="shared" si="6"/>
        <v/>
      </c>
      <c r="Q68" s="17"/>
      <c r="R68" s="103"/>
      <c r="T68" s="119" t="str">
        <f t="shared" si="7"/>
        <v/>
      </c>
      <c r="U68" s="118" t="str">
        <f t="shared" si="8"/>
        <v/>
      </c>
      <c r="V68" s="119" t="str">
        <f t="shared" si="9"/>
        <v/>
      </c>
      <c r="W68" s="118" t="str">
        <f t="shared" si="10"/>
        <v/>
      </c>
      <c r="X68" s="119" t="str">
        <f t="shared" si="11"/>
        <v/>
      </c>
      <c r="Y68" s="118" t="str">
        <f t="shared" si="12"/>
        <v/>
      </c>
    </row>
    <row r="69" spans="1:25" x14ac:dyDescent="0.55000000000000004">
      <c r="A69" s="41"/>
      <c r="B69" s="42"/>
      <c r="C69" s="41"/>
      <c r="D69" s="146"/>
      <c r="E69" s="131"/>
      <c r="F69" s="131"/>
      <c r="G69" s="1" t="str">
        <f t="shared" si="0"/>
        <v/>
      </c>
      <c r="H69" s="127" t="str">
        <f t="shared" si="3"/>
        <v/>
      </c>
      <c r="I69" s="131"/>
      <c r="J69" s="131"/>
      <c r="K69" s="1" t="str">
        <f t="shared" si="1"/>
        <v/>
      </c>
      <c r="L69" s="143" t="str">
        <f t="shared" si="4"/>
        <v/>
      </c>
      <c r="M69" s="134"/>
      <c r="N69" s="127" t="str">
        <f t="shared" si="5"/>
        <v/>
      </c>
      <c r="O69" s="131"/>
      <c r="P69" s="127" t="str">
        <f t="shared" si="6"/>
        <v/>
      </c>
      <c r="Q69" s="17"/>
      <c r="R69" s="103"/>
      <c r="T69" s="119" t="str">
        <f t="shared" si="7"/>
        <v/>
      </c>
      <c r="U69" s="118" t="str">
        <f t="shared" si="8"/>
        <v/>
      </c>
      <c r="V69" s="119" t="str">
        <f t="shared" si="9"/>
        <v/>
      </c>
      <c r="W69" s="118" t="str">
        <f t="shared" si="10"/>
        <v/>
      </c>
      <c r="X69" s="119" t="str">
        <f t="shared" si="11"/>
        <v/>
      </c>
      <c r="Y69" s="118" t="str">
        <f t="shared" si="12"/>
        <v/>
      </c>
    </row>
    <row r="70" spans="1:25" x14ac:dyDescent="0.55000000000000004">
      <c r="A70" s="41"/>
      <c r="B70" s="42"/>
      <c r="C70" s="41"/>
      <c r="D70" s="146"/>
      <c r="E70" s="131"/>
      <c r="F70" s="131"/>
      <c r="G70" s="1" t="str">
        <f t="shared" si="0"/>
        <v/>
      </c>
      <c r="H70" s="127" t="str">
        <f t="shared" si="3"/>
        <v/>
      </c>
      <c r="I70" s="131"/>
      <c r="J70" s="131"/>
      <c r="K70" s="1" t="str">
        <f t="shared" si="1"/>
        <v/>
      </c>
      <c r="L70" s="143" t="str">
        <f t="shared" si="4"/>
        <v/>
      </c>
      <c r="M70" s="134"/>
      <c r="N70" s="127" t="str">
        <f t="shared" si="5"/>
        <v/>
      </c>
      <c r="O70" s="131"/>
      <c r="P70" s="127" t="str">
        <f t="shared" si="6"/>
        <v/>
      </c>
      <c r="Q70" s="17"/>
      <c r="R70" s="103"/>
      <c r="T70" s="119" t="str">
        <f t="shared" si="7"/>
        <v/>
      </c>
      <c r="U70" s="118" t="str">
        <f t="shared" si="8"/>
        <v/>
      </c>
      <c r="V70" s="119" t="str">
        <f t="shared" si="9"/>
        <v/>
      </c>
      <c r="W70" s="118" t="str">
        <f t="shared" si="10"/>
        <v/>
      </c>
      <c r="X70" s="119" t="str">
        <f t="shared" si="11"/>
        <v/>
      </c>
      <c r="Y70" s="118" t="str">
        <f t="shared" si="12"/>
        <v/>
      </c>
    </row>
    <row r="71" spans="1:25" x14ac:dyDescent="0.55000000000000004">
      <c r="A71" s="41"/>
      <c r="B71" s="42"/>
      <c r="C71" s="41"/>
      <c r="D71" s="146"/>
      <c r="E71" s="131"/>
      <c r="F71" s="131"/>
      <c r="G71" s="1" t="str">
        <f t="shared" si="0"/>
        <v/>
      </c>
      <c r="H71" s="127" t="str">
        <f t="shared" si="3"/>
        <v/>
      </c>
      <c r="I71" s="131"/>
      <c r="J71" s="131"/>
      <c r="K71" s="1" t="str">
        <f t="shared" si="1"/>
        <v/>
      </c>
      <c r="L71" s="143" t="str">
        <f t="shared" si="4"/>
        <v/>
      </c>
      <c r="M71" s="134"/>
      <c r="N71" s="127" t="str">
        <f t="shared" si="5"/>
        <v/>
      </c>
      <c r="O71" s="131"/>
      <c r="P71" s="127" t="str">
        <f t="shared" si="6"/>
        <v/>
      </c>
      <c r="Q71" s="17"/>
      <c r="R71" s="103"/>
      <c r="T71" s="119" t="str">
        <f t="shared" si="7"/>
        <v/>
      </c>
      <c r="U71" s="118" t="str">
        <f t="shared" si="8"/>
        <v/>
      </c>
      <c r="V71" s="119" t="str">
        <f t="shared" si="9"/>
        <v/>
      </c>
      <c r="W71" s="118" t="str">
        <f t="shared" si="10"/>
        <v/>
      </c>
      <c r="X71" s="119" t="str">
        <f t="shared" si="11"/>
        <v/>
      </c>
      <c r="Y71" s="118" t="str">
        <f t="shared" si="12"/>
        <v/>
      </c>
    </row>
    <row r="72" spans="1:25" x14ac:dyDescent="0.55000000000000004">
      <c r="A72" s="41"/>
      <c r="B72" s="42"/>
      <c r="C72" s="41"/>
      <c r="D72" s="146"/>
      <c r="E72" s="131"/>
      <c r="F72" s="131"/>
      <c r="G72" s="1" t="str">
        <f t="shared" ref="G72:G135" si="13">IF(AND(ISBLANK(E72),ISBLANK(F72)),"",SUM(E72:F72))</f>
        <v/>
      </c>
      <c r="H72" s="127" t="str">
        <f t="shared" si="3"/>
        <v/>
      </c>
      <c r="I72" s="131"/>
      <c r="J72" s="131"/>
      <c r="K72" s="1" t="str">
        <f t="shared" ref="K72:K135" si="14">IF(AND(ISBLANK(I72),ISBLANK(J72)),"",SUM(I72:J72))</f>
        <v/>
      </c>
      <c r="L72" s="143" t="str">
        <f t="shared" si="4"/>
        <v/>
      </c>
      <c r="M72" s="134"/>
      <c r="N72" s="127" t="str">
        <f t="shared" si="5"/>
        <v/>
      </c>
      <c r="O72" s="131"/>
      <c r="P72" s="127" t="str">
        <f t="shared" si="6"/>
        <v/>
      </c>
      <c r="Q72" s="17"/>
      <c r="R72" s="103"/>
      <c r="T72" s="119" t="str">
        <f t="shared" si="7"/>
        <v/>
      </c>
      <c r="U72" s="118" t="str">
        <f t="shared" si="8"/>
        <v/>
      </c>
      <c r="V72" s="119" t="str">
        <f t="shared" si="9"/>
        <v/>
      </c>
      <c r="W72" s="118" t="str">
        <f t="shared" si="10"/>
        <v/>
      </c>
      <c r="X72" s="119" t="str">
        <f t="shared" si="11"/>
        <v/>
      </c>
      <c r="Y72" s="118" t="str">
        <f t="shared" si="12"/>
        <v/>
      </c>
    </row>
    <row r="73" spans="1:25" x14ac:dyDescent="0.55000000000000004">
      <c r="A73" s="41"/>
      <c r="B73" s="42"/>
      <c r="C73" s="41"/>
      <c r="D73" s="146"/>
      <c r="E73" s="131"/>
      <c r="F73" s="131"/>
      <c r="G73" s="1" t="str">
        <f t="shared" si="13"/>
        <v/>
      </c>
      <c r="H73" s="127" t="str">
        <f t="shared" ref="H73:H136" si="15">IF(G73&lt;&gt;"",IF(G73&gt;=30,"ดีมาก",IF(G73&gt;=20,"ดี",IF(G73&gt;=10,"พอใช้",IF(G73&lt;=9,"ปรับปรุง")))),"")</f>
        <v/>
      </c>
      <c r="I73" s="131"/>
      <c r="J73" s="131"/>
      <c r="K73" s="1" t="str">
        <f t="shared" si="14"/>
        <v/>
      </c>
      <c r="L73" s="143" t="str">
        <f t="shared" ref="L73:L136" si="16">IF(K73&lt;&gt;"",IF(K73&gt;=12,"ดีมาก",IF(K73&gt;=8,"ดี",IF(K73&gt;=4,"พอใช้",IF(K73&lt;=3,"ปรับปรุง")))),"")</f>
        <v/>
      </c>
      <c r="M73" s="134"/>
      <c r="N73" s="127" t="str">
        <f t="shared" ref="N73:N136" si="17">IF(M73&lt;&gt;"",IF(M73&gt;=15,"ดีมาก",IF(M73&gt;=10,"ดี",IF(M73&gt;=5,"พอใช้",IF(M73&lt;=4,"ปรับปรุง")))),"")</f>
        <v/>
      </c>
      <c r="O73" s="131"/>
      <c r="P73" s="127" t="str">
        <f t="shared" ref="P73:P136" si="18">IF(O73&lt;&gt;"",IF(O73&gt;=15,"ดีมาก",IF(O73&gt;=10,"ดี",IF(O73&gt;=5,"พอใช้",IF(O73&lt;=4,"ปรับปรุง")))),"")</f>
        <v/>
      </c>
      <c r="Q73" s="17"/>
      <c r="R73" s="103"/>
      <c r="T73" s="119" t="str">
        <f t="shared" ref="T73:T136" si="19">IF(ISERROR(G73+K73),"",G73+K73)</f>
        <v/>
      </c>
      <c r="U73" s="118" t="str">
        <f t="shared" ref="U73:U136" si="20">IF(T73&lt;&gt;"",IF(T73&gt;=41,"ดีมาก",IF(T73&gt;=28,"ดี",IF(T73&gt;=14,"พอใช้",IF(T73&lt;=13,"ปรับปรุง")))),"")</f>
        <v/>
      </c>
      <c r="V73" s="119" t="str">
        <f t="shared" ref="V73:V136" si="21">IF(AND(ISBLANK(M73),ISBLANK(O73)),"",M73+O73)</f>
        <v/>
      </c>
      <c r="W73" s="118" t="str">
        <f t="shared" ref="W73:W136" si="22">IF(V73&lt;&gt;"",IF(V73&gt;=30,"ดีมาก",IF(V73&gt;=20,"ดี",IF(V73&gt;=10,"พอใช้",IF(V73&lt;=9,"ปรับปรุง")))),"")</f>
        <v/>
      </c>
      <c r="X73" s="119" t="str">
        <f t="shared" ref="X73:X136" si="23">IF(ISERROR(T73+V73),"",T73+V73)</f>
        <v/>
      </c>
      <c r="Y73" s="118" t="str">
        <f t="shared" ref="Y73:Y136" si="24">IF(X73&lt;&gt;"",IF(X73&gt;=71,"ดีมาก",IF(X73&gt;=48,"ดี",IF(X73&gt;=24,"พอใช้",IF(X73&lt;=23,"ปรับปรุง")))),"")</f>
        <v/>
      </c>
    </row>
    <row r="74" spans="1:25" x14ac:dyDescent="0.55000000000000004">
      <c r="A74" s="41"/>
      <c r="B74" s="42"/>
      <c r="C74" s="41"/>
      <c r="D74" s="146"/>
      <c r="E74" s="131"/>
      <c r="F74" s="131"/>
      <c r="G74" s="1" t="str">
        <f t="shared" si="13"/>
        <v/>
      </c>
      <c r="H74" s="127" t="str">
        <f t="shared" si="15"/>
        <v/>
      </c>
      <c r="I74" s="131"/>
      <c r="J74" s="131"/>
      <c r="K74" s="1" t="str">
        <f t="shared" si="14"/>
        <v/>
      </c>
      <c r="L74" s="143" t="str">
        <f t="shared" si="16"/>
        <v/>
      </c>
      <c r="M74" s="134"/>
      <c r="N74" s="127" t="str">
        <f t="shared" si="17"/>
        <v/>
      </c>
      <c r="O74" s="131"/>
      <c r="P74" s="127" t="str">
        <f t="shared" si="18"/>
        <v/>
      </c>
      <c r="Q74" s="17"/>
      <c r="R74" s="103"/>
      <c r="T74" s="119" t="str">
        <f t="shared" si="19"/>
        <v/>
      </c>
      <c r="U74" s="118" t="str">
        <f t="shared" si="20"/>
        <v/>
      </c>
      <c r="V74" s="119" t="str">
        <f t="shared" si="21"/>
        <v/>
      </c>
      <c r="W74" s="118" t="str">
        <f t="shared" si="22"/>
        <v/>
      </c>
      <c r="X74" s="119" t="str">
        <f t="shared" si="23"/>
        <v/>
      </c>
      <c r="Y74" s="118" t="str">
        <f t="shared" si="24"/>
        <v/>
      </c>
    </row>
    <row r="75" spans="1:25" x14ac:dyDescent="0.55000000000000004">
      <c r="A75" s="41"/>
      <c r="B75" s="42"/>
      <c r="C75" s="41"/>
      <c r="D75" s="146"/>
      <c r="E75" s="131"/>
      <c r="F75" s="131"/>
      <c r="G75" s="1" t="str">
        <f t="shared" si="13"/>
        <v/>
      </c>
      <c r="H75" s="127" t="str">
        <f t="shared" si="15"/>
        <v/>
      </c>
      <c r="I75" s="131"/>
      <c r="J75" s="131"/>
      <c r="K75" s="1" t="str">
        <f t="shared" si="14"/>
        <v/>
      </c>
      <c r="L75" s="143" t="str">
        <f t="shared" si="16"/>
        <v/>
      </c>
      <c r="M75" s="134"/>
      <c r="N75" s="127" t="str">
        <f t="shared" si="17"/>
        <v/>
      </c>
      <c r="O75" s="131"/>
      <c r="P75" s="127" t="str">
        <f t="shared" si="18"/>
        <v/>
      </c>
      <c r="Q75" s="17"/>
      <c r="R75" s="103"/>
      <c r="T75" s="119" t="str">
        <f t="shared" si="19"/>
        <v/>
      </c>
      <c r="U75" s="118" t="str">
        <f t="shared" si="20"/>
        <v/>
      </c>
      <c r="V75" s="119" t="str">
        <f t="shared" si="21"/>
        <v/>
      </c>
      <c r="W75" s="118" t="str">
        <f t="shared" si="22"/>
        <v/>
      </c>
      <c r="X75" s="119" t="str">
        <f t="shared" si="23"/>
        <v/>
      </c>
      <c r="Y75" s="118" t="str">
        <f t="shared" si="24"/>
        <v/>
      </c>
    </row>
    <row r="76" spans="1:25" x14ac:dyDescent="0.55000000000000004">
      <c r="A76" s="41"/>
      <c r="B76" s="42"/>
      <c r="C76" s="41"/>
      <c r="D76" s="146"/>
      <c r="E76" s="131"/>
      <c r="F76" s="131"/>
      <c r="G76" s="1" t="str">
        <f t="shared" si="13"/>
        <v/>
      </c>
      <c r="H76" s="127" t="str">
        <f t="shared" si="15"/>
        <v/>
      </c>
      <c r="I76" s="131"/>
      <c r="J76" s="131"/>
      <c r="K76" s="1" t="str">
        <f t="shared" si="14"/>
        <v/>
      </c>
      <c r="L76" s="143" t="str">
        <f t="shared" si="16"/>
        <v/>
      </c>
      <c r="M76" s="134"/>
      <c r="N76" s="127" t="str">
        <f t="shared" si="17"/>
        <v/>
      </c>
      <c r="O76" s="131"/>
      <c r="P76" s="127" t="str">
        <f t="shared" si="18"/>
        <v/>
      </c>
      <c r="Q76" s="17"/>
      <c r="R76" s="103"/>
      <c r="T76" s="119" t="str">
        <f t="shared" si="19"/>
        <v/>
      </c>
      <c r="U76" s="118" t="str">
        <f t="shared" si="20"/>
        <v/>
      </c>
      <c r="V76" s="119" t="str">
        <f t="shared" si="21"/>
        <v/>
      </c>
      <c r="W76" s="118" t="str">
        <f t="shared" si="22"/>
        <v/>
      </c>
      <c r="X76" s="119" t="str">
        <f t="shared" si="23"/>
        <v/>
      </c>
      <c r="Y76" s="118" t="str">
        <f t="shared" si="24"/>
        <v/>
      </c>
    </row>
    <row r="77" spans="1:25" x14ac:dyDescent="0.55000000000000004">
      <c r="A77" s="41"/>
      <c r="B77" s="42"/>
      <c r="C77" s="41"/>
      <c r="D77" s="146"/>
      <c r="E77" s="131"/>
      <c r="F77" s="131"/>
      <c r="G77" s="1" t="str">
        <f t="shared" si="13"/>
        <v/>
      </c>
      <c r="H77" s="127" t="str">
        <f t="shared" si="15"/>
        <v/>
      </c>
      <c r="I77" s="131"/>
      <c r="J77" s="131"/>
      <c r="K77" s="1" t="str">
        <f t="shared" si="14"/>
        <v/>
      </c>
      <c r="L77" s="143" t="str">
        <f t="shared" si="16"/>
        <v/>
      </c>
      <c r="M77" s="134"/>
      <c r="N77" s="127" t="str">
        <f t="shared" si="17"/>
        <v/>
      </c>
      <c r="O77" s="131"/>
      <c r="P77" s="127" t="str">
        <f t="shared" si="18"/>
        <v/>
      </c>
      <c r="Q77" s="17"/>
      <c r="R77" s="103"/>
      <c r="T77" s="119" t="str">
        <f t="shared" si="19"/>
        <v/>
      </c>
      <c r="U77" s="118" t="str">
        <f t="shared" si="20"/>
        <v/>
      </c>
      <c r="V77" s="119" t="str">
        <f t="shared" si="21"/>
        <v/>
      </c>
      <c r="W77" s="118" t="str">
        <f t="shared" si="22"/>
        <v/>
      </c>
      <c r="X77" s="119" t="str">
        <f t="shared" si="23"/>
        <v/>
      </c>
      <c r="Y77" s="118" t="str">
        <f t="shared" si="24"/>
        <v/>
      </c>
    </row>
    <row r="78" spans="1:25" x14ac:dyDescent="0.55000000000000004">
      <c r="A78" s="41"/>
      <c r="B78" s="42"/>
      <c r="C78" s="41"/>
      <c r="D78" s="146"/>
      <c r="E78" s="131"/>
      <c r="F78" s="131"/>
      <c r="G78" s="1" t="str">
        <f t="shared" si="13"/>
        <v/>
      </c>
      <c r="H78" s="127" t="str">
        <f t="shared" si="15"/>
        <v/>
      </c>
      <c r="I78" s="131"/>
      <c r="J78" s="131"/>
      <c r="K78" s="1" t="str">
        <f t="shared" si="14"/>
        <v/>
      </c>
      <c r="L78" s="143" t="str">
        <f t="shared" si="16"/>
        <v/>
      </c>
      <c r="M78" s="134"/>
      <c r="N78" s="127" t="str">
        <f t="shared" si="17"/>
        <v/>
      </c>
      <c r="O78" s="131"/>
      <c r="P78" s="127" t="str">
        <f t="shared" si="18"/>
        <v/>
      </c>
      <c r="Q78" s="17"/>
      <c r="R78" s="103"/>
      <c r="T78" s="119" t="str">
        <f t="shared" si="19"/>
        <v/>
      </c>
      <c r="U78" s="118" t="str">
        <f t="shared" si="20"/>
        <v/>
      </c>
      <c r="V78" s="119" t="str">
        <f t="shared" si="21"/>
        <v/>
      </c>
      <c r="W78" s="118" t="str">
        <f t="shared" si="22"/>
        <v/>
      </c>
      <c r="X78" s="119" t="str">
        <f t="shared" si="23"/>
        <v/>
      </c>
      <c r="Y78" s="118" t="str">
        <f t="shared" si="24"/>
        <v/>
      </c>
    </row>
    <row r="79" spans="1:25" x14ac:dyDescent="0.55000000000000004">
      <c r="A79" s="41"/>
      <c r="B79" s="42"/>
      <c r="C79" s="41"/>
      <c r="D79" s="146"/>
      <c r="E79" s="131"/>
      <c r="F79" s="131"/>
      <c r="G79" s="1" t="str">
        <f t="shared" si="13"/>
        <v/>
      </c>
      <c r="H79" s="127" t="str">
        <f t="shared" si="15"/>
        <v/>
      </c>
      <c r="I79" s="131"/>
      <c r="J79" s="131"/>
      <c r="K79" s="1" t="str">
        <f t="shared" si="14"/>
        <v/>
      </c>
      <c r="L79" s="143" t="str">
        <f t="shared" si="16"/>
        <v/>
      </c>
      <c r="M79" s="134"/>
      <c r="N79" s="127" t="str">
        <f t="shared" si="17"/>
        <v/>
      </c>
      <c r="O79" s="131"/>
      <c r="P79" s="127" t="str">
        <f t="shared" si="18"/>
        <v/>
      </c>
      <c r="Q79" s="17"/>
      <c r="R79" s="103"/>
      <c r="T79" s="119" t="str">
        <f t="shared" si="19"/>
        <v/>
      </c>
      <c r="U79" s="118" t="str">
        <f t="shared" si="20"/>
        <v/>
      </c>
      <c r="V79" s="119" t="str">
        <f t="shared" si="21"/>
        <v/>
      </c>
      <c r="W79" s="118" t="str">
        <f t="shared" si="22"/>
        <v/>
      </c>
      <c r="X79" s="119" t="str">
        <f t="shared" si="23"/>
        <v/>
      </c>
      <c r="Y79" s="118" t="str">
        <f t="shared" si="24"/>
        <v/>
      </c>
    </row>
    <row r="80" spans="1:25" x14ac:dyDescent="0.55000000000000004">
      <c r="A80" s="41"/>
      <c r="B80" s="42"/>
      <c r="C80" s="41"/>
      <c r="D80" s="146"/>
      <c r="E80" s="131"/>
      <c r="F80" s="131"/>
      <c r="G80" s="1" t="str">
        <f t="shared" si="13"/>
        <v/>
      </c>
      <c r="H80" s="127" t="str">
        <f t="shared" si="15"/>
        <v/>
      </c>
      <c r="I80" s="131"/>
      <c r="J80" s="131"/>
      <c r="K80" s="1" t="str">
        <f t="shared" si="14"/>
        <v/>
      </c>
      <c r="L80" s="143" t="str">
        <f t="shared" si="16"/>
        <v/>
      </c>
      <c r="M80" s="134"/>
      <c r="N80" s="127" t="str">
        <f t="shared" si="17"/>
        <v/>
      </c>
      <c r="O80" s="131"/>
      <c r="P80" s="127" t="str">
        <f t="shared" si="18"/>
        <v/>
      </c>
      <c r="Q80" s="17"/>
      <c r="R80" s="103"/>
      <c r="T80" s="119" t="str">
        <f t="shared" si="19"/>
        <v/>
      </c>
      <c r="U80" s="118" t="str">
        <f t="shared" si="20"/>
        <v/>
      </c>
      <c r="V80" s="119" t="str">
        <f t="shared" si="21"/>
        <v/>
      </c>
      <c r="W80" s="118" t="str">
        <f t="shared" si="22"/>
        <v/>
      </c>
      <c r="X80" s="119" t="str">
        <f t="shared" si="23"/>
        <v/>
      </c>
      <c r="Y80" s="118" t="str">
        <f t="shared" si="24"/>
        <v/>
      </c>
    </row>
    <row r="81" spans="1:25" x14ac:dyDescent="0.55000000000000004">
      <c r="A81" s="41"/>
      <c r="B81" s="42"/>
      <c r="C81" s="41"/>
      <c r="D81" s="146"/>
      <c r="E81" s="131"/>
      <c r="F81" s="131"/>
      <c r="G81" s="1" t="str">
        <f t="shared" si="13"/>
        <v/>
      </c>
      <c r="H81" s="127" t="str">
        <f t="shared" si="15"/>
        <v/>
      </c>
      <c r="I81" s="131"/>
      <c r="J81" s="131"/>
      <c r="K81" s="1" t="str">
        <f t="shared" si="14"/>
        <v/>
      </c>
      <c r="L81" s="143" t="str">
        <f t="shared" si="16"/>
        <v/>
      </c>
      <c r="M81" s="134"/>
      <c r="N81" s="127" t="str">
        <f t="shared" si="17"/>
        <v/>
      </c>
      <c r="O81" s="131"/>
      <c r="P81" s="127" t="str">
        <f t="shared" si="18"/>
        <v/>
      </c>
      <c r="Q81" s="17"/>
      <c r="R81" s="103"/>
      <c r="T81" s="119" t="str">
        <f t="shared" si="19"/>
        <v/>
      </c>
      <c r="U81" s="118" t="str">
        <f t="shared" si="20"/>
        <v/>
      </c>
      <c r="V81" s="119" t="str">
        <f t="shared" si="21"/>
        <v/>
      </c>
      <c r="W81" s="118" t="str">
        <f t="shared" si="22"/>
        <v/>
      </c>
      <c r="X81" s="119" t="str">
        <f t="shared" si="23"/>
        <v/>
      </c>
      <c r="Y81" s="118" t="str">
        <f t="shared" si="24"/>
        <v/>
      </c>
    </row>
    <row r="82" spans="1:25" x14ac:dyDescent="0.55000000000000004">
      <c r="A82" s="41"/>
      <c r="B82" s="42"/>
      <c r="C82" s="41"/>
      <c r="D82" s="146"/>
      <c r="E82" s="131"/>
      <c r="F82" s="131"/>
      <c r="G82" s="1" t="str">
        <f t="shared" si="13"/>
        <v/>
      </c>
      <c r="H82" s="127" t="str">
        <f t="shared" si="15"/>
        <v/>
      </c>
      <c r="I82" s="131"/>
      <c r="J82" s="131"/>
      <c r="K82" s="1" t="str">
        <f t="shared" si="14"/>
        <v/>
      </c>
      <c r="L82" s="143" t="str">
        <f t="shared" si="16"/>
        <v/>
      </c>
      <c r="M82" s="134"/>
      <c r="N82" s="127" t="str">
        <f t="shared" si="17"/>
        <v/>
      </c>
      <c r="O82" s="131"/>
      <c r="P82" s="127" t="str">
        <f t="shared" si="18"/>
        <v/>
      </c>
      <c r="Q82" s="17"/>
      <c r="R82" s="103"/>
      <c r="T82" s="119" t="str">
        <f t="shared" si="19"/>
        <v/>
      </c>
      <c r="U82" s="118" t="str">
        <f t="shared" si="20"/>
        <v/>
      </c>
      <c r="V82" s="119" t="str">
        <f t="shared" si="21"/>
        <v/>
      </c>
      <c r="W82" s="118" t="str">
        <f t="shared" si="22"/>
        <v/>
      </c>
      <c r="X82" s="119" t="str">
        <f t="shared" si="23"/>
        <v/>
      </c>
      <c r="Y82" s="118" t="str">
        <f t="shared" si="24"/>
        <v/>
      </c>
    </row>
    <row r="83" spans="1:25" x14ac:dyDescent="0.55000000000000004">
      <c r="A83" s="41"/>
      <c r="B83" s="42"/>
      <c r="C83" s="41"/>
      <c r="D83" s="146"/>
      <c r="E83" s="131"/>
      <c r="F83" s="131"/>
      <c r="G83" s="1" t="str">
        <f t="shared" si="13"/>
        <v/>
      </c>
      <c r="H83" s="127" t="str">
        <f t="shared" si="15"/>
        <v/>
      </c>
      <c r="I83" s="131"/>
      <c r="J83" s="131"/>
      <c r="K83" s="1" t="str">
        <f t="shared" si="14"/>
        <v/>
      </c>
      <c r="L83" s="143" t="str">
        <f t="shared" si="16"/>
        <v/>
      </c>
      <c r="M83" s="134"/>
      <c r="N83" s="127" t="str">
        <f t="shared" si="17"/>
        <v/>
      </c>
      <c r="O83" s="131"/>
      <c r="P83" s="127" t="str">
        <f t="shared" si="18"/>
        <v/>
      </c>
      <c r="Q83" s="17"/>
      <c r="R83" s="103"/>
      <c r="T83" s="119" t="str">
        <f t="shared" si="19"/>
        <v/>
      </c>
      <c r="U83" s="118" t="str">
        <f t="shared" si="20"/>
        <v/>
      </c>
      <c r="V83" s="119" t="str">
        <f t="shared" si="21"/>
        <v/>
      </c>
      <c r="W83" s="118" t="str">
        <f t="shared" si="22"/>
        <v/>
      </c>
      <c r="X83" s="119" t="str">
        <f t="shared" si="23"/>
        <v/>
      </c>
      <c r="Y83" s="118" t="str">
        <f t="shared" si="24"/>
        <v/>
      </c>
    </row>
    <row r="84" spans="1:25" x14ac:dyDescent="0.55000000000000004">
      <c r="A84" s="41"/>
      <c r="B84" s="42"/>
      <c r="C84" s="41"/>
      <c r="D84" s="146"/>
      <c r="E84" s="131"/>
      <c r="F84" s="131"/>
      <c r="G84" s="1" t="str">
        <f t="shared" si="13"/>
        <v/>
      </c>
      <c r="H84" s="127" t="str">
        <f t="shared" si="15"/>
        <v/>
      </c>
      <c r="I84" s="131"/>
      <c r="J84" s="131"/>
      <c r="K84" s="1" t="str">
        <f t="shared" si="14"/>
        <v/>
      </c>
      <c r="L84" s="143" t="str">
        <f t="shared" si="16"/>
        <v/>
      </c>
      <c r="M84" s="134"/>
      <c r="N84" s="127" t="str">
        <f t="shared" si="17"/>
        <v/>
      </c>
      <c r="O84" s="131"/>
      <c r="P84" s="127" t="str">
        <f t="shared" si="18"/>
        <v/>
      </c>
      <c r="Q84" s="17"/>
      <c r="R84" s="103"/>
      <c r="T84" s="119" t="str">
        <f t="shared" si="19"/>
        <v/>
      </c>
      <c r="U84" s="118" t="str">
        <f t="shared" si="20"/>
        <v/>
      </c>
      <c r="V84" s="119" t="str">
        <f t="shared" si="21"/>
        <v/>
      </c>
      <c r="W84" s="118" t="str">
        <f t="shared" si="22"/>
        <v/>
      </c>
      <c r="X84" s="119" t="str">
        <f t="shared" si="23"/>
        <v/>
      </c>
      <c r="Y84" s="118" t="str">
        <f t="shared" si="24"/>
        <v/>
      </c>
    </row>
    <row r="85" spans="1:25" x14ac:dyDescent="0.55000000000000004">
      <c r="A85" s="41"/>
      <c r="B85" s="42"/>
      <c r="C85" s="41"/>
      <c r="D85" s="146"/>
      <c r="E85" s="131"/>
      <c r="F85" s="131"/>
      <c r="G85" s="1" t="str">
        <f t="shared" si="13"/>
        <v/>
      </c>
      <c r="H85" s="127" t="str">
        <f t="shared" si="15"/>
        <v/>
      </c>
      <c r="I85" s="131"/>
      <c r="J85" s="131"/>
      <c r="K85" s="1" t="str">
        <f t="shared" si="14"/>
        <v/>
      </c>
      <c r="L85" s="143" t="str">
        <f t="shared" si="16"/>
        <v/>
      </c>
      <c r="M85" s="134"/>
      <c r="N85" s="127" t="str">
        <f t="shared" si="17"/>
        <v/>
      </c>
      <c r="O85" s="131"/>
      <c r="P85" s="127" t="str">
        <f t="shared" si="18"/>
        <v/>
      </c>
      <c r="Q85" s="17"/>
      <c r="R85" s="103"/>
      <c r="T85" s="119" t="str">
        <f t="shared" si="19"/>
        <v/>
      </c>
      <c r="U85" s="118" t="str">
        <f t="shared" si="20"/>
        <v/>
      </c>
      <c r="V85" s="119" t="str">
        <f t="shared" si="21"/>
        <v/>
      </c>
      <c r="W85" s="118" t="str">
        <f t="shared" si="22"/>
        <v/>
      </c>
      <c r="X85" s="119" t="str">
        <f t="shared" si="23"/>
        <v/>
      </c>
      <c r="Y85" s="118" t="str">
        <f t="shared" si="24"/>
        <v/>
      </c>
    </row>
    <row r="86" spans="1:25" x14ac:dyDescent="0.55000000000000004">
      <c r="A86" s="41"/>
      <c r="B86" s="42"/>
      <c r="C86" s="41"/>
      <c r="D86" s="146"/>
      <c r="E86" s="131"/>
      <c r="F86" s="131"/>
      <c r="G86" s="1" t="str">
        <f t="shared" si="13"/>
        <v/>
      </c>
      <c r="H86" s="127" t="str">
        <f t="shared" si="15"/>
        <v/>
      </c>
      <c r="I86" s="131"/>
      <c r="J86" s="131"/>
      <c r="K86" s="1" t="str">
        <f t="shared" si="14"/>
        <v/>
      </c>
      <c r="L86" s="143" t="str">
        <f t="shared" si="16"/>
        <v/>
      </c>
      <c r="M86" s="134"/>
      <c r="N86" s="127" t="str">
        <f t="shared" si="17"/>
        <v/>
      </c>
      <c r="O86" s="131"/>
      <c r="P86" s="127" t="str">
        <f t="shared" si="18"/>
        <v/>
      </c>
      <c r="Q86" s="17"/>
      <c r="R86" s="103"/>
      <c r="T86" s="119" t="str">
        <f t="shared" si="19"/>
        <v/>
      </c>
      <c r="U86" s="118" t="str">
        <f t="shared" si="20"/>
        <v/>
      </c>
      <c r="V86" s="119" t="str">
        <f t="shared" si="21"/>
        <v/>
      </c>
      <c r="W86" s="118" t="str">
        <f t="shared" si="22"/>
        <v/>
      </c>
      <c r="X86" s="119" t="str">
        <f t="shared" si="23"/>
        <v/>
      </c>
      <c r="Y86" s="118" t="str">
        <f t="shared" si="24"/>
        <v/>
      </c>
    </row>
    <row r="87" spans="1:25" x14ac:dyDescent="0.55000000000000004">
      <c r="A87" s="41"/>
      <c r="B87" s="42"/>
      <c r="C87" s="41"/>
      <c r="D87" s="146"/>
      <c r="E87" s="131"/>
      <c r="F87" s="131"/>
      <c r="G87" s="1" t="str">
        <f t="shared" si="13"/>
        <v/>
      </c>
      <c r="H87" s="127" t="str">
        <f t="shared" si="15"/>
        <v/>
      </c>
      <c r="I87" s="131"/>
      <c r="J87" s="131"/>
      <c r="K87" s="1" t="str">
        <f t="shared" si="14"/>
        <v/>
      </c>
      <c r="L87" s="143" t="str">
        <f t="shared" si="16"/>
        <v/>
      </c>
      <c r="M87" s="134"/>
      <c r="N87" s="127" t="str">
        <f t="shared" si="17"/>
        <v/>
      </c>
      <c r="O87" s="131"/>
      <c r="P87" s="127" t="str">
        <f t="shared" si="18"/>
        <v/>
      </c>
      <c r="Q87" s="17"/>
      <c r="R87" s="103"/>
      <c r="T87" s="119" t="str">
        <f t="shared" si="19"/>
        <v/>
      </c>
      <c r="U87" s="118" t="str">
        <f t="shared" si="20"/>
        <v/>
      </c>
      <c r="V87" s="119" t="str">
        <f t="shared" si="21"/>
        <v/>
      </c>
      <c r="W87" s="118" t="str">
        <f t="shared" si="22"/>
        <v/>
      </c>
      <c r="X87" s="119" t="str">
        <f t="shared" si="23"/>
        <v/>
      </c>
      <c r="Y87" s="118" t="str">
        <f t="shared" si="24"/>
        <v/>
      </c>
    </row>
    <row r="88" spans="1:25" x14ac:dyDescent="0.55000000000000004">
      <c r="A88" s="41"/>
      <c r="B88" s="42"/>
      <c r="C88" s="41"/>
      <c r="D88" s="146"/>
      <c r="E88" s="131"/>
      <c r="F88" s="131"/>
      <c r="G88" s="1" t="str">
        <f t="shared" si="13"/>
        <v/>
      </c>
      <c r="H88" s="127" t="str">
        <f t="shared" si="15"/>
        <v/>
      </c>
      <c r="I88" s="131"/>
      <c r="J88" s="131"/>
      <c r="K88" s="1" t="str">
        <f t="shared" si="14"/>
        <v/>
      </c>
      <c r="L88" s="143" t="str">
        <f t="shared" si="16"/>
        <v/>
      </c>
      <c r="M88" s="134"/>
      <c r="N88" s="127" t="str">
        <f t="shared" si="17"/>
        <v/>
      </c>
      <c r="O88" s="131"/>
      <c r="P88" s="127" t="str">
        <f t="shared" si="18"/>
        <v/>
      </c>
      <c r="Q88" s="17"/>
      <c r="R88" s="103"/>
      <c r="T88" s="119" t="str">
        <f t="shared" si="19"/>
        <v/>
      </c>
      <c r="U88" s="118" t="str">
        <f t="shared" si="20"/>
        <v/>
      </c>
      <c r="V88" s="119" t="str">
        <f t="shared" si="21"/>
        <v/>
      </c>
      <c r="W88" s="118" t="str">
        <f t="shared" si="22"/>
        <v/>
      </c>
      <c r="X88" s="119" t="str">
        <f t="shared" si="23"/>
        <v/>
      </c>
      <c r="Y88" s="118" t="str">
        <f t="shared" si="24"/>
        <v/>
      </c>
    </row>
    <row r="89" spans="1:25" x14ac:dyDescent="0.55000000000000004">
      <c r="A89" s="41"/>
      <c r="B89" s="42"/>
      <c r="C89" s="41"/>
      <c r="D89" s="146"/>
      <c r="E89" s="131"/>
      <c r="F89" s="131"/>
      <c r="G89" s="1" t="str">
        <f t="shared" si="13"/>
        <v/>
      </c>
      <c r="H89" s="127" t="str">
        <f t="shared" si="15"/>
        <v/>
      </c>
      <c r="I89" s="131"/>
      <c r="J89" s="131"/>
      <c r="K89" s="1" t="str">
        <f t="shared" si="14"/>
        <v/>
      </c>
      <c r="L89" s="143" t="str">
        <f t="shared" si="16"/>
        <v/>
      </c>
      <c r="M89" s="134"/>
      <c r="N89" s="127" t="str">
        <f t="shared" si="17"/>
        <v/>
      </c>
      <c r="O89" s="131"/>
      <c r="P89" s="127" t="str">
        <f t="shared" si="18"/>
        <v/>
      </c>
      <c r="Q89" s="17"/>
      <c r="R89" s="103"/>
      <c r="T89" s="119" t="str">
        <f t="shared" si="19"/>
        <v/>
      </c>
      <c r="U89" s="118" t="str">
        <f t="shared" si="20"/>
        <v/>
      </c>
      <c r="V89" s="119" t="str">
        <f t="shared" si="21"/>
        <v/>
      </c>
      <c r="W89" s="118" t="str">
        <f t="shared" si="22"/>
        <v/>
      </c>
      <c r="X89" s="119" t="str">
        <f t="shared" si="23"/>
        <v/>
      </c>
      <c r="Y89" s="118" t="str">
        <f t="shared" si="24"/>
        <v/>
      </c>
    </row>
    <row r="90" spans="1:25" x14ac:dyDescent="0.55000000000000004">
      <c r="A90" s="41"/>
      <c r="B90" s="42"/>
      <c r="C90" s="41"/>
      <c r="D90" s="146"/>
      <c r="E90" s="131"/>
      <c r="F90" s="131"/>
      <c r="G90" s="1" t="str">
        <f t="shared" si="13"/>
        <v/>
      </c>
      <c r="H90" s="127" t="str">
        <f t="shared" si="15"/>
        <v/>
      </c>
      <c r="I90" s="131"/>
      <c r="J90" s="131"/>
      <c r="K90" s="1" t="str">
        <f t="shared" si="14"/>
        <v/>
      </c>
      <c r="L90" s="143" t="str">
        <f t="shared" si="16"/>
        <v/>
      </c>
      <c r="M90" s="134"/>
      <c r="N90" s="127" t="str">
        <f t="shared" si="17"/>
        <v/>
      </c>
      <c r="O90" s="131"/>
      <c r="P90" s="127" t="str">
        <f t="shared" si="18"/>
        <v/>
      </c>
      <c r="Q90" s="17"/>
      <c r="R90" s="103"/>
      <c r="T90" s="119" t="str">
        <f t="shared" si="19"/>
        <v/>
      </c>
      <c r="U90" s="118" t="str">
        <f t="shared" si="20"/>
        <v/>
      </c>
      <c r="V90" s="119" t="str">
        <f t="shared" si="21"/>
        <v/>
      </c>
      <c r="W90" s="118" t="str">
        <f t="shared" si="22"/>
        <v/>
      </c>
      <c r="X90" s="119" t="str">
        <f t="shared" si="23"/>
        <v/>
      </c>
      <c r="Y90" s="118" t="str">
        <f t="shared" si="24"/>
        <v/>
      </c>
    </row>
    <row r="91" spans="1:25" x14ac:dyDescent="0.55000000000000004">
      <c r="A91" s="41"/>
      <c r="B91" s="42"/>
      <c r="C91" s="41"/>
      <c r="D91" s="146"/>
      <c r="E91" s="131"/>
      <c r="F91" s="131"/>
      <c r="G91" s="1" t="str">
        <f t="shared" si="13"/>
        <v/>
      </c>
      <c r="H91" s="127" t="str">
        <f t="shared" si="15"/>
        <v/>
      </c>
      <c r="I91" s="131"/>
      <c r="J91" s="131"/>
      <c r="K91" s="1" t="str">
        <f t="shared" si="14"/>
        <v/>
      </c>
      <c r="L91" s="143" t="str">
        <f t="shared" si="16"/>
        <v/>
      </c>
      <c r="M91" s="134"/>
      <c r="N91" s="127" t="str">
        <f t="shared" si="17"/>
        <v/>
      </c>
      <c r="O91" s="131"/>
      <c r="P91" s="127" t="str">
        <f t="shared" si="18"/>
        <v/>
      </c>
      <c r="Q91" s="17"/>
      <c r="R91" s="103"/>
      <c r="T91" s="119" t="str">
        <f t="shared" si="19"/>
        <v/>
      </c>
      <c r="U91" s="118" t="str">
        <f t="shared" si="20"/>
        <v/>
      </c>
      <c r="V91" s="119" t="str">
        <f t="shared" si="21"/>
        <v/>
      </c>
      <c r="W91" s="118" t="str">
        <f t="shared" si="22"/>
        <v/>
      </c>
      <c r="X91" s="119" t="str">
        <f t="shared" si="23"/>
        <v/>
      </c>
      <c r="Y91" s="118" t="str">
        <f t="shared" si="24"/>
        <v/>
      </c>
    </row>
    <row r="92" spans="1:25" x14ac:dyDescent="0.55000000000000004">
      <c r="A92" s="41"/>
      <c r="B92" s="42"/>
      <c r="C92" s="41"/>
      <c r="D92" s="146"/>
      <c r="E92" s="131"/>
      <c r="F92" s="131"/>
      <c r="G92" s="1" t="str">
        <f t="shared" si="13"/>
        <v/>
      </c>
      <c r="H92" s="127" t="str">
        <f t="shared" si="15"/>
        <v/>
      </c>
      <c r="I92" s="131"/>
      <c r="J92" s="131"/>
      <c r="K92" s="1" t="str">
        <f t="shared" si="14"/>
        <v/>
      </c>
      <c r="L92" s="143" t="str">
        <f t="shared" si="16"/>
        <v/>
      </c>
      <c r="M92" s="134"/>
      <c r="N92" s="127" t="str">
        <f t="shared" si="17"/>
        <v/>
      </c>
      <c r="O92" s="131"/>
      <c r="P92" s="127" t="str">
        <f t="shared" si="18"/>
        <v/>
      </c>
      <c r="Q92" s="17"/>
      <c r="R92" s="103"/>
      <c r="T92" s="119" t="str">
        <f t="shared" si="19"/>
        <v/>
      </c>
      <c r="U92" s="118" t="str">
        <f t="shared" si="20"/>
        <v/>
      </c>
      <c r="V92" s="119" t="str">
        <f t="shared" si="21"/>
        <v/>
      </c>
      <c r="W92" s="118" t="str">
        <f t="shared" si="22"/>
        <v/>
      </c>
      <c r="X92" s="119" t="str">
        <f t="shared" si="23"/>
        <v/>
      </c>
      <c r="Y92" s="118" t="str">
        <f t="shared" si="24"/>
        <v/>
      </c>
    </row>
    <row r="93" spans="1:25" x14ac:dyDescent="0.55000000000000004">
      <c r="A93" s="41"/>
      <c r="B93" s="42"/>
      <c r="C93" s="41"/>
      <c r="D93" s="146"/>
      <c r="E93" s="131"/>
      <c r="F93" s="131"/>
      <c r="G93" s="1" t="str">
        <f t="shared" si="13"/>
        <v/>
      </c>
      <c r="H93" s="127" t="str">
        <f t="shared" si="15"/>
        <v/>
      </c>
      <c r="I93" s="131"/>
      <c r="J93" s="131"/>
      <c r="K93" s="1" t="str">
        <f t="shared" si="14"/>
        <v/>
      </c>
      <c r="L93" s="143" t="str">
        <f t="shared" si="16"/>
        <v/>
      </c>
      <c r="M93" s="134"/>
      <c r="N93" s="127" t="str">
        <f t="shared" si="17"/>
        <v/>
      </c>
      <c r="O93" s="131"/>
      <c r="P93" s="127" t="str">
        <f t="shared" si="18"/>
        <v/>
      </c>
      <c r="Q93" s="17"/>
      <c r="R93" s="103"/>
      <c r="T93" s="119" t="str">
        <f t="shared" si="19"/>
        <v/>
      </c>
      <c r="U93" s="118" t="str">
        <f t="shared" si="20"/>
        <v/>
      </c>
      <c r="V93" s="119" t="str">
        <f t="shared" si="21"/>
        <v/>
      </c>
      <c r="W93" s="118" t="str">
        <f t="shared" si="22"/>
        <v/>
      </c>
      <c r="X93" s="119" t="str">
        <f t="shared" si="23"/>
        <v/>
      </c>
      <c r="Y93" s="118" t="str">
        <f t="shared" si="24"/>
        <v/>
      </c>
    </row>
    <row r="94" spans="1:25" x14ac:dyDescent="0.55000000000000004">
      <c r="A94" s="41"/>
      <c r="B94" s="42"/>
      <c r="C94" s="41"/>
      <c r="D94" s="146"/>
      <c r="E94" s="131"/>
      <c r="F94" s="131"/>
      <c r="G94" s="1" t="str">
        <f t="shared" si="13"/>
        <v/>
      </c>
      <c r="H94" s="127" t="str">
        <f t="shared" si="15"/>
        <v/>
      </c>
      <c r="I94" s="131"/>
      <c r="J94" s="131"/>
      <c r="K94" s="1" t="str">
        <f t="shared" si="14"/>
        <v/>
      </c>
      <c r="L94" s="143" t="str">
        <f t="shared" si="16"/>
        <v/>
      </c>
      <c r="M94" s="134"/>
      <c r="N94" s="127" t="str">
        <f t="shared" si="17"/>
        <v/>
      </c>
      <c r="O94" s="131"/>
      <c r="P94" s="127" t="str">
        <f t="shared" si="18"/>
        <v/>
      </c>
      <c r="Q94" s="17"/>
      <c r="R94" s="103"/>
      <c r="T94" s="119" t="str">
        <f t="shared" si="19"/>
        <v/>
      </c>
      <c r="U94" s="118" t="str">
        <f t="shared" si="20"/>
        <v/>
      </c>
      <c r="V94" s="119" t="str">
        <f t="shared" si="21"/>
        <v/>
      </c>
      <c r="W94" s="118" t="str">
        <f t="shared" si="22"/>
        <v/>
      </c>
      <c r="X94" s="119" t="str">
        <f t="shared" si="23"/>
        <v/>
      </c>
      <c r="Y94" s="118" t="str">
        <f t="shared" si="24"/>
        <v/>
      </c>
    </row>
    <row r="95" spans="1:25" x14ac:dyDescent="0.55000000000000004">
      <c r="A95" s="41"/>
      <c r="B95" s="42"/>
      <c r="C95" s="41"/>
      <c r="D95" s="146"/>
      <c r="E95" s="131"/>
      <c r="F95" s="131"/>
      <c r="G95" s="1" t="str">
        <f t="shared" si="13"/>
        <v/>
      </c>
      <c r="H95" s="127" t="str">
        <f t="shared" si="15"/>
        <v/>
      </c>
      <c r="I95" s="131"/>
      <c r="J95" s="131"/>
      <c r="K95" s="1" t="str">
        <f t="shared" si="14"/>
        <v/>
      </c>
      <c r="L95" s="143" t="str">
        <f t="shared" si="16"/>
        <v/>
      </c>
      <c r="M95" s="134"/>
      <c r="N95" s="127" t="str">
        <f t="shared" si="17"/>
        <v/>
      </c>
      <c r="O95" s="131"/>
      <c r="P95" s="127" t="str">
        <f t="shared" si="18"/>
        <v/>
      </c>
      <c r="Q95" s="17"/>
      <c r="R95" s="103"/>
      <c r="T95" s="119" t="str">
        <f t="shared" si="19"/>
        <v/>
      </c>
      <c r="U95" s="118" t="str">
        <f t="shared" si="20"/>
        <v/>
      </c>
      <c r="V95" s="119" t="str">
        <f t="shared" si="21"/>
        <v/>
      </c>
      <c r="W95" s="118" t="str">
        <f t="shared" si="22"/>
        <v/>
      </c>
      <c r="X95" s="119" t="str">
        <f t="shared" si="23"/>
        <v/>
      </c>
      <c r="Y95" s="118" t="str">
        <f t="shared" si="24"/>
        <v/>
      </c>
    </row>
    <row r="96" spans="1:25" x14ac:dyDescent="0.55000000000000004">
      <c r="A96" s="41"/>
      <c r="B96" s="42"/>
      <c r="C96" s="41"/>
      <c r="D96" s="146"/>
      <c r="E96" s="131"/>
      <c r="F96" s="131"/>
      <c r="G96" s="1" t="str">
        <f t="shared" si="13"/>
        <v/>
      </c>
      <c r="H96" s="127" t="str">
        <f t="shared" si="15"/>
        <v/>
      </c>
      <c r="I96" s="131"/>
      <c r="J96" s="131"/>
      <c r="K96" s="1" t="str">
        <f t="shared" si="14"/>
        <v/>
      </c>
      <c r="L96" s="143" t="str">
        <f t="shared" si="16"/>
        <v/>
      </c>
      <c r="M96" s="134"/>
      <c r="N96" s="127" t="str">
        <f t="shared" si="17"/>
        <v/>
      </c>
      <c r="O96" s="131"/>
      <c r="P96" s="127" t="str">
        <f t="shared" si="18"/>
        <v/>
      </c>
      <c r="Q96" s="17"/>
      <c r="R96" s="103"/>
      <c r="T96" s="119" t="str">
        <f t="shared" si="19"/>
        <v/>
      </c>
      <c r="U96" s="118" t="str">
        <f t="shared" si="20"/>
        <v/>
      </c>
      <c r="V96" s="119" t="str">
        <f t="shared" si="21"/>
        <v/>
      </c>
      <c r="W96" s="118" t="str">
        <f t="shared" si="22"/>
        <v/>
      </c>
      <c r="X96" s="119" t="str">
        <f t="shared" si="23"/>
        <v/>
      </c>
      <c r="Y96" s="118" t="str">
        <f t="shared" si="24"/>
        <v/>
      </c>
    </row>
    <row r="97" spans="1:25" x14ac:dyDescent="0.55000000000000004">
      <c r="A97" s="41"/>
      <c r="B97" s="42"/>
      <c r="C97" s="41"/>
      <c r="D97" s="146"/>
      <c r="E97" s="131"/>
      <c r="F97" s="131"/>
      <c r="G97" s="1" t="str">
        <f t="shared" si="13"/>
        <v/>
      </c>
      <c r="H97" s="127" t="str">
        <f t="shared" si="15"/>
        <v/>
      </c>
      <c r="I97" s="131"/>
      <c r="J97" s="131"/>
      <c r="K97" s="1" t="str">
        <f t="shared" si="14"/>
        <v/>
      </c>
      <c r="L97" s="143" t="str">
        <f t="shared" si="16"/>
        <v/>
      </c>
      <c r="M97" s="134"/>
      <c r="N97" s="127" t="str">
        <f t="shared" si="17"/>
        <v/>
      </c>
      <c r="O97" s="131"/>
      <c r="P97" s="127" t="str">
        <f t="shared" si="18"/>
        <v/>
      </c>
      <c r="Q97" s="17"/>
      <c r="R97" s="103"/>
      <c r="T97" s="119" t="str">
        <f t="shared" si="19"/>
        <v/>
      </c>
      <c r="U97" s="118" t="str">
        <f t="shared" si="20"/>
        <v/>
      </c>
      <c r="V97" s="119" t="str">
        <f t="shared" si="21"/>
        <v/>
      </c>
      <c r="W97" s="118" t="str">
        <f t="shared" si="22"/>
        <v/>
      </c>
      <c r="X97" s="119" t="str">
        <f t="shared" si="23"/>
        <v/>
      </c>
      <c r="Y97" s="118" t="str">
        <f t="shared" si="24"/>
        <v/>
      </c>
    </row>
    <row r="98" spans="1:25" x14ac:dyDescent="0.55000000000000004">
      <c r="A98" s="41"/>
      <c r="B98" s="42"/>
      <c r="C98" s="41"/>
      <c r="D98" s="146"/>
      <c r="E98" s="131"/>
      <c r="F98" s="131"/>
      <c r="G98" s="1" t="str">
        <f t="shared" si="13"/>
        <v/>
      </c>
      <c r="H98" s="127" t="str">
        <f t="shared" si="15"/>
        <v/>
      </c>
      <c r="I98" s="131"/>
      <c r="J98" s="131"/>
      <c r="K98" s="1" t="str">
        <f t="shared" si="14"/>
        <v/>
      </c>
      <c r="L98" s="143" t="str">
        <f t="shared" si="16"/>
        <v/>
      </c>
      <c r="M98" s="134"/>
      <c r="N98" s="127" t="str">
        <f t="shared" si="17"/>
        <v/>
      </c>
      <c r="O98" s="131"/>
      <c r="P98" s="127" t="str">
        <f t="shared" si="18"/>
        <v/>
      </c>
      <c r="Q98" s="17"/>
      <c r="R98" s="103"/>
      <c r="T98" s="119" t="str">
        <f t="shared" si="19"/>
        <v/>
      </c>
      <c r="U98" s="118" t="str">
        <f t="shared" si="20"/>
        <v/>
      </c>
      <c r="V98" s="119" t="str">
        <f t="shared" si="21"/>
        <v/>
      </c>
      <c r="W98" s="118" t="str">
        <f t="shared" si="22"/>
        <v/>
      </c>
      <c r="X98" s="119" t="str">
        <f t="shared" si="23"/>
        <v/>
      </c>
      <c r="Y98" s="118" t="str">
        <f t="shared" si="24"/>
        <v/>
      </c>
    </row>
    <row r="99" spans="1:25" x14ac:dyDescent="0.55000000000000004">
      <c r="A99" s="41"/>
      <c r="B99" s="42"/>
      <c r="C99" s="41"/>
      <c r="D99" s="146"/>
      <c r="E99" s="131"/>
      <c r="F99" s="131"/>
      <c r="G99" s="1" t="str">
        <f t="shared" si="13"/>
        <v/>
      </c>
      <c r="H99" s="127" t="str">
        <f t="shared" si="15"/>
        <v/>
      </c>
      <c r="I99" s="131"/>
      <c r="J99" s="131"/>
      <c r="K99" s="1" t="str">
        <f t="shared" si="14"/>
        <v/>
      </c>
      <c r="L99" s="143" t="str">
        <f t="shared" si="16"/>
        <v/>
      </c>
      <c r="M99" s="134"/>
      <c r="N99" s="127" t="str">
        <f t="shared" si="17"/>
        <v/>
      </c>
      <c r="O99" s="131"/>
      <c r="P99" s="127" t="str">
        <f t="shared" si="18"/>
        <v/>
      </c>
      <c r="Q99" s="17"/>
      <c r="R99" s="103"/>
      <c r="T99" s="119" t="str">
        <f t="shared" si="19"/>
        <v/>
      </c>
      <c r="U99" s="118" t="str">
        <f t="shared" si="20"/>
        <v/>
      </c>
      <c r="V99" s="119" t="str">
        <f t="shared" si="21"/>
        <v/>
      </c>
      <c r="W99" s="118" t="str">
        <f t="shared" si="22"/>
        <v/>
      </c>
      <c r="X99" s="119" t="str">
        <f t="shared" si="23"/>
        <v/>
      </c>
      <c r="Y99" s="118" t="str">
        <f t="shared" si="24"/>
        <v/>
      </c>
    </row>
    <row r="100" spans="1:25" x14ac:dyDescent="0.55000000000000004">
      <c r="A100" s="41"/>
      <c r="B100" s="42"/>
      <c r="C100" s="41"/>
      <c r="D100" s="146"/>
      <c r="E100" s="131"/>
      <c r="F100" s="131"/>
      <c r="G100" s="1" t="str">
        <f t="shared" si="13"/>
        <v/>
      </c>
      <c r="H100" s="127" t="str">
        <f t="shared" si="15"/>
        <v/>
      </c>
      <c r="I100" s="131"/>
      <c r="J100" s="131"/>
      <c r="K100" s="1" t="str">
        <f t="shared" si="14"/>
        <v/>
      </c>
      <c r="L100" s="143" t="str">
        <f t="shared" si="16"/>
        <v/>
      </c>
      <c r="M100" s="134"/>
      <c r="N100" s="127" t="str">
        <f t="shared" si="17"/>
        <v/>
      </c>
      <c r="O100" s="131"/>
      <c r="P100" s="127" t="str">
        <f t="shared" si="18"/>
        <v/>
      </c>
      <c r="Q100" s="17"/>
      <c r="R100" s="103"/>
      <c r="T100" s="119" t="str">
        <f t="shared" si="19"/>
        <v/>
      </c>
      <c r="U100" s="118" t="str">
        <f t="shared" si="20"/>
        <v/>
      </c>
      <c r="V100" s="119" t="str">
        <f t="shared" si="21"/>
        <v/>
      </c>
      <c r="W100" s="118" t="str">
        <f t="shared" si="22"/>
        <v/>
      </c>
      <c r="X100" s="119" t="str">
        <f t="shared" si="23"/>
        <v/>
      </c>
      <c r="Y100" s="118" t="str">
        <f t="shared" si="24"/>
        <v/>
      </c>
    </row>
    <row r="101" spans="1:25" x14ac:dyDescent="0.55000000000000004">
      <c r="A101" s="41"/>
      <c r="B101" s="42"/>
      <c r="C101" s="41"/>
      <c r="D101" s="146"/>
      <c r="E101" s="131"/>
      <c r="F101" s="131"/>
      <c r="G101" s="1" t="str">
        <f t="shared" si="13"/>
        <v/>
      </c>
      <c r="H101" s="127" t="str">
        <f t="shared" si="15"/>
        <v/>
      </c>
      <c r="I101" s="131"/>
      <c r="J101" s="131"/>
      <c r="K101" s="1" t="str">
        <f t="shared" si="14"/>
        <v/>
      </c>
      <c r="L101" s="143" t="str">
        <f t="shared" si="16"/>
        <v/>
      </c>
      <c r="M101" s="134"/>
      <c r="N101" s="127" t="str">
        <f t="shared" si="17"/>
        <v/>
      </c>
      <c r="O101" s="131"/>
      <c r="P101" s="127" t="str">
        <f t="shared" si="18"/>
        <v/>
      </c>
      <c r="Q101" s="17"/>
      <c r="R101" s="103"/>
      <c r="T101" s="119" t="str">
        <f t="shared" si="19"/>
        <v/>
      </c>
      <c r="U101" s="118" t="str">
        <f t="shared" si="20"/>
        <v/>
      </c>
      <c r="V101" s="119" t="str">
        <f t="shared" si="21"/>
        <v/>
      </c>
      <c r="W101" s="118" t="str">
        <f t="shared" si="22"/>
        <v/>
      </c>
      <c r="X101" s="119" t="str">
        <f t="shared" si="23"/>
        <v/>
      </c>
      <c r="Y101" s="118" t="str">
        <f t="shared" si="24"/>
        <v/>
      </c>
    </row>
    <row r="102" spans="1:25" x14ac:dyDescent="0.55000000000000004">
      <c r="A102" s="41"/>
      <c r="B102" s="42"/>
      <c r="C102" s="41"/>
      <c r="D102" s="146"/>
      <c r="E102" s="131"/>
      <c r="F102" s="131"/>
      <c r="G102" s="1" t="str">
        <f t="shared" si="13"/>
        <v/>
      </c>
      <c r="H102" s="127" t="str">
        <f t="shared" si="15"/>
        <v/>
      </c>
      <c r="I102" s="131"/>
      <c r="J102" s="131"/>
      <c r="K102" s="1" t="str">
        <f t="shared" si="14"/>
        <v/>
      </c>
      <c r="L102" s="143" t="str">
        <f t="shared" si="16"/>
        <v/>
      </c>
      <c r="M102" s="134"/>
      <c r="N102" s="127" t="str">
        <f t="shared" si="17"/>
        <v/>
      </c>
      <c r="O102" s="131"/>
      <c r="P102" s="127" t="str">
        <f t="shared" si="18"/>
        <v/>
      </c>
      <c r="Q102" s="17"/>
      <c r="R102" s="103"/>
      <c r="T102" s="119" t="str">
        <f t="shared" si="19"/>
        <v/>
      </c>
      <c r="U102" s="118" t="str">
        <f t="shared" si="20"/>
        <v/>
      </c>
      <c r="V102" s="119" t="str">
        <f t="shared" si="21"/>
        <v/>
      </c>
      <c r="W102" s="118" t="str">
        <f t="shared" si="22"/>
        <v/>
      </c>
      <c r="X102" s="119" t="str">
        <f t="shared" si="23"/>
        <v/>
      </c>
      <c r="Y102" s="118" t="str">
        <f t="shared" si="24"/>
        <v/>
      </c>
    </row>
    <row r="103" spans="1:25" x14ac:dyDescent="0.55000000000000004">
      <c r="A103" s="41"/>
      <c r="B103" s="42"/>
      <c r="C103" s="41"/>
      <c r="D103" s="146"/>
      <c r="E103" s="131"/>
      <c r="F103" s="131"/>
      <c r="G103" s="1" t="str">
        <f t="shared" si="13"/>
        <v/>
      </c>
      <c r="H103" s="127" t="str">
        <f t="shared" si="15"/>
        <v/>
      </c>
      <c r="I103" s="131"/>
      <c r="J103" s="131"/>
      <c r="K103" s="1" t="str">
        <f t="shared" si="14"/>
        <v/>
      </c>
      <c r="L103" s="143" t="str">
        <f t="shared" si="16"/>
        <v/>
      </c>
      <c r="M103" s="134"/>
      <c r="N103" s="127" t="str">
        <f t="shared" si="17"/>
        <v/>
      </c>
      <c r="O103" s="131"/>
      <c r="P103" s="127" t="str">
        <f t="shared" si="18"/>
        <v/>
      </c>
      <c r="Q103" s="17"/>
      <c r="R103" s="103"/>
      <c r="T103" s="119" t="str">
        <f t="shared" si="19"/>
        <v/>
      </c>
      <c r="U103" s="118" t="str">
        <f t="shared" si="20"/>
        <v/>
      </c>
      <c r="V103" s="119" t="str">
        <f t="shared" si="21"/>
        <v/>
      </c>
      <c r="W103" s="118" t="str">
        <f t="shared" si="22"/>
        <v/>
      </c>
      <c r="X103" s="119" t="str">
        <f t="shared" si="23"/>
        <v/>
      </c>
      <c r="Y103" s="118" t="str">
        <f t="shared" si="24"/>
        <v/>
      </c>
    </row>
    <row r="104" spans="1:25" x14ac:dyDescent="0.55000000000000004">
      <c r="A104" s="41"/>
      <c r="B104" s="42"/>
      <c r="C104" s="41"/>
      <c r="D104" s="146"/>
      <c r="E104" s="131"/>
      <c r="F104" s="131"/>
      <c r="G104" s="1" t="str">
        <f t="shared" si="13"/>
        <v/>
      </c>
      <c r="H104" s="127" t="str">
        <f t="shared" si="15"/>
        <v/>
      </c>
      <c r="I104" s="131"/>
      <c r="J104" s="131"/>
      <c r="K104" s="1" t="str">
        <f t="shared" si="14"/>
        <v/>
      </c>
      <c r="L104" s="143" t="str">
        <f t="shared" si="16"/>
        <v/>
      </c>
      <c r="M104" s="134"/>
      <c r="N104" s="127" t="str">
        <f t="shared" si="17"/>
        <v/>
      </c>
      <c r="O104" s="131"/>
      <c r="P104" s="127" t="str">
        <f t="shared" si="18"/>
        <v/>
      </c>
      <c r="Q104" s="17"/>
      <c r="R104" s="103"/>
      <c r="T104" s="119" t="str">
        <f t="shared" si="19"/>
        <v/>
      </c>
      <c r="U104" s="118" t="str">
        <f t="shared" si="20"/>
        <v/>
      </c>
      <c r="V104" s="119" t="str">
        <f t="shared" si="21"/>
        <v/>
      </c>
      <c r="W104" s="118" t="str">
        <f t="shared" si="22"/>
        <v/>
      </c>
      <c r="X104" s="119" t="str">
        <f t="shared" si="23"/>
        <v/>
      </c>
      <c r="Y104" s="118" t="str">
        <f t="shared" si="24"/>
        <v/>
      </c>
    </row>
    <row r="105" spans="1:25" x14ac:dyDescent="0.55000000000000004">
      <c r="A105" s="41"/>
      <c r="B105" s="42"/>
      <c r="C105" s="41"/>
      <c r="D105" s="146"/>
      <c r="E105" s="131"/>
      <c r="F105" s="131"/>
      <c r="G105" s="1" t="str">
        <f t="shared" si="13"/>
        <v/>
      </c>
      <c r="H105" s="127" t="str">
        <f t="shared" si="15"/>
        <v/>
      </c>
      <c r="I105" s="131"/>
      <c r="J105" s="131"/>
      <c r="K105" s="1" t="str">
        <f t="shared" si="14"/>
        <v/>
      </c>
      <c r="L105" s="143" t="str">
        <f t="shared" si="16"/>
        <v/>
      </c>
      <c r="M105" s="134"/>
      <c r="N105" s="127" t="str">
        <f t="shared" si="17"/>
        <v/>
      </c>
      <c r="O105" s="131"/>
      <c r="P105" s="127" t="str">
        <f t="shared" si="18"/>
        <v/>
      </c>
      <c r="Q105" s="17"/>
      <c r="R105" s="103"/>
      <c r="T105" s="119" t="str">
        <f t="shared" si="19"/>
        <v/>
      </c>
      <c r="U105" s="118" t="str">
        <f t="shared" si="20"/>
        <v/>
      </c>
      <c r="V105" s="119" t="str">
        <f t="shared" si="21"/>
        <v/>
      </c>
      <c r="W105" s="118" t="str">
        <f t="shared" si="22"/>
        <v/>
      </c>
      <c r="X105" s="119" t="str">
        <f t="shared" si="23"/>
        <v/>
      </c>
      <c r="Y105" s="118" t="str">
        <f t="shared" si="24"/>
        <v/>
      </c>
    </row>
    <row r="106" spans="1:25" x14ac:dyDescent="0.55000000000000004">
      <c r="A106" s="41"/>
      <c r="B106" s="42"/>
      <c r="C106" s="41"/>
      <c r="D106" s="146"/>
      <c r="E106" s="131"/>
      <c r="F106" s="131"/>
      <c r="G106" s="1" t="str">
        <f t="shared" si="13"/>
        <v/>
      </c>
      <c r="H106" s="127" t="str">
        <f t="shared" si="15"/>
        <v/>
      </c>
      <c r="I106" s="131"/>
      <c r="J106" s="131"/>
      <c r="K106" s="1" t="str">
        <f t="shared" si="14"/>
        <v/>
      </c>
      <c r="L106" s="143" t="str">
        <f t="shared" si="16"/>
        <v/>
      </c>
      <c r="M106" s="134"/>
      <c r="N106" s="127" t="str">
        <f t="shared" si="17"/>
        <v/>
      </c>
      <c r="O106" s="131"/>
      <c r="P106" s="127" t="str">
        <f t="shared" si="18"/>
        <v/>
      </c>
      <c r="Q106" s="17"/>
      <c r="R106" s="103"/>
      <c r="T106" s="119" t="str">
        <f t="shared" si="19"/>
        <v/>
      </c>
      <c r="U106" s="118" t="str">
        <f t="shared" si="20"/>
        <v/>
      </c>
      <c r="V106" s="119" t="str">
        <f t="shared" si="21"/>
        <v/>
      </c>
      <c r="W106" s="118" t="str">
        <f t="shared" si="22"/>
        <v/>
      </c>
      <c r="X106" s="119" t="str">
        <f t="shared" si="23"/>
        <v/>
      </c>
      <c r="Y106" s="118" t="str">
        <f t="shared" si="24"/>
        <v/>
      </c>
    </row>
    <row r="107" spans="1:25" x14ac:dyDescent="0.55000000000000004">
      <c r="A107" s="41"/>
      <c r="B107" s="42"/>
      <c r="C107" s="41"/>
      <c r="D107" s="146"/>
      <c r="E107" s="131"/>
      <c r="F107" s="131"/>
      <c r="G107" s="1" t="str">
        <f t="shared" si="13"/>
        <v/>
      </c>
      <c r="H107" s="127" t="str">
        <f t="shared" si="15"/>
        <v/>
      </c>
      <c r="I107" s="131"/>
      <c r="J107" s="131"/>
      <c r="K107" s="1" t="str">
        <f t="shared" si="14"/>
        <v/>
      </c>
      <c r="L107" s="143" t="str">
        <f t="shared" si="16"/>
        <v/>
      </c>
      <c r="M107" s="134"/>
      <c r="N107" s="127" t="str">
        <f t="shared" si="17"/>
        <v/>
      </c>
      <c r="O107" s="131"/>
      <c r="P107" s="127" t="str">
        <f t="shared" si="18"/>
        <v/>
      </c>
      <c r="Q107" s="17"/>
      <c r="R107" s="103"/>
      <c r="T107" s="119" t="str">
        <f t="shared" si="19"/>
        <v/>
      </c>
      <c r="U107" s="118" t="str">
        <f t="shared" si="20"/>
        <v/>
      </c>
      <c r="V107" s="119" t="str">
        <f t="shared" si="21"/>
        <v/>
      </c>
      <c r="W107" s="118" t="str">
        <f t="shared" si="22"/>
        <v/>
      </c>
      <c r="X107" s="119" t="str">
        <f t="shared" si="23"/>
        <v/>
      </c>
      <c r="Y107" s="118" t="str">
        <f t="shared" si="24"/>
        <v/>
      </c>
    </row>
    <row r="108" spans="1:25" x14ac:dyDescent="0.55000000000000004">
      <c r="A108" s="41"/>
      <c r="B108" s="42"/>
      <c r="C108" s="41"/>
      <c r="D108" s="146"/>
      <c r="E108" s="131"/>
      <c r="F108" s="131"/>
      <c r="G108" s="1" t="str">
        <f t="shared" si="13"/>
        <v/>
      </c>
      <c r="H108" s="127" t="str">
        <f t="shared" si="15"/>
        <v/>
      </c>
      <c r="I108" s="131"/>
      <c r="J108" s="131"/>
      <c r="K108" s="1" t="str">
        <f t="shared" si="14"/>
        <v/>
      </c>
      <c r="L108" s="143" t="str">
        <f t="shared" si="16"/>
        <v/>
      </c>
      <c r="M108" s="134"/>
      <c r="N108" s="127" t="str">
        <f t="shared" si="17"/>
        <v/>
      </c>
      <c r="O108" s="131"/>
      <c r="P108" s="127" t="str">
        <f t="shared" si="18"/>
        <v/>
      </c>
      <c r="Q108" s="17"/>
      <c r="R108" s="103"/>
      <c r="T108" s="119" t="str">
        <f t="shared" si="19"/>
        <v/>
      </c>
      <c r="U108" s="118" t="str">
        <f t="shared" si="20"/>
        <v/>
      </c>
      <c r="V108" s="119" t="str">
        <f t="shared" si="21"/>
        <v/>
      </c>
      <c r="W108" s="118" t="str">
        <f t="shared" si="22"/>
        <v/>
      </c>
      <c r="X108" s="119" t="str">
        <f t="shared" si="23"/>
        <v/>
      </c>
      <c r="Y108" s="118" t="str">
        <f t="shared" si="24"/>
        <v/>
      </c>
    </row>
    <row r="109" spans="1:25" x14ac:dyDescent="0.55000000000000004">
      <c r="A109" s="41"/>
      <c r="B109" s="42"/>
      <c r="C109" s="41"/>
      <c r="D109" s="146"/>
      <c r="E109" s="131"/>
      <c r="F109" s="131"/>
      <c r="G109" s="1" t="str">
        <f t="shared" si="13"/>
        <v/>
      </c>
      <c r="H109" s="127" t="str">
        <f t="shared" si="15"/>
        <v/>
      </c>
      <c r="I109" s="131"/>
      <c r="J109" s="131"/>
      <c r="K109" s="1" t="str">
        <f t="shared" si="14"/>
        <v/>
      </c>
      <c r="L109" s="143" t="str">
        <f t="shared" si="16"/>
        <v/>
      </c>
      <c r="M109" s="134"/>
      <c r="N109" s="127" t="str">
        <f t="shared" si="17"/>
        <v/>
      </c>
      <c r="O109" s="131"/>
      <c r="P109" s="127" t="str">
        <f t="shared" si="18"/>
        <v/>
      </c>
      <c r="Q109" s="17"/>
      <c r="R109" s="103"/>
      <c r="T109" s="119" t="str">
        <f t="shared" si="19"/>
        <v/>
      </c>
      <c r="U109" s="118" t="str">
        <f t="shared" si="20"/>
        <v/>
      </c>
      <c r="V109" s="119" t="str">
        <f t="shared" si="21"/>
        <v/>
      </c>
      <c r="W109" s="118" t="str">
        <f t="shared" si="22"/>
        <v/>
      </c>
      <c r="X109" s="119" t="str">
        <f t="shared" si="23"/>
        <v/>
      </c>
      <c r="Y109" s="118" t="str">
        <f t="shared" si="24"/>
        <v/>
      </c>
    </row>
    <row r="110" spans="1:25" x14ac:dyDescent="0.55000000000000004">
      <c r="A110" s="41"/>
      <c r="B110" s="42"/>
      <c r="C110" s="41"/>
      <c r="D110" s="146"/>
      <c r="E110" s="131"/>
      <c r="F110" s="131"/>
      <c r="G110" s="1" t="str">
        <f t="shared" si="13"/>
        <v/>
      </c>
      <c r="H110" s="127" t="str">
        <f t="shared" si="15"/>
        <v/>
      </c>
      <c r="I110" s="131"/>
      <c r="J110" s="131"/>
      <c r="K110" s="1" t="str">
        <f t="shared" si="14"/>
        <v/>
      </c>
      <c r="L110" s="143" t="str">
        <f t="shared" si="16"/>
        <v/>
      </c>
      <c r="M110" s="134"/>
      <c r="N110" s="127" t="str">
        <f t="shared" si="17"/>
        <v/>
      </c>
      <c r="O110" s="131"/>
      <c r="P110" s="127" t="str">
        <f t="shared" si="18"/>
        <v/>
      </c>
      <c r="Q110" s="17"/>
      <c r="R110" s="103"/>
      <c r="T110" s="119" t="str">
        <f t="shared" si="19"/>
        <v/>
      </c>
      <c r="U110" s="118" t="str">
        <f t="shared" si="20"/>
        <v/>
      </c>
      <c r="V110" s="119" t="str">
        <f t="shared" si="21"/>
        <v/>
      </c>
      <c r="W110" s="118" t="str">
        <f t="shared" si="22"/>
        <v/>
      </c>
      <c r="X110" s="119" t="str">
        <f t="shared" si="23"/>
        <v/>
      </c>
      <c r="Y110" s="118" t="str">
        <f t="shared" si="24"/>
        <v/>
      </c>
    </row>
    <row r="111" spans="1:25" x14ac:dyDescent="0.55000000000000004">
      <c r="A111" s="41"/>
      <c r="B111" s="42"/>
      <c r="C111" s="41"/>
      <c r="D111" s="146"/>
      <c r="E111" s="131"/>
      <c r="F111" s="131"/>
      <c r="G111" s="1" t="str">
        <f t="shared" si="13"/>
        <v/>
      </c>
      <c r="H111" s="127" t="str">
        <f t="shared" si="15"/>
        <v/>
      </c>
      <c r="I111" s="131"/>
      <c r="J111" s="131"/>
      <c r="K111" s="1" t="str">
        <f t="shared" si="14"/>
        <v/>
      </c>
      <c r="L111" s="143" t="str">
        <f t="shared" si="16"/>
        <v/>
      </c>
      <c r="M111" s="134"/>
      <c r="N111" s="127" t="str">
        <f t="shared" si="17"/>
        <v/>
      </c>
      <c r="O111" s="131"/>
      <c r="P111" s="127" t="str">
        <f t="shared" si="18"/>
        <v/>
      </c>
      <c r="Q111" s="17"/>
      <c r="R111" s="103"/>
      <c r="T111" s="119" t="str">
        <f t="shared" si="19"/>
        <v/>
      </c>
      <c r="U111" s="118" t="str">
        <f t="shared" si="20"/>
        <v/>
      </c>
      <c r="V111" s="119" t="str">
        <f t="shared" si="21"/>
        <v/>
      </c>
      <c r="W111" s="118" t="str">
        <f t="shared" si="22"/>
        <v/>
      </c>
      <c r="X111" s="119" t="str">
        <f t="shared" si="23"/>
        <v/>
      </c>
      <c r="Y111" s="118" t="str">
        <f t="shared" si="24"/>
        <v/>
      </c>
    </row>
    <row r="112" spans="1:25" x14ac:dyDescent="0.55000000000000004">
      <c r="A112" s="41"/>
      <c r="B112" s="42"/>
      <c r="C112" s="41"/>
      <c r="D112" s="146"/>
      <c r="E112" s="131"/>
      <c r="F112" s="131"/>
      <c r="G112" s="1" t="str">
        <f t="shared" si="13"/>
        <v/>
      </c>
      <c r="H112" s="127" t="str">
        <f t="shared" si="15"/>
        <v/>
      </c>
      <c r="I112" s="131"/>
      <c r="J112" s="131"/>
      <c r="K112" s="1" t="str">
        <f t="shared" si="14"/>
        <v/>
      </c>
      <c r="L112" s="143" t="str">
        <f t="shared" si="16"/>
        <v/>
      </c>
      <c r="M112" s="134"/>
      <c r="N112" s="127" t="str">
        <f t="shared" si="17"/>
        <v/>
      </c>
      <c r="O112" s="131"/>
      <c r="P112" s="127" t="str">
        <f t="shared" si="18"/>
        <v/>
      </c>
      <c r="Q112" s="17"/>
      <c r="R112" s="103"/>
      <c r="T112" s="119" t="str">
        <f t="shared" si="19"/>
        <v/>
      </c>
      <c r="U112" s="118" t="str">
        <f t="shared" si="20"/>
        <v/>
      </c>
      <c r="V112" s="119" t="str">
        <f t="shared" si="21"/>
        <v/>
      </c>
      <c r="W112" s="118" t="str">
        <f t="shared" si="22"/>
        <v/>
      </c>
      <c r="X112" s="119" t="str">
        <f t="shared" si="23"/>
        <v/>
      </c>
      <c r="Y112" s="118" t="str">
        <f t="shared" si="24"/>
        <v/>
      </c>
    </row>
    <row r="113" spans="1:25" x14ac:dyDescent="0.55000000000000004">
      <c r="A113" s="41"/>
      <c r="B113" s="42"/>
      <c r="C113" s="41"/>
      <c r="D113" s="146"/>
      <c r="E113" s="131"/>
      <c r="F113" s="131"/>
      <c r="G113" s="1" t="str">
        <f t="shared" si="13"/>
        <v/>
      </c>
      <c r="H113" s="127" t="str">
        <f t="shared" si="15"/>
        <v/>
      </c>
      <c r="I113" s="131"/>
      <c r="J113" s="131"/>
      <c r="K113" s="1" t="str">
        <f t="shared" si="14"/>
        <v/>
      </c>
      <c r="L113" s="143" t="str">
        <f t="shared" si="16"/>
        <v/>
      </c>
      <c r="M113" s="134"/>
      <c r="N113" s="127" t="str">
        <f t="shared" si="17"/>
        <v/>
      </c>
      <c r="O113" s="131"/>
      <c r="P113" s="127" t="str">
        <f t="shared" si="18"/>
        <v/>
      </c>
      <c r="Q113" s="17"/>
      <c r="R113" s="103"/>
      <c r="T113" s="119" t="str">
        <f t="shared" si="19"/>
        <v/>
      </c>
      <c r="U113" s="118" t="str">
        <f t="shared" si="20"/>
        <v/>
      </c>
      <c r="V113" s="119" t="str">
        <f t="shared" si="21"/>
        <v/>
      </c>
      <c r="W113" s="118" t="str">
        <f t="shared" si="22"/>
        <v/>
      </c>
      <c r="X113" s="119" t="str">
        <f t="shared" si="23"/>
        <v/>
      </c>
      <c r="Y113" s="118" t="str">
        <f t="shared" si="24"/>
        <v/>
      </c>
    </row>
    <row r="114" spans="1:25" x14ac:dyDescent="0.55000000000000004">
      <c r="A114" s="41"/>
      <c r="B114" s="42"/>
      <c r="C114" s="41"/>
      <c r="D114" s="146"/>
      <c r="E114" s="131"/>
      <c r="F114" s="131"/>
      <c r="G114" s="1" t="str">
        <f t="shared" si="13"/>
        <v/>
      </c>
      <c r="H114" s="127" t="str">
        <f t="shared" si="15"/>
        <v/>
      </c>
      <c r="I114" s="131"/>
      <c r="J114" s="131"/>
      <c r="K114" s="1" t="str">
        <f t="shared" si="14"/>
        <v/>
      </c>
      <c r="L114" s="143" t="str">
        <f t="shared" si="16"/>
        <v/>
      </c>
      <c r="M114" s="134"/>
      <c r="N114" s="127" t="str">
        <f t="shared" si="17"/>
        <v/>
      </c>
      <c r="O114" s="131"/>
      <c r="P114" s="127" t="str">
        <f t="shared" si="18"/>
        <v/>
      </c>
      <c r="Q114" s="17"/>
      <c r="R114" s="103"/>
      <c r="T114" s="119" t="str">
        <f t="shared" si="19"/>
        <v/>
      </c>
      <c r="U114" s="118" t="str">
        <f t="shared" si="20"/>
        <v/>
      </c>
      <c r="V114" s="119" t="str">
        <f t="shared" si="21"/>
        <v/>
      </c>
      <c r="W114" s="118" t="str">
        <f t="shared" si="22"/>
        <v/>
      </c>
      <c r="X114" s="119" t="str">
        <f t="shared" si="23"/>
        <v/>
      </c>
      <c r="Y114" s="118" t="str">
        <f t="shared" si="24"/>
        <v/>
      </c>
    </row>
    <row r="115" spans="1:25" x14ac:dyDescent="0.55000000000000004">
      <c r="A115" s="41"/>
      <c r="B115" s="42"/>
      <c r="C115" s="41"/>
      <c r="D115" s="146"/>
      <c r="E115" s="131"/>
      <c r="F115" s="131"/>
      <c r="G115" s="1" t="str">
        <f t="shared" si="13"/>
        <v/>
      </c>
      <c r="H115" s="127" t="str">
        <f t="shared" si="15"/>
        <v/>
      </c>
      <c r="I115" s="131"/>
      <c r="J115" s="131"/>
      <c r="K115" s="1" t="str">
        <f t="shared" si="14"/>
        <v/>
      </c>
      <c r="L115" s="143" t="str">
        <f t="shared" si="16"/>
        <v/>
      </c>
      <c r="M115" s="134"/>
      <c r="N115" s="127" t="str">
        <f t="shared" si="17"/>
        <v/>
      </c>
      <c r="O115" s="131"/>
      <c r="P115" s="127" t="str">
        <f t="shared" si="18"/>
        <v/>
      </c>
      <c r="Q115" s="17"/>
      <c r="R115" s="103"/>
      <c r="T115" s="119" t="str">
        <f t="shared" si="19"/>
        <v/>
      </c>
      <c r="U115" s="118" t="str">
        <f t="shared" si="20"/>
        <v/>
      </c>
      <c r="V115" s="119" t="str">
        <f t="shared" si="21"/>
        <v/>
      </c>
      <c r="W115" s="118" t="str">
        <f t="shared" si="22"/>
        <v/>
      </c>
      <c r="X115" s="119" t="str">
        <f t="shared" si="23"/>
        <v/>
      </c>
      <c r="Y115" s="118" t="str">
        <f t="shared" si="24"/>
        <v/>
      </c>
    </row>
    <row r="116" spans="1:25" x14ac:dyDescent="0.55000000000000004">
      <c r="A116" s="41"/>
      <c r="B116" s="42"/>
      <c r="C116" s="41"/>
      <c r="D116" s="146"/>
      <c r="E116" s="131"/>
      <c r="F116" s="131"/>
      <c r="G116" s="1" t="str">
        <f t="shared" si="13"/>
        <v/>
      </c>
      <c r="H116" s="127" t="str">
        <f t="shared" si="15"/>
        <v/>
      </c>
      <c r="I116" s="131"/>
      <c r="J116" s="131"/>
      <c r="K116" s="1" t="str">
        <f t="shared" si="14"/>
        <v/>
      </c>
      <c r="L116" s="143" t="str">
        <f t="shared" si="16"/>
        <v/>
      </c>
      <c r="M116" s="134"/>
      <c r="N116" s="127" t="str">
        <f t="shared" si="17"/>
        <v/>
      </c>
      <c r="O116" s="131"/>
      <c r="P116" s="127" t="str">
        <f t="shared" si="18"/>
        <v/>
      </c>
      <c r="Q116" s="17"/>
      <c r="R116" s="103"/>
      <c r="T116" s="119" t="str">
        <f t="shared" si="19"/>
        <v/>
      </c>
      <c r="U116" s="118" t="str">
        <f t="shared" si="20"/>
        <v/>
      </c>
      <c r="V116" s="119" t="str">
        <f t="shared" si="21"/>
        <v/>
      </c>
      <c r="W116" s="118" t="str">
        <f t="shared" si="22"/>
        <v/>
      </c>
      <c r="X116" s="119" t="str">
        <f t="shared" si="23"/>
        <v/>
      </c>
      <c r="Y116" s="118" t="str">
        <f t="shared" si="24"/>
        <v/>
      </c>
    </row>
    <row r="117" spans="1:25" x14ac:dyDescent="0.55000000000000004">
      <c r="A117" s="41"/>
      <c r="B117" s="42"/>
      <c r="C117" s="41"/>
      <c r="D117" s="146"/>
      <c r="E117" s="131"/>
      <c r="F117" s="131"/>
      <c r="G117" s="1" t="str">
        <f t="shared" si="13"/>
        <v/>
      </c>
      <c r="H117" s="127" t="str">
        <f t="shared" si="15"/>
        <v/>
      </c>
      <c r="I117" s="131"/>
      <c r="J117" s="131"/>
      <c r="K117" s="1" t="str">
        <f t="shared" si="14"/>
        <v/>
      </c>
      <c r="L117" s="143" t="str">
        <f t="shared" si="16"/>
        <v/>
      </c>
      <c r="M117" s="134"/>
      <c r="N117" s="127" t="str">
        <f t="shared" si="17"/>
        <v/>
      </c>
      <c r="O117" s="131"/>
      <c r="P117" s="127" t="str">
        <f t="shared" si="18"/>
        <v/>
      </c>
      <c r="Q117" s="17"/>
      <c r="R117" s="103"/>
      <c r="T117" s="119" t="str">
        <f t="shared" si="19"/>
        <v/>
      </c>
      <c r="U117" s="118" t="str">
        <f t="shared" si="20"/>
        <v/>
      </c>
      <c r="V117" s="119" t="str">
        <f t="shared" si="21"/>
        <v/>
      </c>
      <c r="W117" s="118" t="str">
        <f t="shared" si="22"/>
        <v/>
      </c>
      <c r="X117" s="119" t="str">
        <f t="shared" si="23"/>
        <v/>
      </c>
      <c r="Y117" s="118" t="str">
        <f t="shared" si="24"/>
        <v/>
      </c>
    </row>
    <row r="118" spans="1:25" x14ac:dyDescent="0.55000000000000004">
      <c r="A118" s="41"/>
      <c r="B118" s="42"/>
      <c r="C118" s="41"/>
      <c r="D118" s="146"/>
      <c r="E118" s="131"/>
      <c r="F118" s="131"/>
      <c r="G118" s="1" t="str">
        <f t="shared" si="13"/>
        <v/>
      </c>
      <c r="H118" s="127" t="str">
        <f t="shared" si="15"/>
        <v/>
      </c>
      <c r="I118" s="131"/>
      <c r="J118" s="131"/>
      <c r="K118" s="1" t="str">
        <f t="shared" si="14"/>
        <v/>
      </c>
      <c r="L118" s="143" t="str">
        <f t="shared" si="16"/>
        <v/>
      </c>
      <c r="M118" s="134"/>
      <c r="N118" s="127" t="str">
        <f t="shared" si="17"/>
        <v/>
      </c>
      <c r="O118" s="131"/>
      <c r="P118" s="127" t="str">
        <f t="shared" si="18"/>
        <v/>
      </c>
      <c r="Q118" s="17"/>
      <c r="R118" s="103"/>
      <c r="T118" s="119" t="str">
        <f t="shared" si="19"/>
        <v/>
      </c>
      <c r="U118" s="118" t="str">
        <f t="shared" si="20"/>
        <v/>
      </c>
      <c r="V118" s="119" t="str">
        <f t="shared" si="21"/>
        <v/>
      </c>
      <c r="W118" s="118" t="str">
        <f t="shared" si="22"/>
        <v/>
      </c>
      <c r="X118" s="119" t="str">
        <f t="shared" si="23"/>
        <v/>
      </c>
      <c r="Y118" s="118" t="str">
        <f t="shared" si="24"/>
        <v/>
      </c>
    </row>
    <row r="119" spans="1:25" x14ac:dyDescent="0.55000000000000004">
      <c r="A119" s="41"/>
      <c r="B119" s="42"/>
      <c r="C119" s="41"/>
      <c r="D119" s="146"/>
      <c r="E119" s="131"/>
      <c r="F119" s="131"/>
      <c r="G119" s="1" t="str">
        <f t="shared" si="13"/>
        <v/>
      </c>
      <c r="H119" s="127" t="str">
        <f t="shared" si="15"/>
        <v/>
      </c>
      <c r="I119" s="131"/>
      <c r="J119" s="131"/>
      <c r="K119" s="1" t="str">
        <f t="shared" si="14"/>
        <v/>
      </c>
      <c r="L119" s="143" t="str">
        <f t="shared" si="16"/>
        <v/>
      </c>
      <c r="M119" s="134"/>
      <c r="N119" s="127" t="str">
        <f t="shared" si="17"/>
        <v/>
      </c>
      <c r="O119" s="131"/>
      <c r="P119" s="127" t="str">
        <f t="shared" si="18"/>
        <v/>
      </c>
      <c r="Q119" s="17"/>
      <c r="R119" s="103"/>
      <c r="T119" s="119" t="str">
        <f t="shared" si="19"/>
        <v/>
      </c>
      <c r="U119" s="118" t="str">
        <f t="shared" si="20"/>
        <v/>
      </c>
      <c r="V119" s="119" t="str">
        <f t="shared" si="21"/>
        <v/>
      </c>
      <c r="W119" s="118" t="str">
        <f t="shared" si="22"/>
        <v/>
      </c>
      <c r="X119" s="119" t="str">
        <f t="shared" si="23"/>
        <v/>
      </c>
      <c r="Y119" s="118" t="str">
        <f t="shared" si="24"/>
        <v/>
      </c>
    </row>
    <row r="120" spans="1:25" x14ac:dyDescent="0.55000000000000004">
      <c r="A120" s="41"/>
      <c r="B120" s="42"/>
      <c r="C120" s="41"/>
      <c r="D120" s="146"/>
      <c r="E120" s="131"/>
      <c r="F120" s="131"/>
      <c r="G120" s="1" t="str">
        <f t="shared" si="13"/>
        <v/>
      </c>
      <c r="H120" s="127" t="str">
        <f t="shared" si="15"/>
        <v/>
      </c>
      <c r="I120" s="131"/>
      <c r="J120" s="131"/>
      <c r="K120" s="1" t="str">
        <f t="shared" si="14"/>
        <v/>
      </c>
      <c r="L120" s="143" t="str">
        <f t="shared" si="16"/>
        <v/>
      </c>
      <c r="M120" s="134"/>
      <c r="N120" s="127" t="str">
        <f t="shared" si="17"/>
        <v/>
      </c>
      <c r="O120" s="131"/>
      <c r="P120" s="127" t="str">
        <f t="shared" si="18"/>
        <v/>
      </c>
      <c r="Q120" s="17"/>
      <c r="R120" s="103"/>
      <c r="T120" s="119" t="str">
        <f t="shared" si="19"/>
        <v/>
      </c>
      <c r="U120" s="118" t="str">
        <f t="shared" si="20"/>
        <v/>
      </c>
      <c r="V120" s="119" t="str">
        <f t="shared" si="21"/>
        <v/>
      </c>
      <c r="W120" s="118" t="str">
        <f t="shared" si="22"/>
        <v/>
      </c>
      <c r="X120" s="119" t="str">
        <f t="shared" si="23"/>
        <v/>
      </c>
      <c r="Y120" s="118" t="str">
        <f t="shared" si="24"/>
        <v/>
      </c>
    </row>
    <row r="121" spans="1:25" x14ac:dyDescent="0.55000000000000004">
      <c r="A121" s="41"/>
      <c r="B121" s="42"/>
      <c r="C121" s="41"/>
      <c r="D121" s="146"/>
      <c r="E121" s="131"/>
      <c r="F121" s="131"/>
      <c r="G121" s="1" t="str">
        <f t="shared" si="13"/>
        <v/>
      </c>
      <c r="H121" s="127" t="str">
        <f t="shared" si="15"/>
        <v/>
      </c>
      <c r="I121" s="131"/>
      <c r="J121" s="131"/>
      <c r="K121" s="1" t="str">
        <f t="shared" si="14"/>
        <v/>
      </c>
      <c r="L121" s="143" t="str">
        <f t="shared" si="16"/>
        <v/>
      </c>
      <c r="M121" s="134"/>
      <c r="N121" s="127" t="str">
        <f t="shared" si="17"/>
        <v/>
      </c>
      <c r="O121" s="131"/>
      <c r="P121" s="127" t="str">
        <f t="shared" si="18"/>
        <v/>
      </c>
      <c r="Q121" s="17"/>
      <c r="R121" s="103"/>
      <c r="T121" s="119" t="str">
        <f t="shared" si="19"/>
        <v/>
      </c>
      <c r="U121" s="118" t="str">
        <f t="shared" si="20"/>
        <v/>
      </c>
      <c r="V121" s="119" t="str">
        <f t="shared" si="21"/>
        <v/>
      </c>
      <c r="W121" s="118" t="str">
        <f t="shared" si="22"/>
        <v/>
      </c>
      <c r="X121" s="119" t="str">
        <f t="shared" si="23"/>
        <v/>
      </c>
      <c r="Y121" s="118" t="str">
        <f t="shared" si="24"/>
        <v/>
      </c>
    </row>
    <row r="122" spans="1:25" x14ac:dyDescent="0.55000000000000004">
      <c r="A122" s="41"/>
      <c r="B122" s="42"/>
      <c r="C122" s="41"/>
      <c r="D122" s="146"/>
      <c r="E122" s="131"/>
      <c r="F122" s="131"/>
      <c r="G122" s="1" t="str">
        <f t="shared" si="13"/>
        <v/>
      </c>
      <c r="H122" s="127" t="str">
        <f t="shared" si="15"/>
        <v/>
      </c>
      <c r="I122" s="131"/>
      <c r="J122" s="131"/>
      <c r="K122" s="1" t="str">
        <f t="shared" si="14"/>
        <v/>
      </c>
      <c r="L122" s="143" t="str">
        <f t="shared" si="16"/>
        <v/>
      </c>
      <c r="M122" s="134"/>
      <c r="N122" s="127" t="str">
        <f t="shared" si="17"/>
        <v/>
      </c>
      <c r="O122" s="131"/>
      <c r="P122" s="127" t="str">
        <f t="shared" si="18"/>
        <v/>
      </c>
      <c r="Q122" s="17"/>
      <c r="R122" s="103"/>
      <c r="T122" s="119" t="str">
        <f t="shared" si="19"/>
        <v/>
      </c>
      <c r="U122" s="118" t="str">
        <f t="shared" si="20"/>
        <v/>
      </c>
      <c r="V122" s="119" t="str">
        <f t="shared" si="21"/>
        <v/>
      </c>
      <c r="W122" s="118" t="str">
        <f t="shared" si="22"/>
        <v/>
      </c>
      <c r="X122" s="119" t="str">
        <f t="shared" si="23"/>
        <v/>
      </c>
      <c r="Y122" s="118" t="str">
        <f t="shared" si="24"/>
        <v/>
      </c>
    </row>
    <row r="123" spans="1:25" x14ac:dyDescent="0.55000000000000004">
      <c r="A123" s="41"/>
      <c r="B123" s="42"/>
      <c r="C123" s="41"/>
      <c r="D123" s="146"/>
      <c r="E123" s="131"/>
      <c r="F123" s="131"/>
      <c r="G123" s="1" t="str">
        <f t="shared" si="13"/>
        <v/>
      </c>
      <c r="H123" s="127" t="str">
        <f t="shared" si="15"/>
        <v/>
      </c>
      <c r="I123" s="131"/>
      <c r="J123" s="131"/>
      <c r="K123" s="1" t="str">
        <f t="shared" si="14"/>
        <v/>
      </c>
      <c r="L123" s="143" t="str">
        <f t="shared" si="16"/>
        <v/>
      </c>
      <c r="M123" s="134"/>
      <c r="N123" s="127" t="str">
        <f t="shared" si="17"/>
        <v/>
      </c>
      <c r="O123" s="131"/>
      <c r="P123" s="127" t="str">
        <f t="shared" si="18"/>
        <v/>
      </c>
      <c r="Q123" s="17"/>
      <c r="R123" s="103"/>
      <c r="T123" s="119" t="str">
        <f t="shared" si="19"/>
        <v/>
      </c>
      <c r="U123" s="118" t="str">
        <f t="shared" si="20"/>
        <v/>
      </c>
      <c r="V123" s="119" t="str">
        <f t="shared" si="21"/>
        <v/>
      </c>
      <c r="W123" s="118" t="str">
        <f t="shared" si="22"/>
        <v/>
      </c>
      <c r="X123" s="119" t="str">
        <f t="shared" si="23"/>
        <v/>
      </c>
      <c r="Y123" s="118" t="str">
        <f t="shared" si="24"/>
        <v/>
      </c>
    </row>
    <row r="124" spans="1:25" x14ac:dyDescent="0.55000000000000004">
      <c r="A124" s="41"/>
      <c r="B124" s="42"/>
      <c r="C124" s="41"/>
      <c r="D124" s="146"/>
      <c r="E124" s="131"/>
      <c r="F124" s="131"/>
      <c r="G124" s="1" t="str">
        <f t="shared" si="13"/>
        <v/>
      </c>
      <c r="H124" s="127" t="str">
        <f t="shared" si="15"/>
        <v/>
      </c>
      <c r="I124" s="131"/>
      <c r="J124" s="131"/>
      <c r="K124" s="1" t="str">
        <f t="shared" si="14"/>
        <v/>
      </c>
      <c r="L124" s="143" t="str">
        <f t="shared" si="16"/>
        <v/>
      </c>
      <c r="M124" s="134"/>
      <c r="N124" s="127" t="str">
        <f t="shared" si="17"/>
        <v/>
      </c>
      <c r="O124" s="131"/>
      <c r="P124" s="127" t="str">
        <f t="shared" si="18"/>
        <v/>
      </c>
      <c r="Q124" s="17"/>
      <c r="R124" s="103"/>
      <c r="T124" s="119" t="str">
        <f t="shared" si="19"/>
        <v/>
      </c>
      <c r="U124" s="118" t="str">
        <f t="shared" si="20"/>
        <v/>
      </c>
      <c r="V124" s="119" t="str">
        <f t="shared" si="21"/>
        <v/>
      </c>
      <c r="W124" s="118" t="str">
        <f t="shared" si="22"/>
        <v/>
      </c>
      <c r="X124" s="119" t="str">
        <f t="shared" si="23"/>
        <v/>
      </c>
      <c r="Y124" s="118" t="str">
        <f t="shared" si="24"/>
        <v/>
      </c>
    </row>
    <row r="125" spans="1:25" x14ac:dyDescent="0.55000000000000004">
      <c r="A125" s="41"/>
      <c r="B125" s="42"/>
      <c r="C125" s="41"/>
      <c r="D125" s="146"/>
      <c r="E125" s="131"/>
      <c r="F125" s="131"/>
      <c r="G125" s="1" t="str">
        <f t="shared" si="13"/>
        <v/>
      </c>
      <c r="H125" s="127" t="str">
        <f t="shared" si="15"/>
        <v/>
      </c>
      <c r="I125" s="131"/>
      <c r="J125" s="131"/>
      <c r="K125" s="1" t="str">
        <f t="shared" si="14"/>
        <v/>
      </c>
      <c r="L125" s="143" t="str">
        <f t="shared" si="16"/>
        <v/>
      </c>
      <c r="M125" s="134"/>
      <c r="N125" s="127" t="str">
        <f t="shared" si="17"/>
        <v/>
      </c>
      <c r="O125" s="131"/>
      <c r="P125" s="127" t="str">
        <f t="shared" si="18"/>
        <v/>
      </c>
      <c r="Q125" s="17"/>
      <c r="R125" s="103"/>
      <c r="T125" s="119" t="str">
        <f t="shared" si="19"/>
        <v/>
      </c>
      <c r="U125" s="118" t="str">
        <f t="shared" si="20"/>
        <v/>
      </c>
      <c r="V125" s="119" t="str">
        <f t="shared" si="21"/>
        <v/>
      </c>
      <c r="W125" s="118" t="str">
        <f t="shared" si="22"/>
        <v/>
      </c>
      <c r="X125" s="119" t="str">
        <f t="shared" si="23"/>
        <v/>
      </c>
      <c r="Y125" s="118" t="str">
        <f t="shared" si="24"/>
        <v/>
      </c>
    </row>
    <row r="126" spans="1:25" x14ac:dyDescent="0.55000000000000004">
      <c r="A126" s="41"/>
      <c r="B126" s="42"/>
      <c r="C126" s="41"/>
      <c r="D126" s="146"/>
      <c r="E126" s="131"/>
      <c r="F126" s="131"/>
      <c r="G126" s="1" t="str">
        <f t="shared" si="13"/>
        <v/>
      </c>
      <c r="H126" s="127" t="str">
        <f t="shared" si="15"/>
        <v/>
      </c>
      <c r="I126" s="131"/>
      <c r="J126" s="131"/>
      <c r="K126" s="1" t="str">
        <f t="shared" si="14"/>
        <v/>
      </c>
      <c r="L126" s="143" t="str">
        <f t="shared" si="16"/>
        <v/>
      </c>
      <c r="M126" s="134"/>
      <c r="N126" s="127" t="str">
        <f t="shared" si="17"/>
        <v/>
      </c>
      <c r="O126" s="131"/>
      <c r="P126" s="127" t="str">
        <f t="shared" si="18"/>
        <v/>
      </c>
      <c r="Q126" s="17"/>
      <c r="R126" s="103"/>
      <c r="T126" s="119" t="str">
        <f t="shared" si="19"/>
        <v/>
      </c>
      <c r="U126" s="118" t="str">
        <f t="shared" si="20"/>
        <v/>
      </c>
      <c r="V126" s="119" t="str">
        <f t="shared" si="21"/>
        <v/>
      </c>
      <c r="W126" s="118" t="str">
        <f t="shared" si="22"/>
        <v/>
      </c>
      <c r="X126" s="119" t="str">
        <f t="shared" si="23"/>
        <v/>
      </c>
      <c r="Y126" s="118" t="str">
        <f t="shared" si="24"/>
        <v/>
      </c>
    </row>
    <row r="127" spans="1:25" x14ac:dyDescent="0.55000000000000004">
      <c r="A127" s="41"/>
      <c r="B127" s="42"/>
      <c r="C127" s="41"/>
      <c r="D127" s="146"/>
      <c r="E127" s="131"/>
      <c r="F127" s="131"/>
      <c r="G127" s="1" t="str">
        <f t="shared" si="13"/>
        <v/>
      </c>
      <c r="H127" s="127" t="str">
        <f t="shared" si="15"/>
        <v/>
      </c>
      <c r="I127" s="131"/>
      <c r="J127" s="131"/>
      <c r="K127" s="1" t="str">
        <f t="shared" si="14"/>
        <v/>
      </c>
      <c r="L127" s="143" t="str">
        <f t="shared" si="16"/>
        <v/>
      </c>
      <c r="M127" s="134"/>
      <c r="N127" s="127" t="str">
        <f t="shared" si="17"/>
        <v/>
      </c>
      <c r="O127" s="131"/>
      <c r="P127" s="127" t="str">
        <f t="shared" si="18"/>
        <v/>
      </c>
      <c r="Q127" s="17"/>
      <c r="R127" s="103"/>
      <c r="T127" s="119" t="str">
        <f t="shared" si="19"/>
        <v/>
      </c>
      <c r="U127" s="118" t="str">
        <f t="shared" si="20"/>
        <v/>
      </c>
      <c r="V127" s="119" t="str">
        <f t="shared" si="21"/>
        <v/>
      </c>
      <c r="W127" s="118" t="str">
        <f t="shared" si="22"/>
        <v/>
      </c>
      <c r="X127" s="119" t="str">
        <f t="shared" si="23"/>
        <v/>
      </c>
      <c r="Y127" s="118" t="str">
        <f t="shared" si="24"/>
        <v/>
      </c>
    </row>
    <row r="128" spans="1:25" x14ac:dyDescent="0.55000000000000004">
      <c r="A128" s="41"/>
      <c r="B128" s="42"/>
      <c r="C128" s="41"/>
      <c r="D128" s="146"/>
      <c r="E128" s="131"/>
      <c r="F128" s="131"/>
      <c r="G128" s="1" t="str">
        <f t="shared" si="13"/>
        <v/>
      </c>
      <c r="H128" s="127" t="str">
        <f t="shared" si="15"/>
        <v/>
      </c>
      <c r="I128" s="131"/>
      <c r="J128" s="131"/>
      <c r="K128" s="1" t="str">
        <f t="shared" si="14"/>
        <v/>
      </c>
      <c r="L128" s="143" t="str">
        <f t="shared" si="16"/>
        <v/>
      </c>
      <c r="M128" s="134"/>
      <c r="N128" s="127" t="str">
        <f t="shared" si="17"/>
        <v/>
      </c>
      <c r="O128" s="131"/>
      <c r="P128" s="127" t="str">
        <f t="shared" si="18"/>
        <v/>
      </c>
      <c r="Q128" s="17"/>
      <c r="R128" s="103"/>
      <c r="T128" s="119" t="str">
        <f t="shared" si="19"/>
        <v/>
      </c>
      <c r="U128" s="118" t="str">
        <f t="shared" si="20"/>
        <v/>
      </c>
      <c r="V128" s="119" t="str">
        <f t="shared" si="21"/>
        <v/>
      </c>
      <c r="W128" s="118" t="str">
        <f t="shared" si="22"/>
        <v/>
      </c>
      <c r="X128" s="119" t="str">
        <f t="shared" si="23"/>
        <v/>
      </c>
      <c r="Y128" s="118" t="str">
        <f t="shared" si="24"/>
        <v/>
      </c>
    </row>
    <row r="129" spans="1:25" x14ac:dyDescent="0.55000000000000004">
      <c r="A129" s="41"/>
      <c r="B129" s="42"/>
      <c r="C129" s="41"/>
      <c r="D129" s="146"/>
      <c r="E129" s="131"/>
      <c r="F129" s="131"/>
      <c r="G129" s="1" t="str">
        <f t="shared" si="13"/>
        <v/>
      </c>
      <c r="H129" s="127" t="str">
        <f t="shared" si="15"/>
        <v/>
      </c>
      <c r="I129" s="131"/>
      <c r="J129" s="131"/>
      <c r="K129" s="1" t="str">
        <f t="shared" si="14"/>
        <v/>
      </c>
      <c r="L129" s="143" t="str">
        <f t="shared" si="16"/>
        <v/>
      </c>
      <c r="M129" s="134"/>
      <c r="N129" s="127" t="str">
        <f t="shared" si="17"/>
        <v/>
      </c>
      <c r="O129" s="131"/>
      <c r="P129" s="127" t="str">
        <f t="shared" si="18"/>
        <v/>
      </c>
      <c r="Q129" s="17"/>
      <c r="R129" s="103"/>
      <c r="T129" s="119" t="str">
        <f t="shared" si="19"/>
        <v/>
      </c>
      <c r="U129" s="118" t="str">
        <f t="shared" si="20"/>
        <v/>
      </c>
      <c r="V129" s="119" t="str">
        <f t="shared" si="21"/>
        <v/>
      </c>
      <c r="W129" s="118" t="str">
        <f t="shared" si="22"/>
        <v/>
      </c>
      <c r="X129" s="119" t="str">
        <f t="shared" si="23"/>
        <v/>
      </c>
      <c r="Y129" s="118" t="str">
        <f t="shared" si="24"/>
        <v/>
      </c>
    </row>
    <row r="130" spans="1:25" x14ac:dyDescent="0.55000000000000004">
      <c r="A130" s="41"/>
      <c r="B130" s="42"/>
      <c r="C130" s="41"/>
      <c r="D130" s="146"/>
      <c r="E130" s="131"/>
      <c r="F130" s="131"/>
      <c r="G130" s="1" t="str">
        <f t="shared" si="13"/>
        <v/>
      </c>
      <c r="H130" s="127" t="str">
        <f t="shared" si="15"/>
        <v/>
      </c>
      <c r="I130" s="131"/>
      <c r="J130" s="131"/>
      <c r="K130" s="1" t="str">
        <f t="shared" si="14"/>
        <v/>
      </c>
      <c r="L130" s="143" t="str">
        <f t="shared" si="16"/>
        <v/>
      </c>
      <c r="M130" s="134"/>
      <c r="N130" s="127" t="str">
        <f t="shared" si="17"/>
        <v/>
      </c>
      <c r="O130" s="131"/>
      <c r="P130" s="127" t="str">
        <f t="shared" si="18"/>
        <v/>
      </c>
      <c r="Q130" s="17"/>
      <c r="R130" s="103"/>
      <c r="T130" s="119" t="str">
        <f t="shared" si="19"/>
        <v/>
      </c>
      <c r="U130" s="118" t="str">
        <f t="shared" si="20"/>
        <v/>
      </c>
      <c r="V130" s="119" t="str">
        <f t="shared" si="21"/>
        <v/>
      </c>
      <c r="W130" s="118" t="str">
        <f t="shared" si="22"/>
        <v/>
      </c>
      <c r="X130" s="119" t="str">
        <f t="shared" si="23"/>
        <v/>
      </c>
      <c r="Y130" s="118" t="str">
        <f t="shared" si="24"/>
        <v/>
      </c>
    </row>
    <row r="131" spans="1:25" x14ac:dyDescent="0.55000000000000004">
      <c r="A131" s="41"/>
      <c r="B131" s="42"/>
      <c r="C131" s="41"/>
      <c r="D131" s="146"/>
      <c r="E131" s="131"/>
      <c r="F131" s="131"/>
      <c r="G131" s="1" t="str">
        <f t="shared" si="13"/>
        <v/>
      </c>
      <c r="H131" s="127" t="str">
        <f t="shared" si="15"/>
        <v/>
      </c>
      <c r="I131" s="131"/>
      <c r="J131" s="131"/>
      <c r="K131" s="1" t="str">
        <f t="shared" si="14"/>
        <v/>
      </c>
      <c r="L131" s="143" t="str">
        <f t="shared" si="16"/>
        <v/>
      </c>
      <c r="M131" s="134"/>
      <c r="N131" s="127" t="str">
        <f t="shared" si="17"/>
        <v/>
      </c>
      <c r="O131" s="131"/>
      <c r="P131" s="127" t="str">
        <f t="shared" si="18"/>
        <v/>
      </c>
      <c r="Q131" s="17"/>
      <c r="R131" s="103"/>
      <c r="T131" s="119" t="str">
        <f t="shared" si="19"/>
        <v/>
      </c>
      <c r="U131" s="118" t="str">
        <f t="shared" si="20"/>
        <v/>
      </c>
      <c r="V131" s="119" t="str">
        <f t="shared" si="21"/>
        <v/>
      </c>
      <c r="W131" s="118" t="str">
        <f t="shared" si="22"/>
        <v/>
      </c>
      <c r="X131" s="119" t="str">
        <f t="shared" si="23"/>
        <v/>
      </c>
      <c r="Y131" s="118" t="str">
        <f t="shared" si="24"/>
        <v/>
      </c>
    </row>
    <row r="132" spans="1:25" x14ac:dyDescent="0.55000000000000004">
      <c r="A132" s="41"/>
      <c r="B132" s="42"/>
      <c r="C132" s="41"/>
      <c r="D132" s="146"/>
      <c r="E132" s="131"/>
      <c r="F132" s="131"/>
      <c r="G132" s="1" t="str">
        <f t="shared" si="13"/>
        <v/>
      </c>
      <c r="H132" s="127" t="str">
        <f t="shared" si="15"/>
        <v/>
      </c>
      <c r="I132" s="131"/>
      <c r="J132" s="131"/>
      <c r="K132" s="1" t="str">
        <f t="shared" si="14"/>
        <v/>
      </c>
      <c r="L132" s="143" t="str">
        <f t="shared" si="16"/>
        <v/>
      </c>
      <c r="M132" s="134"/>
      <c r="N132" s="127" t="str">
        <f t="shared" si="17"/>
        <v/>
      </c>
      <c r="O132" s="131"/>
      <c r="P132" s="127" t="str">
        <f t="shared" si="18"/>
        <v/>
      </c>
      <c r="Q132" s="17"/>
      <c r="R132" s="103"/>
      <c r="T132" s="119" t="str">
        <f t="shared" si="19"/>
        <v/>
      </c>
      <c r="U132" s="118" t="str">
        <f t="shared" si="20"/>
        <v/>
      </c>
      <c r="V132" s="119" t="str">
        <f t="shared" si="21"/>
        <v/>
      </c>
      <c r="W132" s="118" t="str">
        <f t="shared" si="22"/>
        <v/>
      </c>
      <c r="X132" s="119" t="str">
        <f t="shared" si="23"/>
        <v/>
      </c>
      <c r="Y132" s="118" t="str">
        <f t="shared" si="24"/>
        <v/>
      </c>
    </row>
    <row r="133" spans="1:25" x14ac:dyDescent="0.55000000000000004">
      <c r="A133" s="41"/>
      <c r="B133" s="42"/>
      <c r="C133" s="41"/>
      <c r="D133" s="146"/>
      <c r="E133" s="131"/>
      <c r="F133" s="131"/>
      <c r="G133" s="1" t="str">
        <f t="shared" si="13"/>
        <v/>
      </c>
      <c r="H133" s="127" t="str">
        <f t="shared" si="15"/>
        <v/>
      </c>
      <c r="I133" s="131"/>
      <c r="J133" s="131"/>
      <c r="K133" s="1" t="str">
        <f t="shared" si="14"/>
        <v/>
      </c>
      <c r="L133" s="143" t="str">
        <f t="shared" si="16"/>
        <v/>
      </c>
      <c r="M133" s="134"/>
      <c r="N133" s="127" t="str">
        <f t="shared" si="17"/>
        <v/>
      </c>
      <c r="O133" s="131"/>
      <c r="P133" s="127" t="str">
        <f t="shared" si="18"/>
        <v/>
      </c>
      <c r="Q133" s="17"/>
      <c r="R133" s="103"/>
      <c r="T133" s="119" t="str">
        <f t="shared" si="19"/>
        <v/>
      </c>
      <c r="U133" s="118" t="str">
        <f t="shared" si="20"/>
        <v/>
      </c>
      <c r="V133" s="119" t="str">
        <f t="shared" si="21"/>
        <v/>
      </c>
      <c r="W133" s="118" t="str">
        <f t="shared" si="22"/>
        <v/>
      </c>
      <c r="X133" s="119" t="str">
        <f t="shared" si="23"/>
        <v/>
      </c>
      <c r="Y133" s="118" t="str">
        <f t="shared" si="24"/>
        <v/>
      </c>
    </row>
    <row r="134" spans="1:25" x14ac:dyDescent="0.55000000000000004">
      <c r="A134" s="41"/>
      <c r="B134" s="42"/>
      <c r="C134" s="41"/>
      <c r="D134" s="146"/>
      <c r="E134" s="131"/>
      <c r="F134" s="131"/>
      <c r="G134" s="1" t="str">
        <f t="shared" si="13"/>
        <v/>
      </c>
      <c r="H134" s="127" t="str">
        <f t="shared" si="15"/>
        <v/>
      </c>
      <c r="I134" s="131"/>
      <c r="J134" s="131"/>
      <c r="K134" s="1" t="str">
        <f t="shared" si="14"/>
        <v/>
      </c>
      <c r="L134" s="143" t="str">
        <f t="shared" si="16"/>
        <v/>
      </c>
      <c r="M134" s="134"/>
      <c r="N134" s="127" t="str">
        <f t="shared" si="17"/>
        <v/>
      </c>
      <c r="O134" s="131"/>
      <c r="P134" s="127" t="str">
        <f t="shared" si="18"/>
        <v/>
      </c>
      <c r="Q134" s="17"/>
      <c r="R134" s="103"/>
      <c r="T134" s="119" t="str">
        <f t="shared" si="19"/>
        <v/>
      </c>
      <c r="U134" s="118" t="str">
        <f t="shared" si="20"/>
        <v/>
      </c>
      <c r="V134" s="119" t="str">
        <f t="shared" si="21"/>
        <v/>
      </c>
      <c r="W134" s="118" t="str">
        <f t="shared" si="22"/>
        <v/>
      </c>
      <c r="X134" s="119" t="str">
        <f t="shared" si="23"/>
        <v/>
      </c>
      <c r="Y134" s="118" t="str">
        <f t="shared" si="24"/>
        <v/>
      </c>
    </row>
    <row r="135" spans="1:25" x14ac:dyDescent="0.55000000000000004">
      <c r="A135" s="41"/>
      <c r="B135" s="42"/>
      <c r="C135" s="41"/>
      <c r="D135" s="146"/>
      <c r="E135" s="131"/>
      <c r="F135" s="131"/>
      <c r="G135" s="1" t="str">
        <f t="shared" si="13"/>
        <v/>
      </c>
      <c r="H135" s="127" t="str">
        <f t="shared" si="15"/>
        <v/>
      </c>
      <c r="I135" s="131"/>
      <c r="J135" s="131"/>
      <c r="K135" s="1" t="str">
        <f t="shared" si="14"/>
        <v/>
      </c>
      <c r="L135" s="143" t="str">
        <f t="shared" si="16"/>
        <v/>
      </c>
      <c r="M135" s="134"/>
      <c r="N135" s="127" t="str">
        <f t="shared" si="17"/>
        <v/>
      </c>
      <c r="O135" s="131"/>
      <c r="P135" s="127" t="str">
        <f t="shared" si="18"/>
        <v/>
      </c>
      <c r="Q135" s="17"/>
      <c r="R135" s="103"/>
      <c r="T135" s="119" t="str">
        <f t="shared" si="19"/>
        <v/>
      </c>
      <c r="U135" s="118" t="str">
        <f t="shared" si="20"/>
        <v/>
      </c>
      <c r="V135" s="119" t="str">
        <f t="shared" si="21"/>
        <v/>
      </c>
      <c r="W135" s="118" t="str">
        <f t="shared" si="22"/>
        <v/>
      </c>
      <c r="X135" s="119" t="str">
        <f t="shared" si="23"/>
        <v/>
      </c>
      <c r="Y135" s="118" t="str">
        <f t="shared" si="24"/>
        <v/>
      </c>
    </row>
    <row r="136" spans="1:25" x14ac:dyDescent="0.55000000000000004">
      <c r="A136" s="41"/>
      <c r="B136" s="42"/>
      <c r="C136" s="41"/>
      <c r="D136" s="146"/>
      <c r="E136" s="131"/>
      <c r="F136" s="131"/>
      <c r="G136" s="1" t="str">
        <f t="shared" ref="G136:G199" si="25">IF(AND(ISBLANK(E136),ISBLANK(F136)),"",SUM(E136:F136))</f>
        <v/>
      </c>
      <c r="H136" s="127" t="str">
        <f t="shared" si="15"/>
        <v/>
      </c>
      <c r="I136" s="131"/>
      <c r="J136" s="131"/>
      <c r="K136" s="1" t="str">
        <f t="shared" ref="K136:K199" si="26">IF(AND(ISBLANK(I136),ISBLANK(J136)),"",SUM(I136:J136))</f>
        <v/>
      </c>
      <c r="L136" s="143" t="str">
        <f t="shared" si="16"/>
        <v/>
      </c>
      <c r="M136" s="134"/>
      <c r="N136" s="127" t="str">
        <f t="shared" si="17"/>
        <v/>
      </c>
      <c r="O136" s="131"/>
      <c r="P136" s="127" t="str">
        <f t="shared" si="18"/>
        <v/>
      </c>
      <c r="Q136" s="17"/>
      <c r="R136" s="103"/>
      <c r="T136" s="119" t="str">
        <f t="shared" si="19"/>
        <v/>
      </c>
      <c r="U136" s="118" t="str">
        <f t="shared" si="20"/>
        <v/>
      </c>
      <c r="V136" s="119" t="str">
        <f t="shared" si="21"/>
        <v/>
      </c>
      <c r="W136" s="118" t="str">
        <f t="shared" si="22"/>
        <v/>
      </c>
      <c r="X136" s="119" t="str">
        <f t="shared" si="23"/>
        <v/>
      </c>
      <c r="Y136" s="118" t="str">
        <f t="shared" si="24"/>
        <v/>
      </c>
    </row>
    <row r="137" spans="1:25" x14ac:dyDescent="0.55000000000000004">
      <c r="A137" s="41"/>
      <c r="B137" s="42"/>
      <c r="C137" s="41"/>
      <c r="D137" s="146"/>
      <c r="E137" s="131"/>
      <c r="F137" s="131"/>
      <c r="G137" s="1" t="str">
        <f t="shared" si="25"/>
        <v/>
      </c>
      <c r="H137" s="127" t="str">
        <f t="shared" ref="H137:H200" si="27">IF(G137&lt;&gt;"",IF(G137&gt;=30,"ดีมาก",IF(G137&gt;=20,"ดี",IF(G137&gt;=10,"พอใช้",IF(G137&lt;=9,"ปรับปรุง")))),"")</f>
        <v/>
      </c>
      <c r="I137" s="131"/>
      <c r="J137" s="131"/>
      <c r="K137" s="1" t="str">
        <f t="shared" si="26"/>
        <v/>
      </c>
      <c r="L137" s="143" t="str">
        <f t="shared" ref="L137:L200" si="28">IF(K137&lt;&gt;"",IF(K137&gt;=12,"ดีมาก",IF(K137&gt;=8,"ดี",IF(K137&gt;=4,"พอใช้",IF(K137&lt;=3,"ปรับปรุง")))),"")</f>
        <v/>
      </c>
      <c r="M137" s="134"/>
      <c r="N137" s="127" t="str">
        <f t="shared" ref="N137:N200" si="29">IF(M137&lt;&gt;"",IF(M137&gt;=15,"ดีมาก",IF(M137&gt;=10,"ดี",IF(M137&gt;=5,"พอใช้",IF(M137&lt;=4,"ปรับปรุง")))),"")</f>
        <v/>
      </c>
      <c r="O137" s="131"/>
      <c r="P137" s="127" t="str">
        <f t="shared" ref="P137:P200" si="30">IF(O137&lt;&gt;"",IF(O137&gt;=15,"ดีมาก",IF(O137&gt;=10,"ดี",IF(O137&gt;=5,"พอใช้",IF(O137&lt;=4,"ปรับปรุง")))),"")</f>
        <v/>
      </c>
      <c r="Q137" s="17"/>
      <c r="R137" s="103"/>
      <c r="T137" s="119" t="str">
        <f t="shared" ref="T137:T200" si="31">IF(ISERROR(G137+K137),"",G137+K137)</f>
        <v/>
      </c>
      <c r="U137" s="118" t="str">
        <f t="shared" ref="U137:U200" si="32">IF(T137&lt;&gt;"",IF(T137&gt;=41,"ดีมาก",IF(T137&gt;=28,"ดี",IF(T137&gt;=14,"พอใช้",IF(T137&lt;=13,"ปรับปรุง")))),"")</f>
        <v/>
      </c>
      <c r="V137" s="119" t="str">
        <f t="shared" ref="V137:V200" si="33">IF(AND(ISBLANK(M137),ISBLANK(O137)),"",M137+O137)</f>
        <v/>
      </c>
      <c r="W137" s="118" t="str">
        <f t="shared" ref="W137:W200" si="34">IF(V137&lt;&gt;"",IF(V137&gt;=30,"ดีมาก",IF(V137&gt;=20,"ดี",IF(V137&gt;=10,"พอใช้",IF(V137&lt;=9,"ปรับปรุง")))),"")</f>
        <v/>
      </c>
      <c r="X137" s="119" t="str">
        <f t="shared" ref="X137:X200" si="35">IF(ISERROR(T137+V137),"",T137+V137)</f>
        <v/>
      </c>
      <c r="Y137" s="118" t="str">
        <f t="shared" ref="Y137:Y200" si="36">IF(X137&lt;&gt;"",IF(X137&gt;=71,"ดีมาก",IF(X137&gt;=48,"ดี",IF(X137&gt;=24,"พอใช้",IF(X137&lt;=23,"ปรับปรุง")))),"")</f>
        <v/>
      </c>
    </row>
    <row r="138" spans="1:25" x14ac:dyDescent="0.55000000000000004">
      <c r="A138" s="41"/>
      <c r="B138" s="42"/>
      <c r="C138" s="41"/>
      <c r="D138" s="146"/>
      <c r="E138" s="131"/>
      <c r="F138" s="131"/>
      <c r="G138" s="1" t="str">
        <f t="shared" si="25"/>
        <v/>
      </c>
      <c r="H138" s="127" t="str">
        <f t="shared" si="27"/>
        <v/>
      </c>
      <c r="I138" s="131"/>
      <c r="J138" s="131"/>
      <c r="K138" s="1" t="str">
        <f t="shared" si="26"/>
        <v/>
      </c>
      <c r="L138" s="143" t="str">
        <f t="shared" si="28"/>
        <v/>
      </c>
      <c r="M138" s="134"/>
      <c r="N138" s="127" t="str">
        <f t="shared" si="29"/>
        <v/>
      </c>
      <c r="O138" s="131"/>
      <c r="P138" s="127" t="str">
        <f t="shared" si="30"/>
        <v/>
      </c>
      <c r="Q138" s="17"/>
      <c r="R138" s="103"/>
      <c r="T138" s="119" t="str">
        <f t="shared" si="31"/>
        <v/>
      </c>
      <c r="U138" s="118" t="str">
        <f t="shared" si="32"/>
        <v/>
      </c>
      <c r="V138" s="119" t="str">
        <f t="shared" si="33"/>
        <v/>
      </c>
      <c r="W138" s="118" t="str">
        <f t="shared" si="34"/>
        <v/>
      </c>
      <c r="X138" s="119" t="str">
        <f t="shared" si="35"/>
        <v/>
      </c>
      <c r="Y138" s="118" t="str">
        <f t="shared" si="36"/>
        <v/>
      </c>
    </row>
    <row r="139" spans="1:25" x14ac:dyDescent="0.55000000000000004">
      <c r="A139" s="41"/>
      <c r="B139" s="42"/>
      <c r="C139" s="41"/>
      <c r="D139" s="146"/>
      <c r="E139" s="131"/>
      <c r="F139" s="131"/>
      <c r="G139" s="1" t="str">
        <f t="shared" si="25"/>
        <v/>
      </c>
      <c r="H139" s="127" t="str">
        <f t="shared" si="27"/>
        <v/>
      </c>
      <c r="I139" s="131"/>
      <c r="J139" s="131"/>
      <c r="K139" s="1" t="str">
        <f t="shared" si="26"/>
        <v/>
      </c>
      <c r="L139" s="143" t="str">
        <f t="shared" si="28"/>
        <v/>
      </c>
      <c r="M139" s="134"/>
      <c r="N139" s="127" t="str">
        <f t="shared" si="29"/>
        <v/>
      </c>
      <c r="O139" s="131"/>
      <c r="P139" s="127" t="str">
        <f t="shared" si="30"/>
        <v/>
      </c>
      <c r="Q139" s="17"/>
      <c r="R139" s="103"/>
      <c r="T139" s="119" t="str">
        <f t="shared" si="31"/>
        <v/>
      </c>
      <c r="U139" s="118" t="str">
        <f t="shared" si="32"/>
        <v/>
      </c>
      <c r="V139" s="119" t="str">
        <f t="shared" si="33"/>
        <v/>
      </c>
      <c r="W139" s="118" t="str">
        <f t="shared" si="34"/>
        <v/>
      </c>
      <c r="X139" s="119" t="str">
        <f t="shared" si="35"/>
        <v/>
      </c>
      <c r="Y139" s="118" t="str">
        <f t="shared" si="36"/>
        <v/>
      </c>
    </row>
    <row r="140" spans="1:25" x14ac:dyDescent="0.55000000000000004">
      <c r="A140" s="41"/>
      <c r="B140" s="42"/>
      <c r="C140" s="41"/>
      <c r="D140" s="146"/>
      <c r="E140" s="131"/>
      <c r="F140" s="131"/>
      <c r="G140" s="1" t="str">
        <f t="shared" si="25"/>
        <v/>
      </c>
      <c r="H140" s="127" t="str">
        <f t="shared" si="27"/>
        <v/>
      </c>
      <c r="I140" s="131"/>
      <c r="J140" s="131"/>
      <c r="K140" s="1" t="str">
        <f t="shared" si="26"/>
        <v/>
      </c>
      <c r="L140" s="143" t="str">
        <f t="shared" si="28"/>
        <v/>
      </c>
      <c r="M140" s="134"/>
      <c r="N140" s="127" t="str">
        <f t="shared" si="29"/>
        <v/>
      </c>
      <c r="O140" s="131"/>
      <c r="P140" s="127" t="str">
        <f t="shared" si="30"/>
        <v/>
      </c>
      <c r="Q140" s="17"/>
      <c r="R140" s="103"/>
      <c r="T140" s="119" t="str">
        <f t="shared" si="31"/>
        <v/>
      </c>
      <c r="U140" s="118" t="str">
        <f t="shared" si="32"/>
        <v/>
      </c>
      <c r="V140" s="119" t="str">
        <f t="shared" si="33"/>
        <v/>
      </c>
      <c r="W140" s="118" t="str">
        <f t="shared" si="34"/>
        <v/>
      </c>
      <c r="X140" s="119" t="str">
        <f t="shared" si="35"/>
        <v/>
      </c>
      <c r="Y140" s="118" t="str">
        <f t="shared" si="36"/>
        <v/>
      </c>
    </row>
    <row r="141" spans="1:25" x14ac:dyDescent="0.55000000000000004">
      <c r="A141" s="41"/>
      <c r="B141" s="42"/>
      <c r="C141" s="41"/>
      <c r="D141" s="146"/>
      <c r="E141" s="131"/>
      <c r="F141" s="131"/>
      <c r="G141" s="1" t="str">
        <f t="shared" si="25"/>
        <v/>
      </c>
      <c r="H141" s="127" t="str">
        <f t="shared" si="27"/>
        <v/>
      </c>
      <c r="I141" s="131"/>
      <c r="J141" s="131"/>
      <c r="K141" s="1" t="str">
        <f t="shared" si="26"/>
        <v/>
      </c>
      <c r="L141" s="143" t="str">
        <f t="shared" si="28"/>
        <v/>
      </c>
      <c r="M141" s="134"/>
      <c r="N141" s="127" t="str">
        <f t="shared" si="29"/>
        <v/>
      </c>
      <c r="O141" s="131"/>
      <c r="P141" s="127" t="str">
        <f t="shared" si="30"/>
        <v/>
      </c>
      <c r="Q141" s="17"/>
      <c r="R141" s="103"/>
      <c r="T141" s="119" t="str">
        <f t="shared" si="31"/>
        <v/>
      </c>
      <c r="U141" s="118" t="str">
        <f t="shared" si="32"/>
        <v/>
      </c>
      <c r="V141" s="119" t="str">
        <f t="shared" si="33"/>
        <v/>
      </c>
      <c r="W141" s="118" t="str">
        <f t="shared" si="34"/>
        <v/>
      </c>
      <c r="X141" s="119" t="str">
        <f t="shared" si="35"/>
        <v/>
      </c>
      <c r="Y141" s="118" t="str">
        <f t="shared" si="36"/>
        <v/>
      </c>
    </row>
    <row r="142" spans="1:25" x14ac:dyDescent="0.55000000000000004">
      <c r="A142" s="41"/>
      <c r="B142" s="42"/>
      <c r="C142" s="41"/>
      <c r="D142" s="146"/>
      <c r="E142" s="131"/>
      <c r="F142" s="131"/>
      <c r="G142" s="1" t="str">
        <f t="shared" si="25"/>
        <v/>
      </c>
      <c r="H142" s="127" t="str">
        <f t="shared" si="27"/>
        <v/>
      </c>
      <c r="I142" s="131"/>
      <c r="J142" s="131"/>
      <c r="K142" s="1" t="str">
        <f t="shared" si="26"/>
        <v/>
      </c>
      <c r="L142" s="143" t="str">
        <f t="shared" si="28"/>
        <v/>
      </c>
      <c r="M142" s="134"/>
      <c r="N142" s="127" t="str">
        <f t="shared" si="29"/>
        <v/>
      </c>
      <c r="O142" s="131"/>
      <c r="P142" s="127" t="str">
        <f t="shared" si="30"/>
        <v/>
      </c>
      <c r="Q142" s="17"/>
      <c r="R142" s="103"/>
      <c r="T142" s="119" t="str">
        <f t="shared" si="31"/>
        <v/>
      </c>
      <c r="U142" s="118" t="str">
        <f t="shared" si="32"/>
        <v/>
      </c>
      <c r="V142" s="119" t="str">
        <f t="shared" si="33"/>
        <v/>
      </c>
      <c r="W142" s="118" t="str">
        <f t="shared" si="34"/>
        <v/>
      </c>
      <c r="X142" s="119" t="str">
        <f t="shared" si="35"/>
        <v/>
      </c>
      <c r="Y142" s="118" t="str">
        <f t="shared" si="36"/>
        <v/>
      </c>
    </row>
    <row r="143" spans="1:25" x14ac:dyDescent="0.55000000000000004">
      <c r="A143" s="41"/>
      <c r="B143" s="42"/>
      <c r="C143" s="41"/>
      <c r="D143" s="146"/>
      <c r="E143" s="131"/>
      <c r="F143" s="131"/>
      <c r="G143" s="1" t="str">
        <f t="shared" si="25"/>
        <v/>
      </c>
      <c r="H143" s="127" t="str">
        <f t="shared" si="27"/>
        <v/>
      </c>
      <c r="I143" s="131"/>
      <c r="J143" s="131"/>
      <c r="K143" s="1" t="str">
        <f t="shared" si="26"/>
        <v/>
      </c>
      <c r="L143" s="143" t="str">
        <f t="shared" si="28"/>
        <v/>
      </c>
      <c r="M143" s="134"/>
      <c r="N143" s="127" t="str">
        <f t="shared" si="29"/>
        <v/>
      </c>
      <c r="O143" s="131"/>
      <c r="P143" s="127" t="str">
        <f t="shared" si="30"/>
        <v/>
      </c>
      <c r="Q143" s="17"/>
      <c r="R143" s="103"/>
      <c r="T143" s="119" t="str">
        <f t="shared" si="31"/>
        <v/>
      </c>
      <c r="U143" s="118" t="str">
        <f t="shared" si="32"/>
        <v/>
      </c>
      <c r="V143" s="119" t="str">
        <f t="shared" si="33"/>
        <v/>
      </c>
      <c r="W143" s="118" t="str">
        <f t="shared" si="34"/>
        <v/>
      </c>
      <c r="X143" s="119" t="str">
        <f t="shared" si="35"/>
        <v/>
      </c>
      <c r="Y143" s="118" t="str">
        <f t="shared" si="36"/>
        <v/>
      </c>
    </row>
    <row r="144" spans="1:25" x14ac:dyDescent="0.55000000000000004">
      <c r="A144" s="41"/>
      <c r="B144" s="42"/>
      <c r="C144" s="41"/>
      <c r="D144" s="146"/>
      <c r="E144" s="131"/>
      <c r="F144" s="131"/>
      <c r="G144" s="1" t="str">
        <f t="shared" si="25"/>
        <v/>
      </c>
      <c r="H144" s="127" t="str">
        <f t="shared" si="27"/>
        <v/>
      </c>
      <c r="I144" s="131"/>
      <c r="J144" s="131"/>
      <c r="K144" s="1" t="str">
        <f t="shared" si="26"/>
        <v/>
      </c>
      <c r="L144" s="143" t="str">
        <f t="shared" si="28"/>
        <v/>
      </c>
      <c r="M144" s="134"/>
      <c r="N144" s="127" t="str">
        <f t="shared" si="29"/>
        <v/>
      </c>
      <c r="O144" s="131"/>
      <c r="P144" s="127" t="str">
        <f t="shared" si="30"/>
        <v/>
      </c>
      <c r="Q144" s="17"/>
      <c r="R144" s="103"/>
      <c r="T144" s="119" t="str">
        <f t="shared" si="31"/>
        <v/>
      </c>
      <c r="U144" s="118" t="str">
        <f t="shared" si="32"/>
        <v/>
      </c>
      <c r="V144" s="119" t="str">
        <f t="shared" si="33"/>
        <v/>
      </c>
      <c r="W144" s="118" t="str">
        <f t="shared" si="34"/>
        <v/>
      </c>
      <c r="X144" s="119" t="str">
        <f t="shared" si="35"/>
        <v/>
      </c>
      <c r="Y144" s="118" t="str">
        <f t="shared" si="36"/>
        <v/>
      </c>
    </row>
    <row r="145" spans="1:25" x14ac:dyDescent="0.55000000000000004">
      <c r="A145" s="41"/>
      <c r="B145" s="42"/>
      <c r="C145" s="41"/>
      <c r="D145" s="146"/>
      <c r="E145" s="131"/>
      <c r="F145" s="131"/>
      <c r="G145" s="1" t="str">
        <f t="shared" si="25"/>
        <v/>
      </c>
      <c r="H145" s="127" t="str">
        <f t="shared" si="27"/>
        <v/>
      </c>
      <c r="I145" s="131"/>
      <c r="J145" s="131"/>
      <c r="K145" s="1" t="str">
        <f t="shared" si="26"/>
        <v/>
      </c>
      <c r="L145" s="143" t="str">
        <f t="shared" si="28"/>
        <v/>
      </c>
      <c r="M145" s="134"/>
      <c r="N145" s="127" t="str">
        <f t="shared" si="29"/>
        <v/>
      </c>
      <c r="O145" s="131"/>
      <c r="P145" s="127" t="str">
        <f t="shared" si="30"/>
        <v/>
      </c>
      <c r="Q145" s="17"/>
      <c r="R145" s="103"/>
      <c r="T145" s="119" t="str">
        <f t="shared" si="31"/>
        <v/>
      </c>
      <c r="U145" s="118" t="str">
        <f t="shared" si="32"/>
        <v/>
      </c>
      <c r="V145" s="119" t="str">
        <f t="shared" si="33"/>
        <v/>
      </c>
      <c r="W145" s="118" t="str">
        <f t="shared" si="34"/>
        <v/>
      </c>
      <c r="X145" s="119" t="str">
        <f t="shared" si="35"/>
        <v/>
      </c>
      <c r="Y145" s="118" t="str">
        <f t="shared" si="36"/>
        <v/>
      </c>
    </row>
    <row r="146" spans="1:25" x14ac:dyDescent="0.55000000000000004">
      <c r="A146" s="41"/>
      <c r="B146" s="42"/>
      <c r="C146" s="41"/>
      <c r="D146" s="146"/>
      <c r="E146" s="131"/>
      <c r="F146" s="131"/>
      <c r="G146" s="1" t="str">
        <f t="shared" si="25"/>
        <v/>
      </c>
      <c r="H146" s="127" t="str">
        <f t="shared" si="27"/>
        <v/>
      </c>
      <c r="I146" s="131"/>
      <c r="J146" s="131"/>
      <c r="K146" s="1" t="str">
        <f t="shared" si="26"/>
        <v/>
      </c>
      <c r="L146" s="143" t="str">
        <f t="shared" si="28"/>
        <v/>
      </c>
      <c r="M146" s="134"/>
      <c r="N146" s="127" t="str">
        <f t="shared" si="29"/>
        <v/>
      </c>
      <c r="O146" s="131"/>
      <c r="P146" s="127" t="str">
        <f t="shared" si="30"/>
        <v/>
      </c>
      <c r="Q146" s="17"/>
      <c r="R146" s="103"/>
      <c r="T146" s="119" t="str">
        <f t="shared" si="31"/>
        <v/>
      </c>
      <c r="U146" s="118" t="str">
        <f t="shared" si="32"/>
        <v/>
      </c>
      <c r="V146" s="119" t="str">
        <f t="shared" si="33"/>
        <v/>
      </c>
      <c r="W146" s="118" t="str">
        <f t="shared" si="34"/>
        <v/>
      </c>
      <c r="X146" s="119" t="str">
        <f t="shared" si="35"/>
        <v/>
      </c>
      <c r="Y146" s="118" t="str">
        <f t="shared" si="36"/>
        <v/>
      </c>
    </row>
    <row r="147" spans="1:25" x14ac:dyDescent="0.55000000000000004">
      <c r="A147" s="41"/>
      <c r="B147" s="42"/>
      <c r="C147" s="41"/>
      <c r="D147" s="146"/>
      <c r="E147" s="131"/>
      <c r="F147" s="131"/>
      <c r="G147" s="1" t="str">
        <f t="shared" si="25"/>
        <v/>
      </c>
      <c r="H147" s="127" t="str">
        <f t="shared" si="27"/>
        <v/>
      </c>
      <c r="I147" s="131"/>
      <c r="J147" s="131"/>
      <c r="K147" s="1" t="str">
        <f t="shared" si="26"/>
        <v/>
      </c>
      <c r="L147" s="143" t="str">
        <f t="shared" si="28"/>
        <v/>
      </c>
      <c r="M147" s="134"/>
      <c r="N147" s="127" t="str">
        <f t="shared" si="29"/>
        <v/>
      </c>
      <c r="O147" s="131"/>
      <c r="P147" s="127" t="str">
        <f t="shared" si="30"/>
        <v/>
      </c>
      <c r="Q147" s="17"/>
      <c r="R147" s="103"/>
      <c r="T147" s="119" t="str">
        <f t="shared" si="31"/>
        <v/>
      </c>
      <c r="U147" s="118" t="str">
        <f t="shared" si="32"/>
        <v/>
      </c>
      <c r="V147" s="119" t="str">
        <f t="shared" si="33"/>
        <v/>
      </c>
      <c r="W147" s="118" t="str">
        <f t="shared" si="34"/>
        <v/>
      </c>
      <c r="X147" s="119" t="str">
        <f t="shared" si="35"/>
        <v/>
      </c>
      <c r="Y147" s="118" t="str">
        <f t="shared" si="36"/>
        <v/>
      </c>
    </row>
    <row r="148" spans="1:25" x14ac:dyDescent="0.55000000000000004">
      <c r="A148" s="41"/>
      <c r="B148" s="42"/>
      <c r="C148" s="41"/>
      <c r="D148" s="146"/>
      <c r="E148" s="131"/>
      <c r="F148" s="131"/>
      <c r="G148" s="1" t="str">
        <f t="shared" si="25"/>
        <v/>
      </c>
      <c r="H148" s="127" t="str">
        <f t="shared" si="27"/>
        <v/>
      </c>
      <c r="I148" s="131"/>
      <c r="J148" s="131"/>
      <c r="K148" s="1" t="str">
        <f t="shared" si="26"/>
        <v/>
      </c>
      <c r="L148" s="143" t="str">
        <f t="shared" si="28"/>
        <v/>
      </c>
      <c r="M148" s="134"/>
      <c r="N148" s="127" t="str">
        <f t="shared" si="29"/>
        <v/>
      </c>
      <c r="O148" s="131"/>
      <c r="P148" s="127" t="str">
        <f t="shared" si="30"/>
        <v/>
      </c>
      <c r="Q148" s="17"/>
      <c r="R148" s="103"/>
      <c r="T148" s="119" t="str">
        <f t="shared" si="31"/>
        <v/>
      </c>
      <c r="U148" s="118" t="str">
        <f t="shared" si="32"/>
        <v/>
      </c>
      <c r="V148" s="119" t="str">
        <f t="shared" si="33"/>
        <v/>
      </c>
      <c r="W148" s="118" t="str">
        <f t="shared" si="34"/>
        <v/>
      </c>
      <c r="X148" s="119" t="str">
        <f t="shared" si="35"/>
        <v/>
      </c>
      <c r="Y148" s="118" t="str">
        <f t="shared" si="36"/>
        <v/>
      </c>
    </row>
    <row r="149" spans="1:25" x14ac:dyDescent="0.55000000000000004">
      <c r="A149" s="41"/>
      <c r="B149" s="42"/>
      <c r="C149" s="41"/>
      <c r="D149" s="146"/>
      <c r="E149" s="131"/>
      <c r="F149" s="131"/>
      <c r="G149" s="1" t="str">
        <f t="shared" si="25"/>
        <v/>
      </c>
      <c r="H149" s="127" t="str">
        <f t="shared" si="27"/>
        <v/>
      </c>
      <c r="I149" s="131"/>
      <c r="J149" s="131"/>
      <c r="K149" s="1" t="str">
        <f t="shared" si="26"/>
        <v/>
      </c>
      <c r="L149" s="143" t="str">
        <f t="shared" si="28"/>
        <v/>
      </c>
      <c r="M149" s="134"/>
      <c r="N149" s="127" t="str">
        <f t="shared" si="29"/>
        <v/>
      </c>
      <c r="O149" s="131"/>
      <c r="P149" s="127" t="str">
        <f t="shared" si="30"/>
        <v/>
      </c>
      <c r="Q149" s="17"/>
      <c r="R149" s="103"/>
      <c r="T149" s="119" t="str">
        <f t="shared" si="31"/>
        <v/>
      </c>
      <c r="U149" s="118" t="str">
        <f t="shared" si="32"/>
        <v/>
      </c>
      <c r="V149" s="119" t="str">
        <f t="shared" si="33"/>
        <v/>
      </c>
      <c r="W149" s="118" t="str">
        <f t="shared" si="34"/>
        <v/>
      </c>
      <c r="X149" s="119" t="str">
        <f t="shared" si="35"/>
        <v/>
      </c>
      <c r="Y149" s="118" t="str">
        <f t="shared" si="36"/>
        <v/>
      </c>
    </row>
    <row r="150" spans="1:25" x14ac:dyDescent="0.55000000000000004">
      <c r="A150" s="41"/>
      <c r="B150" s="42"/>
      <c r="C150" s="41"/>
      <c r="D150" s="146"/>
      <c r="E150" s="131"/>
      <c r="F150" s="131"/>
      <c r="G150" s="1" t="str">
        <f t="shared" si="25"/>
        <v/>
      </c>
      <c r="H150" s="127" t="str">
        <f t="shared" si="27"/>
        <v/>
      </c>
      <c r="I150" s="131"/>
      <c r="J150" s="131"/>
      <c r="K150" s="1" t="str">
        <f t="shared" si="26"/>
        <v/>
      </c>
      <c r="L150" s="143" t="str">
        <f t="shared" si="28"/>
        <v/>
      </c>
      <c r="M150" s="134"/>
      <c r="N150" s="127" t="str">
        <f t="shared" si="29"/>
        <v/>
      </c>
      <c r="O150" s="131"/>
      <c r="P150" s="127" t="str">
        <f t="shared" si="30"/>
        <v/>
      </c>
      <c r="Q150" s="17"/>
      <c r="R150" s="103"/>
      <c r="T150" s="119" t="str">
        <f t="shared" si="31"/>
        <v/>
      </c>
      <c r="U150" s="118" t="str">
        <f t="shared" si="32"/>
        <v/>
      </c>
      <c r="V150" s="119" t="str">
        <f t="shared" si="33"/>
        <v/>
      </c>
      <c r="W150" s="118" t="str">
        <f t="shared" si="34"/>
        <v/>
      </c>
      <c r="X150" s="119" t="str">
        <f t="shared" si="35"/>
        <v/>
      </c>
      <c r="Y150" s="118" t="str">
        <f t="shared" si="36"/>
        <v/>
      </c>
    </row>
    <row r="151" spans="1:25" x14ac:dyDescent="0.55000000000000004">
      <c r="A151" s="41"/>
      <c r="B151" s="42"/>
      <c r="C151" s="41"/>
      <c r="D151" s="146"/>
      <c r="E151" s="131"/>
      <c r="F151" s="131"/>
      <c r="G151" s="1" t="str">
        <f t="shared" si="25"/>
        <v/>
      </c>
      <c r="H151" s="127" t="str">
        <f t="shared" si="27"/>
        <v/>
      </c>
      <c r="I151" s="131"/>
      <c r="J151" s="131"/>
      <c r="K151" s="1" t="str">
        <f t="shared" si="26"/>
        <v/>
      </c>
      <c r="L151" s="143" t="str">
        <f t="shared" si="28"/>
        <v/>
      </c>
      <c r="M151" s="134"/>
      <c r="N151" s="127" t="str">
        <f t="shared" si="29"/>
        <v/>
      </c>
      <c r="O151" s="131"/>
      <c r="P151" s="127" t="str">
        <f t="shared" si="30"/>
        <v/>
      </c>
      <c r="Q151" s="17"/>
      <c r="R151" s="103"/>
      <c r="T151" s="119" t="str">
        <f t="shared" si="31"/>
        <v/>
      </c>
      <c r="U151" s="118" t="str">
        <f t="shared" si="32"/>
        <v/>
      </c>
      <c r="V151" s="119" t="str">
        <f t="shared" si="33"/>
        <v/>
      </c>
      <c r="W151" s="118" t="str">
        <f t="shared" si="34"/>
        <v/>
      </c>
      <c r="X151" s="119" t="str">
        <f t="shared" si="35"/>
        <v/>
      </c>
      <c r="Y151" s="118" t="str">
        <f t="shared" si="36"/>
        <v/>
      </c>
    </row>
    <row r="152" spans="1:25" x14ac:dyDescent="0.55000000000000004">
      <c r="A152" s="41"/>
      <c r="B152" s="42"/>
      <c r="C152" s="41"/>
      <c r="D152" s="146"/>
      <c r="E152" s="131"/>
      <c r="F152" s="131"/>
      <c r="G152" s="1" t="str">
        <f t="shared" si="25"/>
        <v/>
      </c>
      <c r="H152" s="127" t="str">
        <f t="shared" si="27"/>
        <v/>
      </c>
      <c r="I152" s="131"/>
      <c r="J152" s="131"/>
      <c r="K152" s="1" t="str">
        <f t="shared" si="26"/>
        <v/>
      </c>
      <c r="L152" s="143" t="str">
        <f t="shared" si="28"/>
        <v/>
      </c>
      <c r="M152" s="134"/>
      <c r="N152" s="127" t="str">
        <f t="shared" si="29"/>
        <v/>
      </c>
      <c r="O152" s="131"/>
      <c r="P152" s="127" t="str">
        <f t="shared" si="30"/>
        <v/>
      </c>
      <c r="Q152" s="17"/>
      <c r="R152" s="103"/>
      <c r="T152" s="119" t="str">
        <f t="shared" si="31"/>
        <v/>
      </c>
      <c r="U152" s="118" t="str">
        <f t="shared" si="32"/>
        <v/>
      </c>
      <c r="V152" s="119" t="str">
        <f t="shared" si="33"/>
        <v/>
      </c>
      <c r="W152" s="118" t="str">
        <f t="shared" si="34"/>
        <v/>
      </c>
      <c r="X152" s="119" t="str">
        <f t="shared" si="35"/>
        <v/>
      </c>
      <c r="Y152" s="118" t="str">
        <f t="shared" si="36"/>
        <v/>
      </c>
    </row>
    <row r="153" spans="1:25" x14ac:dyDescent="0.55000000000000004">
      <c r="A153" s="41"/>
      <c r="B153" s="42"/>
      <c r="C153" s="41"/>
      <c r="D153" s="146"/>
      <c r="E153" s="131"/>
      <c r="F153" s="131"/>
      <c r="G153" s="1" t="str">
        <f t="shared" si="25"/>
        <v/>
      </c>
      <c r="H153" s="127" t="str">
        <f t="shared" si="27"/>
        <v/>
      </c>
      <c r="I153" s="131"/>
      <c r="J153" s="131"/>
      <c r="K153" s="1" t="str">
        <f t="shared" si="26"/>
        <v/>
      </c>
      <c r="L153" s="143" t="str">
        <f t="shared" si="28"/>
        <v/>
      </c>
      <c r="M153" s="134"/>
      <c r="N153" s="127" t="str">
        <f t="shared" si="29"/>
        <v/>
      </c>
      <c r="O153" s="131"/>
      <c r="P153" s="127" t="str">
        <f t="shared" si="30"/>
        <v/>
      </c>
      <c r="Q153" s="17"/>
      <c r="R153" s="103"/>
      <c r="T153" s="119" t="str">
        <f t="shared" si="31"/>
        <v/>
      </c>
      <c r="U153" s="118" t="str">
        <f t="shared" si="32"/>
        <v/>
      </c>
      <c r="V153" s="119" t="str">
        <f t="shared" si="33"/>
        <v/>
      </c>
      <c r="W153" s="118" t="str">
        <f t="shared" si="34"/>
        <v/>
      </c>
      <c r="X153" s="119" t="str">
        <f t="shared" si="35"/>
        <v/>
      </c>
      <c r="Y153" s="118" t="str">
        <f t="shared" si="36"/>
        <v/>
      </c>
    </row>
    <row r="154" spans="1:25" x14ac:dyDescent="0.55000000000000004">
      <c r="A154" s="41"/>
      <c r="B154" s="42"/>
      <c r="C154" s="41"/>
      <c r="D154" s="146"/>
      <c r="E154" s="131"/>
      <c r="F154" s="131"/>
      <c r="G154" s="1" t="str">
        <f t="shared" si="25"/>
        <v/>
      </c>
      <c r="H154" s="127" t="str">
        <f t="shared" si="27"/>
        <v/>
      </c>
      <c r="I154" s="131"/>
      <c r="J154" s="131"/>
      <c r="K154" s="1" t="str">
        <f t="shared" si="26"/>
        <v/>
      </c>
      <c r="L154" s="143" t="str">
        <f t="shared" si="28"/>
        <v/>
      </c>
      <c r="M154" s="134"/>
      <c r="N154" s="127" t="str">
        <f t="shared" si="29"/>
        <v/>
      </c>
      <c r="O154" s="131"/>
      <c r="P154" s="127" t="str">
        <f t="shared" si="30"/>
        <v/>
      </c>
      <c r="Q154" s="17"/>
      <c r="R154" s="103"/>
      <c r="T154" s="119" t="str">
        <f t="shared" si="31"/>
        <v/>
      </c>
      <c r="U154" s="118" t="str">
        <f t="shared" si="32"/>
        <v/>
      </c>
      <c r="V154" s="119" t="str">
        <f t="shared" si="33"/>
        <v/>
      </c>
      <c r="W154" s="118" t="str">
        <f t="shared" si="34"/>
        <v/>
      </c>
      <c r="X154" s="119" t="str">
        <f t="shared" si="35"/>
        <v/>
      </c>
      <c r="Y154" s="118" t="str">
        <f t="shared" si="36"/>
        <v/>
      </c>
    </row>
    <row r="155" spans="1:25" x14ac:dyDescent="0.55000000000000004">
      <c r="A155" s="41"/>
      <c r="B155" s="42"/>
      <c r="C155" s="41"/>
      <c r="D155" s="146"/>
      <c r="E155" s="131"/>
      <c r="F155" s="131"/>
      <c r="G155" s="1" t="str">
        <f t="shared" si="25"/>
        <v/>
      </c>
      <c r="H155" s="127" t="str">
        <f t="shared" si="27"/>
        <v/>
      </c>
      <c r="I155" s="131"/>
      <c r="J155" s="131"/>
      <c r="K155" s="1" t="str">
        <f t="shared" si="26"/>
        <v/>
      </c>
      <c r="L155" s="143" t="str">
        <f t="shared" si="28"/>
        <v/>
      </c>
      <c r="M155" s="134"/>
      <c r="N155" s="127" t="str">
        <f t="shared" si="29"/>
        <v/>
      </c>
      <c r="O155" s="131"/>
      <c r="P155" s="127" t="str">
        <f t="shared" si="30"/>
        <v/>
      </c>
      <c r="Q155" s="17"/>
      <c r="R155" s="103"/>
      <c r="T155" s="119" t="str">
        <f t="shared" si="31"/>
        <v/>
      </c>
      <c r="U155" s="118" t="str">
        <f t="shared" si="32"/>
        <v/>
      </c>
      <c r="V155" s="119" t="str">
        <f t="shared" si="33"/>
        <v/>
      </c>
      <c r="W155" s="118" t="str">
        <f t="shared" si="34"/>
        <v/>
      </c>
      <c r="X155" s="119" t="str">
        <f t="shared" si="35"/>
        <v/>
      </c>
      <c r="Y155" s="118" t="str">
        <f t="shared" si="36"/>
        <v/>
      </c>
    </row>
    <row r="156" spans="1:25" x14ac:dyDescent="0.55000000000000004">
      <c r="A156" s="41"/>
      <c r="B156" s="42"/>
      <c r="C156" s="41"/>
      <c r="D156" s="146"/>
      <c r="E156" s="131"/>
      <c r="F156" s="131"/>
      <c r="G156" s="1" t="str">
        <f t="shared" si="25"/>
        <v/>
      </c>
      <c r="H156" s="127" t="str">
        <f t="shared" si="27"/>
        <v/>
      </c>
      <c r="I156" s="131"/>
      <c r="J156" s="131"/>
      <c r="K156" s="1" t="str">
        <f t="shared" si="26"/>
        <v/>
      </c>
      <c r="L156" s="143" t="str">
        <f t="shared" si="28"/>
        <v/>
      </c>
      <c r="M156" s="134"/>
      <c r="N156" s="127" t="str">
        <f t="shared" si="29"/>
        <v/>
      </c>
      <c r="O156" s="131"/>
      <c r="P156" s="127" t="str">
        <f t="shared" si="30"/>
        <v/>
      </c>
      <c r="Q156" s="17"/>
      <c r="R156" s="103"/>
      <c r="T156" s="119" t="str">
        <f t="shared" si="31"/>
        <v/>
      </c>
      <c r="U156" s="118" t="str">
        <f t="shared" si="32"/>
        <v/>
      </c>
      <c r="V156" s="119" t="str">
        <f t="shared" si="33"/>
        <v/>
      </c>
      <c r="W156" s="118" t="str">
        <f t="shared" si="34"/>
        <v/>
      </c>
      <c r="X156" s="119" t="str">
        <f t="shared" si="35"/>
        <v/>
      </c>
      <c r="Y156" s="118" t="str">
        <f t="shared" si="36"/>
        <v/>
      </c>
    </row>
    <row r="157" spans="1:25" x14ac:dyDescent="0.55000000000000004">
      <c r="A157" s="41"/>
      <c r="B157" s="42"/>
      <c r="C157" s="41"/>
      <c r="D157" s="146"/>
      <c r="E157" s="131"/>
      <c r="F157" s="131"/>
      <c r="G157" s="1" t="str">
        <f t="shared" si="25"/>
        <v/>
      </c>
      <c r="H157" s="127" t="str">
        <f t="shared" si="27"/>
        <v/>
      </c>
      <c r="I157" s="131"/>
      <c r="J157" s="131"/>
      <c r="K157" s="1" t="str">
        <f t="shared" si="26"/>
        <v/>
      </c>
      <c r="L157" s="143" t="str">
        <f t="shared" si="28"/>
        <v/>
      </c>
      <c r="M157" s="134"/>
      <c r="N157" s="127" t="str">
        <f t="shared" si="29"/>
        <v/>
      </c>
      <c r="O157" s="131"/>
      <c r="P157" s="127" t="str">
        <f t="shared" si="30"/>
        <v/>
      </c>
      <c r="Q157" s="17"/>
      <c r="R157" s="103"/>
      <c r="T157" s="119" t="str">
        <f t="shared" si="31"/>
        <v/>
      </c>
      <c r="U157" s="118" t="str">
        <f t="shared" si="32"/>
        <v/>
      </c>
      <c r="V157" s="119" t="str">
        <f t="shared" si="33"/>
        <v/>
      </c>
      <c r="W157" s="118" t="str">
        <f t="shared" si="34"/>
        <v/>
      </c>
      <c r="X157" s="119" t="str">
        <f t="shared" si="35"/>
        <v/>
      </c>
      <c r="Y157" s="118" t="str">
        <f t="shared" si="36"/>
        <v/>
      </c>
    </row>
    <row r="158" spans="1:25" x14ac:dyDescent="0.55000000000000004">
      <c r="A158" s="41"/>
      <c r="B158" s="42"/>
      <c r="C158" s="41"/>
      <c r="D158" s="146"/>
      <c r="E158" s="131"/>
      <c r="F158" s="131"/>
      <c r="G158" s="1" t="str">
        <f t="shared" si="25"/>
        <v/>
      </c>
      <c r="H158" s="127" t="str">
        <f t="shared" si="27"/>
        <v/>
      </c>
      <c r="I158" s="131"/>
      <c r="J158" s="131"/>
      <c r="K158" s="1" t="str">
        <f t="shared" si="26"/>
        <v/>
      </c>
      <c r="L158" s="143" t="str">
        <f t="shared" si="28"/>
        <v/>
      </c>
      <c r="M158" s="134"/>
      <c r="N158" s="127" t="str">
        <f t="shared" si="29"/>
        <v/>
      </c>
      <c r="O158" s="131"/>
      <c r="P158" s="127" t="str">
        <f t="shared" si="30"/>
        <v/>
      </c>
      <c r="Q158" s="17"/>
      <c r="R158" s="103"/>
      <c r="T158" s="119" t="str">
        <f t="shared" si="31"/>
        <v/>
      </c>
      <c r="U158" s="118" t="str">
        <f t="shared" si="32"/>
        <v/>
      </c>
      <c r="V158" s="119" t="str">
        <f t="shared" si="33"/>
        <v/>
      </c>
      <c r="W158" s="118" t="str">
        <f t="shared" si="34"/>
        <v/>
      </c>
      <c r="X158" s="119" t="str">
        <f t="shared" si="35"/>
        <v/>
      </c>
      <c r="Y158" s="118" t="str">
        <f t="shared" si="36"/>
        <v/>
      </c>
    </row>
    <row r="159" spans="1:25" x14ac:dyDescent="0.55000000000000004">
      <c r="A159" s="41"/>
      <c r="B159" s="42"/>
      <c r="C159" s="41"/>
      <c r="D159" s="146"/>
      <c r="E159" s="131"/>
      <c r="F159" s="131"/>
      <c r="G159" s="1" t="str">
        <f t="shared" si="25"/>
        <v/>
      </c>
      <c r="H159" s="127" t="str">
        <f t="shared" si="27"/>
        <v/>
      </c>
      <c r="I159" s="131"/>
      <c r="J159" s="131"/>
      <c r="K159" s="1" t="str">
        <f t="shared" si="26"/>
        <v/>
      </c>
      <c r="L159" s="143" t="str">
        <f t="shared" si="28"/>
        <v/>
      </c>
      <c r="M159" s="134"/>
      <c r="N159" s="127" t="str">
        <f t="shared" si="29"/>
        <v/>
      </c>
      <c r="O159" s="131"/>
      <c r="P159" s="127" t="str">
        <f t="shared" si="30"/>
        <v/>
      </c>
      <c r="Q159" s="17"/>
      <c r="R159" s="103"/>
      <c r="T159" s="119" t="str">
        <f t="shared" si="31"/>
        <v/>
      </c>
      <c r="U159" s="118" t="str">
        <f t="shared" si="32"/>
        <v/>
      </c>
      <c r="V159" s="119" t="str">
        <f t="shared" si="33"/>
        <v/>
      </c>
      <c r="W159" s="118" t="str">
        <f t="shared" si="34"/>
        <v/>
      </c>
      <c r="X159" s="119" t="str">
        <f t="shared" si="35"/>
        <v/>
      </c>
      <c r="Y159" s="118" t="str">
        <f t="shared" si="36"/>
        <v/>
      </c>
    </row>
    <row r="160" spans="1:25" x14ac:dyDescent="0.55000000000000004">
      <c r="A160" s="41"/>
      <c r="B160" s="42"/>
      <c r="C160" s="41"/>
      <c r="D160" s="146"/>
      <c r="E160" s="131"/>
      <c r="F160" s="131"/>
      <c r="G160" s="1" t="str">
        <f t="shared" si="25"/>
        <v/>
      </c>
      <c r="H160" s="127" t="str">
        <f t="shared" si="27"/>
        <v/>
      </c>
      <c r="I160" s="131"/>
      <c r="J160" s="131"/>
      <c r="K160" s="1" t="str">
        <f t="shared" si="26"/>
        <v/>
      </c>
      <c r="L160" s="143" t="str">
        <f t="shared" si="28"/>
        <v/>
      </c>
      <c r="M160" s="134"/>
      <c r="N160" s="127" t="str">
        <f t="shared" si="29"/>
        <v/>
      </c>
      <c r="O160" s="131"/>
      <c r="P160" s="127" t="str">
        <f t="shared" si="30"/>
        <v/>
      </c>
      <c r="Q160" s="17"/>
      <c r="R160" s="103"/>
      <c r="T160" s="119" t="str">
        <f t="shared" si="31"/>
        <v/>
      </c>
      <c r="U160" s="118" t="str">
        <f t="shared" si="32"/>
        <v/>
      </c>
      <c r="V160" s="119" t="str">
        <f t="shared" si="33"/>
        <v/>
      </c>
      <c r="W160" s="118" t="str">
        <f t="shared" si="34"/>
        <v/>
      </c>
      <c r="X160" s="119" t="str">
        <f t="shared" si="35"/>
        <v/>
      </c>
      <c r="Y160" s="118" t="str">
        <f t="shared" si="36"/>
        <v/>
      </c>
    </row>
    <row r="161" spans="1:25" x14ac:dyDescent="0.55000000000000004">
      <c r="A161" s="41"/>
      <c r="B161" s="42"/>
      <c r="C161" s="41"/>
      <c r="D161" s="146"/>
      <c r="E161" s="131"/>
      <c r="F161" s="131"/>
      <c r="G161" s="1" t="str">
        <f t="shared" si="25"/>
        <v/>
      </c>
      <c r="H161" s="127" t="str">
        <f t="shared" si="27"/>
        <v/>
      </c>
      <c r="I161" s="131"/>
      <c r="J161" s="131"/>
      <c r="K161" s="1" t="str">
        <f t="shared" si="26"/>
        <v/>
      </c>
      <c r="L161" s="143" t="str">
        <f t="shared" si="28"/>
        <v/>
      </c>
      <c r="M161" s="134"/>
      <c r="N161" s="127" t="str">
        <f t="shared" si="29"/>
        <v/>
      </c>
      <c r="O161" s="131"/>
      <c r="P161" s="127" t="str">
        <f t="shared" si="30"/>
        <v/>
      </c>
      <c r="Q161" s="17"/>
      <c r="R161" s="103"/>
      <c r="T161" s="119" t="str">
        <f t="shared" si="31"/>
        <v/>
      </c>
      <c r="U161" s="118" t="str">
        <f t="shared" si="32"/>
        <v/>
      </c>
      <c r="V161" s="119" t="str">
        <f t="shared" si="33"/>
        <v/>
      </c>
      <c r="W161" s="118" t="str">
        <f t="shared" si="34"/>
        <v/>
      </c>
      <c r="X161" s="119" t="str">
        <f t="shared" si="35"/>
        <v/>
      </c>
      <c r="Y161" s="118" t="str">
        <f t="shared" si="36"/>
        <v/>
      </c>
    </row>
    <row r="162" spans="1:25" x14ac:dyDescent="0.55000000000000004">
      <c r="A162" s="41"/>
      <c r="B162" s="42"/>
      <c r="C162" s="41"/>
      <c r="D162" s="146"/>
      <c r="E162" s="131"/>
      <c r="F162" s="131"/>
      <c r="G162" s="1" t="str">
        <f t="shared" si="25"/>
        <v/>
      </c>
      <c r="H162" s="127" t="str">
        <f t="shared" si="27"/>
        <v/>
      </c>
      <c r="I162" s="131"/>
      <c r="J162" s="131"/>
      <c r="K162" s="1" t="str">
        <f t="shared" si="26"/>
        <v/>
      </c>
      <c r="L162" s="143" t="str">
        <f t="shared" si="28"/>
        <v/>
      </c>
      <c r="M162" s="134"/>
      <c r="N162" s="127" t="str">
        <f t="shared" si="29"/>
        <v/>
      </c>
      <c r="O162" s="131"/>
      <c r="P162" s="127" t="str">
        <f t="shared" si="30"/>
        <v/>
      </c>
      <c r="Q162" s="17"/>
      <c r="R162" s="103"/>
      <c r="T162" s="119" t="str">
        <f t="shared" si="31"/>
        <v/>
      </c>
      <c r="U162" s="118" t="str">
        <f t="shared" si="32"/>
        <v/>
      </c>
      <c r="V162" s="119" t="str">
        <f t="shared" si="33"/>
        <v/>
      </c>
      <c r="W162" s="118" t="str">
        <f t="shared" si="34"/>
        <v/>
      </c>
      <c r="X162" s="119" t="str">
        <f t="shared" si="35"/>
        <v/>
      </c>
      <c r="Y162" s="118" t="str">
        <f t="shared" si="36"/>
        <v/>
      </c>
    </row>
    <row r="163" spans="1:25" x14ac:dyDescent="0.55000000000000004">
      <c r="A163" s="41"/>
      <c r="B163" s="42"/>
      <c r="C163" s="41"/>
      <c r="D163" s="146"/>
      <c r="E163" s="131"/>
      <c r="F163" s="131"/>
      <c r="G163" s="1" t="str">
        <f t="shared" si="25"/>
        <v/>
      </c>
      <c r="H163" s="127" t="str">
        <f t="shared" si="27"/>
        <v/>
      </c>
      <c r="I163" s="131"/>
      <c r="J163" s="131"/>
      <c r="K163" s="1" t="str">
        <f t="shared" si="26"/>
        <v/>
      </c>
      <c r="L163" s="143" t="str">
        <f t="shared" si="28"/>
        <v/>
      </c>
      <c r="M163" s="134"/>
      <c r="N163" s="127" t="str">
        <f t="shared" si="29"/>
        <v/>
      </c>
      <c r="O163" s="131"/>
      <c r="P163" s="127" t="str">
        <f t="shared" si="30"/>
        <v/>
      </c>
      <c r="Q163" s="17"/>
      <c r="R163" s="103"/>
      <c r="T163" s="119" t="str">
        <f t="shared" si="31"/>
        <v/>
      </c>
      <c r="U163" s="118" t="str">
        <f t="shared" si="32"/>
        <v/>
      </c>
      <c r="V163" s="119" t="str">
        <f t="shared" si="33"/>
        <v/>
      </c>
      <c r="W163" s="118" t="str">
        <f t="shared" si="34"/>
        <v/>
      </c>
      <c r="X163" s="119" t="str">
        <f t="shared" si="35"/>
        <v/>
      </c>
      <c r="Y163" s="118" t="str">
        <f t="shared" si="36"/>
        <v/>
      </c>
    </row>
    <row r="164" spans="1:25" x14ac:dyDescent="0.55000000000000004">
      <c r="A164" s="41"/>
      <c r="B164" s="42"/>
      <c r="C164" s="41"/>
      <c r="D164" s="146"/>
      <c r="E164" s="131"/>
      <c r="F164" s="131"/>
      <c r="G164" s="1" t="str">
        <f t="shared" si="25"/>
        <v/>
      </c>
      <c r="H164" s="127" t="str">
        <f t="shared" si="27"/>
        <v/>
      </c>
      <c r="I164" s="131"/>
      <c r="J164" s="131"/>
      <c r="K164" s="1" t="str">
        <f t="shared" si="26"/>
        <v/>
      </c>
      <c r="L164" s="143" t="str">
        <f t="shared" si="28"/>
        <v/>
      </c>
      <c r="M164" s="134"/>
      <c r="N164" s="127" t="str">
        <f t="shared" si="29"/>
        <v/>
      </c>
      <c r="O164" s="131"/>
      <c r="P164" s="127" t="str">
        <f t="shared" si="30"/>
        <v/>
      </c>
      <c r="Q164" s="17"/>
      <c r="R164" s="103"/>
      <c r="T164" s="119" t="str">
        <f t="shared" si="31"/>
        <v/>
      </c>
      <c r="U164" s="118" t="str">
        <f t="shared" si="32"/>
        <v/>
      </c>
      <c r="V164" s="119" t="str">
        <f t="shared" si="33"/>
        <v/>
      </c>
      <c r="W164" s="118" t="str">
        <f t="shared" si="34"/>
        <v/>
      </c>
      <c r="X164" s="119" t="str">
        <f t="shared" si="35"/>
        <v/>
      </c>
      <c r="Y164" s="118" t="str">
        <f t="shared" si="36"/>
        <v/>
      </c>
    </row>
    <row r="165" spans="1:25" x14ac:dyDescent="0.55000000000000004">
      <c r="A165" s="41"/>
      <c r="B165" s="42"/>
      <c r="C165" s="41"/>
      <c r="D165" s="146"/>
      <c r="E165" s="131"/>
      <c r="F165" s="131"/>
      <c r="G165" s="1" t="str">
        <f t="shared" si="25"/>
        <v/>
      </c>
      <c r="H165" s="127" t="str">
        <f t="shared" si="27"/>
        <v/>
      </c>
      <c r="I165" s="131"/>
      <c r="J165" s="131"/>
      <c r="K165" s="1" t="str">
        <f t="shared" si="26"/>
        <v/>
      </c>
      <c r="L165" s="143" t="str">
        <f t="shared" si="28"/>
        <v/>
      </c>
      <c r="M165" s="134"/>
      <c r="N165" s="127" t="str">
        <f t="shared" si="29"/>
        <v/>
      </c>
      <c r="O165" s="131"/>
      <c r="P165" s="127" t="str">
        <f t="shared" si="30"/>
        <v/>
      </c>
      <c r="Q165" s="17"/>
      <c r="R165" s="103"/>
      <c r="T165" s="119" t="str">
        <f t="shared" si="31"/>
        <v/>
      </c>
      <c r="U165" s="118" t="str">
        <f t="shared" si="32"/>
        <v/>
      </c>
      <c r="V165" s="119" t="str">
        <f t="shared" si="33"/>
        <v/>
      </c>
      <c r="W165" s="118" t="str">
        <f t="shared" si="34"/>
        <v/>
      </c>
      <c r="X165" s="119" t="str">
        <f t="shared" si="35"/>
        <v/>
      </c>
      <c r="Y165" s="118" t="str">
        <f t="shared" si="36"/>
        <v/>
      </c>
    </row>
    <row r="166" spans="1:25" x14ac:dyDescent="0.55000000000000004">
      <c r="A166" s="41"/>
      <c r="B166" s="42"/>
      <c r="C166" s="41"/>
      <c r="D166" s="146"/>
      <c r="E166" s="131"/>
      <c r="F166" s="131"/>
      <c r="G166" s="1" t="str">
        <f t="shared" si="25"/>
        <v/>
      </c>
      <c r="H166" s="127" t="str">
        <f t="shared" si="27"/>
        <v/>
      </c>
      <c r="I166" s="131"/>
      <c r="J166" s="131"/>
      <c r="K166" s="1" t="str">
        <f t="shared" si="26"/>
        <v/>
      </c>
      <c r="L166" s="143" t="str">
        <f t="shared" si="28"/>
        <v/>
      </c>
      <c r="M166" s="134"/>
      <c r="N166" s="127" t="str">
        <f t="shared" si="29"/>
        <v/>
      </c>
      <c r="O166" s="131"/>
      <c r="P166" s="127" t="str">
        <f t="shared" si="30"/>
        <v/>
      </c>
      <c r="Q166" s="17"/>
      <c r="R166" s="103"/>
      <c r="T166" s="119" t="str">
        <f t="shared" si="31"/>
        <v/>
      </c>
      <c r="U166" s="118" t="str">
        <f t="shared" si="32"/>
        <v/>
      </c>
      <c r="V166" s="119" t="str">
        <f t="shared" si="33"/>
        <v/>
      </c>
      <c r="W166" s="118" t="str">
        <f t="shared" si="34"/>
        <v/>
      </c>
      <c r="X166" s="119" t="str">
        <f t="shared" si="35"/>
        <v/>
      </c>
      <c r="Y166" s="118" t="str">
        <f t="shared" si="36"/>
        <v/>
      </c>
    </row>
    <row r="167" spans="1:25" x14ac:dyDescent="0.55000000000000004">
      <c r="A167" s="41"/>
      <c r="B167" s="42"/>
      <c r="C167" s="41"/>
      <c r="D167" s="146"/>
      <c r="E167" s="131"/>
      <c r="F167" s="131"/>
      <c r="G167" s="1" t="str">
        <f t="shared" si="25"/>
        <v/>
      </c>
      <c r="H167" s="127" t="str">
        <f t="shared" si="27"/>
        <v/>
      </c>
      <c r="I167" s="131"/>
      <c r="J167" s="131"/>
      <c r="K167" s="1" t="str">
        <f t="shared" si="26"/>
        <v/>
      </c>
      <c r="L167" s="143" t="str">
        <f t="shared" si="28"/>
        <v/>
      </c>
      <c r="M167" s="134"/>
      <c r="N167" s="127" t="str">
        <f t="shared" si="29"/>
        <v/>
      </c>
      <c r="O167" s="131"/>
      <c r="P167" s="127" t="str">
        <f t="shared" si="30"/>
        <v/>
      </c>
      <c r="Q167" s="17"/>
      <c r="R167" s="103"/>
      <c r="T167" s="119" t="str">
        <f t="shared" si="31"/>
        <v/>
      </c>
      <c r="U167" s="118" t="str">
        <f t="shared" si="32"/>
        <v/>
      </c>
      <c r="V167" s="119" t="str">
        <f t="shared" si="33"/>
        <v/>
      </c>
      <c r="W167" s="118" t="str">
        <f t="shared" si="34"/>
        <v/>
      </c>
      <c r="X167" s="119" t="str">
        <f t="shared" si="35"/>
        <v/>
      </c>
      <c r="Y167" s="118" t="str">
        <f t="shared" si="36"/>
        <v/>
      </c>
    </row>
    <row r="168" spans="1:25" x14ac:dyDescent="0.55000000000000004">
      <c r="A168" s="41"/>
      <c r="B168" s="42"/>
      <c r="C168" s="41"/>
      <c r="D168" s="146"/>
      <c r="E168" s="131"/>
      <c r="F168" s="131"/>
      <c r="G168" s="1" t="str">
        <f t="shared" si="25"/>
        <v/>
      </c>
      <c r="H168" s="127" t="str">
        <f t="shared" si="27"/>
        <v/>
      </c>
      <c r="I168" s="131"/>
      <c r="J168" s="131"/>
      <c r="K168" s="1" t="str">
        <f t="shared" si="26"/>
        <v/>
      </c>
      <c r="L168" s="143" t="str">
        <f t="shared" si="28"/>
        <v/>
      </c>
      <c r="M168" s="134"/>
      <c r="N168" s="127" t="str">
        <f t="shared" si="29"/>
        <v/>
      </c>
      <c r="O168" s="131"/>
      <c r="P168" s="127" t="str">
        <f t="shared" si="30"/>
        <v/>
      </c>
      <c r="Q168" s="17"/>
      <c r="R168" s="103"/>
      <c r="T168" s="119" t="str">
        <f t="shared" si="31"/>
        <v/>
      </c>
      <c r="U168" s="118" t="str">
        <f t="shared" si="32"/>
        <v/>
      </c>
      <c r="V168" s="119" t="str">
        <f t="shared" si="33"/>
        <v/>
      </c>
      <c r="W168" s="118" t="str">
        <f t="shared" si="34"/>
        <v/>
      </c>
      <c r="X168" s="119" t="str">
        <f t="shared" si="35"/>
        <v/>
      </c>
      <c r="Y168" s="118" t="str">
        <f t="shared" si="36"/>
        <v/>
      </c>
    </row>
    <row r="169" spans="1:25" x14ac:dyDescent="0.55000000000000004">
      <c r="A169" s="41"/>
      <c r="B169" s="42"/>
      <c r="C169" s="41"/>
      <c r="D169" s="146"/>
      <c r="E169" s="131"/>
      <c r="F169" s="131"/>
      <c r="G169" s="1" t="str">
        <f t="shared" si="25"/>
        <v/>
      </c>
      <c r="H169" s="127" t="str">
        <f t="shared" si="27"/>
        <v/>
      </c>
      <c r="I169" s="131"/>
      <c r="J169" s="131"/>
      <c r="K169" s="1" t="str">
        <f t="shared" si="26"/>
        <v/>
      </c>
      <c r="L169" s="143" t="str">
        <f t="shared" si="28"/>
        <v/>
      </c>
      <c r="M169" s="134"/>
      <c r="N169" s="127" t="str">
        <f t="shared" si="29"/>
        <v/>
      </c>
      <c r="O169" s="131"/>
      <c r="P169" s="127" t="str">
        <f t="shared" si="30"/>
        <v/>
      </c>
      <c r="Q169" s="17"/>
      <c r="R169" s="103"/>
      <c r="T169" s="119" t="str">
        <f t="shared" si="31"/>
        <v/>
      </c>
      <c r="U169" s="118" t="str">
        <f t="shared" si="32"/>
        <v/>
      </c>
      <c r="V169" s="119" t="str">
        <f t="shared" si="33"/>
        <v/>
      </c>
      <c r="W169" s="118" t="str">
        <f t="shared" si="34"/>
        <v/>
      </c>
      <c r="X169" s="119" t="str">
        <f t="shared" si="35"/>
        <v/>
      </c>
      <c r="Y169" s="118" t="str">
        <f t="shared" si="36"/>
        <v/>
      </c>
    </row>
    <row r="170" spans="1:25" x14ac:dyDescent="0.55000000000000004">
      <c r="A170" s="41"/>
      <c r="B170" s="42"/>
      <c r="C170" s="41"/>
      <c r="D170" s="146"/>
      <c r="E170" s="131"/>
      <c r="F170" s="131"/>
      <c r="G170" s="1" t="str">
        <f t="shared" si="25"/>
        <v/>
      </c>
      <c r="H170" s="127" t="str">
        <f t="shared" si="27"/>
        <v/>
      </c>
      <c r="I170" s="131"/>
      <c r="J170" s="131"/>
      <c r="K170" s="1" t="str">
        <f t="shared" si="26"/>
        <v/>
      </c>
      <c r="L170" s="143" t="str">
        <f t="shared" si="28"/>
        <v/>
      </c>
      <c r="M170" s="134"/>
      <c r="N170" s="127" t="str">
        <f t="shared" si="29"/>
        <v/>
      </c>
      <c r="O170" s="131"/>
      <c r="P170" s="127" t="str">
        <f t="shared" si="30"/>
        <v/>
      </c>
      <c r="Q170" s="17"/>
      <c r="R170" s="103"/>
      <c r="T170" s="119" t="str">
        <f t="shared" si="31"/>
        <v/>
      </c>
      <c r="U170" s="118" t="str">
        <f t="shared" si="32"/>
        <v/>
      </c>
      <c r="V170" s="119" t="str">
        <f t="shared" si="33"/>
        <v/>
      </c>
      <c r="W170" s="118" t="str">
        <f t="shared" si="34"/>
        <v/>
      </c>
      <c r="X170" s="119" t="str">
        <f t="shared" si="35"/>
        <v/>
      </c>
      <c r="Y170" s="118" t="str">
        <f t="shared" si="36"/>
        <v/>
      </c>
    </row>
    <row r="171" spans="1:25" x14ac:dyDescent="0.55000000000000004">
      <c r="A171" s="41"/>
      <c r="B171" s="42"/>
      <c r="C171" s="41"/>
      <c r="D171" s="146"/>
      <c r="E171" s="131"/>
      <c r="F171" s="131"/>
      <c r="G171" s="1" t="str">
        <f t="shared" si="25"/>
        <v/>
      </c>
      <c r="H171" s="127" t="str">
        <f t="shared" si="27"/>
        <v/>
      </c>
      <c r="I171" s="131"/>
      <c r="J171" s="131"/>
      <c r="K171" s="1" t="str">
        <f t="shared" si="26"/>
        <v/>
      </c>
      <c r="L171" s="143" t="str">
        <f t="shared" si="28"/>
        <v/>
      </c>
      <c r="M171" s="134"/>
      <c r="N171" s="127" t="str">
        <f t="shared" si="29"/>
        <v/>
      </c>
      <c r="O171" s="131"/>
      <c r="P171" s="127" t="str">
        <f t="shared" si="30"/>
        <v/>
      </c>
      <c r="Q171" s="17"/>
      <c r="R171" s="103"/>
      <c r="T171" s="119" t="str">
        <f t="shared" si="31"/>
        <v/>
      </c>
      <c r="U171" s="118" t="str">
        <f t="shared" si="32"/>
        <v/>
      </c>
      <c r="V171" s="119" t="str">
        <f t="shared" si="33"/>
        <v/>
      </c>
      <c r="W171" s="118" t="str">
        <f t="shared" si="34"/>
        <v/>
      </c>
      <c r="X171" s="119" t="str">
        <f t="shared" si="35"/>
        <v/>
      </c>
      <c r="Y171" s="118" t="str">
        <f t="shared" si="36"/>
        <v/>
      </c>
    </row>
    <row r="172" spans="1:25" x14ac:dyDescent="0.55000000000000004">
      <c r="A172" s="41"/>
      <c r="B172" s="42"/>
      <c r="C172" s="41"/>
      <c r="D172" s="146"/>
      <c r="E172" s="131"/>
      <c r="F172" s="131"/>
      <c r="G172" s="1" t="str">
        <f t="shared" si="25"/>
        <v/>
      </c>
      <c r="H172" s="127" t="str">
        <f t="shared" si="27"/>
        <v/>
      </c>
      <c r="I172" s="131"/>
      <c r="J172" s="131"/>
      <c r="K172" s="1" t="str">
        <f t="shared" si="26"/>
        <v/>
      </c>
      <c r="L172" s="143" t="str">
        <f t="shared" si="28"/>
        <v/>
      </c>
      <c r="M172" s="134"/>
      <c r="N172" s="127" t="str">
        <f t="shared" si="29"/>
        <v/>
      </c>
      <c r="O172" s="131"/>
      <c r="P172" s="127" t="str">
        <f t="shared" si="30"/>
        <v/>
      </c>
      <c r="Q172" s="17"/>
      <c r="R172" s="103"/>
      <c r="T172" s="119" t="str">
        <f t="shared" si="31"/>
        <v/>
      </c>
      <c r="U172" s="118" t="str">
        <f t="shared" si="32"/>
        <v/>
      </c>
      <c r="V172" s="119" t="str">
        <f t="shared" si="33"/>
        <v/>
      </c>
      <c r="W172" s="118" t="str">
        <f t="shared" si="34"/>
        <v/>
      </c>
      <c r="X172" s="119" t="str">
        <f t="shared" si="35"/>
        <v/>
      </c>
      <c r="Y172" s="118" t="str">
        <f t="shared" si="36"/>
        <v/>
      </c>
    </row>
    <row r="173" spans="1:25" x14ac:dyDescent="0.55000000000000004">
      <c r="A173" s="41"/>
      <c r="B173" s="42"/>
      <c r="C173" s="41"/>
      <c r="D173" s="146"/>
      <c r="E173" s="131"/>
      <c r="F173" s="131"/>
      <c r="G173" s="1" t="str">
        <f t="shared" si="25"/>
        <v/>
      </c>
      <c r="H173" s="127" t="str">
        <f t="shared" si="27"/>
        <v/>
      </c>
      <c r="I173" s="131"/>
      <c r="J173" s="131"/>
      <c r="K173" s="1" t="str">
        <f t="shared" si="26"/>
        <v/>
      </c>
      <c r="L173" s="143" t="str">
        <f t="shared" si="28"/>
        <v/>
      </c>
      <c r="M173" s="134"/>
      <c r="N173" s="127" t="str">
        <f t="shared" si="29"/>
        <v/>
      </c>
      <c r="O173" s="131"/>
      <c r="P173" s="127" t="str">
        <f t="shared" si="30"/>
        <v/>
      </c>
      <c r="Q173" s="17"/>
      <c r="R173" s="103"/>
      <c r="T173" s="119" t="str">
        <f t="shared" si="31"/>
        <v/>
      </c>
      <c r="U173" s="118" t="str">
        <f t="shared" si="32"/>
        <v/>
      </c>
      <c r="V173" s="119" t="str">
        <f t="shared" si="33"/>
        <v/>
      </c>
      <c r="W173" s="118" t="str">
        <f t="shared" si="34"/>
        <v/>
      </c>
      <c r="X173" s="119" t="str">
        <f t="shared" si="35"/>
        <v/>
      </c>
      <c r="Y173" s="118" t="str">
        <f t="shared" si="36"/>
        <v/>
      </c>
    </row>
    <row r="174" spans="1:25" x14ac:dyDescent="0.55000000000000004">
      <c r="A174" s="41"/>
      <c r="B174" s="42"/>
      <c r="C174" s="41"/>
      <c r="D174" s="146"/>
      <c r="E174" s="131"/>
      <c r="F174" s="131"/>
      <c r="G174" s="1" t="str">
        <f t="shared" si="25"/>
        <v/>
      </c>
      <c r="H174" s="127" t="str">
        <f t="shared" si="27"/>
        <v/>
      </c>
      <c r="I174" s="131"/>
      <c r="J174" s="131"/>
      <c r="K174" s="1" t="str">
        <f t="shared" si="26"/>
        <v/>
      </c>
      <c r="L174" s="143" t="str">
        <f t="shared" si="28"/>
        <v/>
      </c>
      <c r="M174" s="134"/>
      <c r="N174" s="127" t="str">
        <f t="shared" si="29"/>
        <v/>
      </c>
      <c r="O174" s="131"/>
      <c r="P174" s="127" t="str">
        <f t="shared" si="30"/>
        <v/>
      </c>
      <c r="Q174" s="17"/>
      <c r="R174" s="103"/>
      <c r="T174" s="119" t="str">
        <f t="shared" si="31"/>
        <v/>
      </c>
      <c r="U174" s="118" t="str">
        <f t="shared" si="32"/>
        <v/>
      </c>
      <c r="V174" s="119" t="str">
        <f t="shared" si="33"/>
        <v/>
      </c>
      <c r="W174" s="118" t="str">
        <f t="shared" si="34"/>
        <v/>
      </c>
      <c r="X174" s="119" t="str">
        <f t="shared" si="35"/>
        <v/>
      </c>
      <c r="Y174" s="118" t="str">
        <f t="shared" si="36"/>
        <v/>
      </c>
    </row>
    <row r="175" spans="1:25" x14ac:dyDescent="0.55000000000000004">
      <c r="A175" s="41"/>
      <c r="B175" s="42"/>
      <c r="C175" s="41"/>
      <c r="D175" s="146"/>
      <c r="E175" s="131"/>
      <c r="F175" s="131"/>
      <c r="G175" s="1" t="str">
        <f t="shared" si="25"/>
        <v/>
      </c>
      <c r="H175" s="127" t="str">
        <f t="shared" si="27"/>
        <v/>
      </c>
      <c r="I175" s="131"/>
      <c r="J175" s="131"/>
      <c r="K175" s="1" t="str">
        <f t="shared" si="26"/>
        <v/>
      </c>
      <c r="L175" s="143" t="str">
        <f t="shared" si="28"/>
        <v/>
      </c>
      <c r="M175" s="134"/>
      <c r="N175" s="127" t="str">
        <f t="shared" si="29"/>
        <v/>
      </c>
      <c r="O175" s="131"/>
      <c r="P175" s="127" t="str">
        <f t="shared" si="30"/>
        <v/>
      </c>
      <c r="Q175" s="17"/>
      <c r="R175" s="103"/>
      <c r="T175" s="119" t="str">
        <f t="shared" si="31"/>
        <v/>
      </c>
      <c r="U175" s="118" t="str">
        <f t="shared" si="32"/>
        <v/>
      </c>
      <c r="V175" s="119" t="str">
        <f t="shared" si="33"/>
        <v/>
      </c>
      <c r="W175" s="118" t="str">
        <f t="shared" si="34"/>
        <v/>
      </c>
      <c r="X175" s="119" t="str">
        <f t="shared" si="35"/>
        <v/>
      </c>
      <c r="Y175" s="118" t="str">
        <f t="shared" si="36"/>
        <v/>
      </c>
    </row>
    <row r="176" spans="1:25" x14ac:dyDescent="0.55000000000000004">
      <c r="A176" s="41"/>
      <c r="B176" s="42"/>
      <c r="C176" s="41"/>
      <c r="D176" s="146"/>
      <c r="E176" s="131"/>
      <c r="F176" s="131"/>
      <c r="G176" s="1" t="str">
        <f t="shared" si="25"/>
        <v/>
      </c>
      <c r="H176" s="127" t="str">
        <f t="shared" si="27"/>
        <v/>
      </c>
      <c r="I176" s="131"/>
      <c r="J176" s="131"/>
      <c r="K176" s="1" t="str">
        <f t="shared" si="26"/>
        <v/>
      </c>
      <c r="L176" s="143" t="str">
        <f t="shared" si="28"/>
        <v/>
      </c>
      <c r="M176" s="134"/>
      <c r="N176" s="127" t="str">
        <f t="shared" si="29"/>
        <v/>
      </c>
      <c r="O176" s="131"/>
      <c r="P176" s="127" t="str">
        <f t="shared" si="30"/>
        <v/>
      </c>
      <c r="Q176" s="17"/>
      <c r="R176" s="103"/>
      <c r="T176" s="119" t="str">
        <f t="shared" si="31"/>
        <v/>
      </c>
      <c r="U176" s="118" t="str">
        <f t="shared" si="32"/>
        <v/>
      </c>
      <c r="V176" s="119" t="str">
        <f t="shared" si="33"/>
        <v/>
      </c>
      <c r="W176" s="118" t="str">
        <f t="shared" si="34"/>
        <v/>
      </c>
      <c r="X176" s="119" t="str">
        <f t="shared" si="35"/>
        <v/>
      </c>
      <c r="Y176" s="118" t="str">
        <f t="shared" si="36"/>
        <v/>
      </c>
    </row>
    <row r="177" spans="1:25" x14ac:dyDescent="0.55000000000000004">
      <c r="A177" s="41"/>
      <c r="B177" s="42"/>
      <c r="C177" s="41"/>
      <c r="D177" s="146"/>
      <c r="E177" s="131"/>
      <c r="F177" s="131"/>
      <c r="G177" s="1" t="str">
        <f t="shared" si="25"/>
        <v/>
      </c>
      <c r="H177" s="127" t="str">
        <f t="shared" si="27"/>
        <v/>
      </c>
      <c r="I177" s="131"/>
      <c r="J177" s="131"/>
      <c r="K177" s="1" t="str">
        <f t="shared" si="26"/>
        <v/>
      </c>
      <c r="L177" s="143" t="str">
        <f t="shared" si="28"/>
        <v/>
      </c>
      <c r="M177" s="134"/>
      <c r="N177" s="127" t="str">
        <f t="shared" si="29"/>
        <v/>
      </c>
      <c r="O177" s="131"/>
      <c r="P177" s="127" t="str">
        <f t="shared" si="30"/>
        <v/>
      </c>
      <c r="Q177" s="17"/>
      <c r="R177" s="103"/>
      <c r="T177" s="119" t="str">
        <f t="shared" si="31"/>
        <v/>
      </c>
      <c r="U177" s="118" t="str">
        <f t="shared" si="32"/>
        <v/>
      </c>
      <c r="V177" s="119" t="str">
        <f t="shared" si="33"/>
        <v/>
      </c>
      <c r="W177" s="118" t="str">
        <f t="shared" si="34"/>
        <v/>
      </c>
      <c r="X177" s="119" t="str">
        <f t="shared" si="35"/>
        <v/>
      </c>
      <c r="Y177" s="118" t="str">
        <f t="shared" si="36"/>
        <v/>
      </c>
    </row>
    <row r="178" spans="1:25" x14ac:dyDescent="0.55000000000000004">
      <c r="A178" s="41"/>
      <c r="B178" s="42"/>
      <c r="C178" s="41"/>
      <c r="D178" s="146"/>
      <c r="E178" s="131"/>
      <c r="F178" s="131"/>
      <c r="G178" s="1" t="str">
        <f t="shared" si="25"/>
        <v/>
      </c>
      <c r="H178" s="127" t="str">
        <f t="shared" si="27"/>
        <v/>
      </c>
      <c r="I178" s="131"/>
      <c r="J178" s="131"/>
      <c r="K178" s="1" t="str">
        <f t="shared" si="26"/>
        <v/>
      </c>
      <c r="L178" s="143" t="str">
        <f t="shared" si="28"/>
        <v/>
      </c>
      <c r="M178" s="134"/>
      <c r="N178" s="127" t="str">
        <f t="shared" si="29"/>
        <v/>
      </c>
      <c r="O178" s="131"/>
      <c r="P178" s="127" t="str">
        <f t="shared" si="30"/>
        <v/>
      </c>
      <c r="Q178" s="17"/>
      <c r="R178" s="103"/>
      <c r="T178" s="119" t="str">
        <f t="shared" si="31"/>
        <v/>
      </c>
      <c r="U178" s="118" t="str">
        <f t="shared" si="32"/>
        <v/>
      </c>
      <c r="V178" s="119" t="str">
        <f t="shared" si="33"/>
        <v/>
      </c>
      <c r="W178" s="118" t="str">
        <f t="shared" si="34"/>
        <v/>
      </c>
      <c r="X178" s="119" t="str">
        <f t="shared" si="35"/>
        <v/>
      </c>
      <c r="Y178" s="118" t="str">
        <f t="shared" si="36"/>
        <v/>
      </c>
    </row>
    <row r="179" spans="1:25" x14ac:dyDescent="0.55000000000000004">
      <c r="A179" s="41"/>
      <c r="B179" s="42"/>
      <c r="C179" s="41"/>
      <c r="D179" s="146"/>
      <c r="E179" s="131"/>
      <c r="F179" s="131"/>
      <c r="G179" s="1" t="str">
        <f t="shared" si="25"/>
        <v/>
      </c>
      <c r="H179" s="127" t="str">
        <f t="shared" si="27"/>
        <v/>
      </c>
      <c r="I179" s="131"/>
      <c r="J179" s="131"/>
      <c r="K179" s="1" t="str">
        <f t="shared" si="26"/>
        <v/>
      </c>
      <c r="L179" s="143" t="str">
        <f t="shared" si="28"/>
        <v/>
      </c>
      <c r="M179" s="134"/>
      <c r="N179" s="127" t="str">
        <f t="shared" si="29"/>
        <v/>
      </c>
      <c r="O179" s="131"/>
      <c r="P179" s="127" t="str">
        <f t="shared" si="30"/>
        <v/>
      </c>
      <c r="Q179" s="17"/>
      <c r="R179" s="103"/>
      <c r="T179" s="119" t="str">
        <f t="shared" si="31"/>
        <v/>
      </c>
      <c r="U179" s="118" t="str">
        <f t="shared" si="32"/>
        <v/>
      </c>
      <c r="V179" s="119" t="str">
        <f t="shared" si="33"/>
        <v/>
      </c>
      <c r="W179" s="118" t="str">
        <f t="shared" si="34"/>
        <v/>
      </c>
      <c r="X179" s="119" t="str">
        <f t="shared" si="35"/>
        <v/>
      </c>
      <c r="Y179" s="118" t="str">
        <f t="shared" si="36"/>
        <v/>
      </c>
    </row>
    <row r="180" spans="1:25" x14ac:dyDescent="0.55000000000000004">
      <c r="A180" s="41"/>
      <c r="B180" s="42"/>
      <c r="C180" s="41"/>
      <c r="D180" s="146"/>
      <c r="E180" s="131"/>
      <c r="F180" s="131"/>
      <c r="G180" s="1" t="str">
        <f t="shared" si="25"/>
        <v/>
      </c>
      <c r="H180" s="127" t="str">
        <f t="shared" si="27"/>
        <v/>
      </c>
      <c r="I180" s="131"/>
      <c r="J180" s="131"/>
      <c r="K180" s="1" t="str">
        <f t="shared" si="26"/>
        <v/>
      </c>
      <c r="L180" s="143" t="str">
        <f t="shared" si="28"/>
        <v/>
      </c>
      <c r="M180" s="134"/>
      <c r="N180" s="127" t="str">
        <f t="shared" si="29"/>
        <v/>
      </c>
      <c r="O180" s="131"/>
      <c r="P180" s="127" t="str">
        <f t="shared" si="30"/>
        <v/>
      </c>
      <c r="Q180" s="17"/>
      <c r="R180" s="103"/>
      <c r="T180" s="119" t="str">
        <f t="shared" si="31"/>
        <v/>
      </c>
      <c r="U180" s="118" t="str">
        <f t="shared" si="32"/>
        <v/>
      </c>
      <c r="V180" s="119" t="str">
        <f t="shared" si="33"/>
        <v/>
      </c>
      <c r="W180" s="118" t="str">
        <f t="shared" si="34"/>
        <v/>
      </c>
      <c r="X180" s="119" t="str">
        <f t="shared" si="35"/>
        <v/>
      </c>
      <c r="Y180" s="118" t="str">
        <f t="shared" si="36"/>
        <v/>
      </c>
    </row>
    <row r="181" spans="1:25" x14ac:dyDescent="0.55000000000000004">
      <c r="A181" s="41"/>
      <c r="B181" s="42"/>
      <c r="C181" s="41"/>
      <c r="D181" s="146"/>
      <c r="E181" s="131"/>
      <c r="F181" s="131"/>
      <c r="G181" s="1" t="str">
        <f t="shared" si="25"/>
        <v/>
      </c>
      <c r="H181" s="127" t="str">
        <f t="shared" si="27"/>
        <v/>
      </c>
      <c r="I181" s="131"/>
      <c r="J181" s="131"/>
      <c r="K181" s="1" t="str">
        <f t="shared" si="26"/>
        <v/>
      </c>
      <c r="L181" s="143" t="str">
        <f t="shared" si="28"/>
        <v/>
      </c>
      <c r="M181" s="134"/>
      <c r="N181" s="127" t="str">
        <f t="shared" si="29"/>
        <v/>
      </c>
      <c r="O181" s="131"/>
      <c r="P181" s="127" t="str">
        <f t="shared" si="30"/>
        <v/>
      </c>
      <c r="Q181" s="17"/>
      <c r="R181" s="103"/>
      <c r="T181" s="119" t="str">
        <f t="shared" si="31"/>
        <v/>
      </c>
      <c r="U181" s="118" t="str">
        <f t="shared" si="32"/>
        <v/>
      </c>
      <c r="V181" s="119" t="str">
        <f t="shared" si="33"/>
        <v/>
      </c>
      <c r="W181" s="118" t="str">
        <f t="shared" si="34"/>
        <v/>
      </c>
      <c r="X181" s="119" t="str">
        <f t="shared" si="35"/>
        <v/>
      </c>
      <c r="Y181" s="118" t="str">
        <f t="shared" si="36"/>
        <v/>
      </c>
    </row>
    <row r="182" spans="1:25" x14ac:dyDescent="0.55000000000000004">
      <c r="A182" s="41"/>
      <c r="B182" s="42"/>
      <c r="C182" s="41"/>
      <c r="D182" s="146"/>
      <c r="E182" s="131"/>
      <c r="F182" s="131"/>
      <c r="G182" s="1" t="str">
        <f t="shared" si="25"/>
        <v/>
      </c>
      <c r="H182" s="127" t="str">
        <f t="shared" si="27"/>
        <v/>
      </c>
      <c r="I182" s="131"/>
      <c r="J182" s="131"/>
      <c r="K182" s="1" t="str">
        <f t="shared" si="26"/>
        <v/>
      </c>
      <c r="L182" s="143" t="str">
        <f t="shared" si="28"/>
        <v/>
      </c>
      <c r="M182" s="134"/>
      <c r="N182" s="127" t="str">
        <f t="shared" si="29"/>
        <v/>
      </c>
      <c r="O182" s="131"/>
      <c r="P182" s="127" t="str">
        <f t="shared" si="30"/>
        <v/>
      </c>
      <c r="Q182" s="17"/>
      <c r="R182" s="103"/>
      <c r="T182" s="119" t="str">
        <f t="shared" si="31"/>
        <v/>
      </c>
      <c r="U182" s="118" t="str">
        <f t="shared" si="32"/>
        <v/>
      </c>
      <c r="V182" s="119" t="str">
        <f t="shared" si="33"/>
        <v/>
      </c>
      <c r="W182" s="118" t="str">
        <f t="shared" si="34"/>
        <v/>
      </c>
      <c r="X182" s="119" t="str">
        <f t="shared" si="35"/>
        <v/>
      </c>
      <c r="Y182" s="118" t="str">
        <f t="shared" si="36"/>
        <v/>
      </c>
    </row>
    <row r="183" spans="1:25" x14ac:dyDescent="0.55000000000000004">
      <c r="A183" s="41"/>
      <c r="B183" s="42"/>
      <c r="C183" s="41"/>
      <c r="D183" s="146"/>
      <c r="E183" s="131"/>
      <c r="F183" s="131"/>
      <c r="G183" s="1" t="str">
        <f t="shared" si="25"/>
        <v/>
      </c>
      <c r="H183" s="127" t="str">
        <f t="shared" si="27"/>
        <v/>
      </c>
      <c r="I183" s="131"/>
      <c r="J183" s="131"/>
      <c r="K183" s="1" t="str">
        <f t="shared" si="26"/>
        <v/>
      </c>
      <c r="L183" s="143" t="str">
        <f t="shared" si="28"/>
        <v/>
      </c>
      <c r="M183" s="134"/>
      <c r="N183" s="127" t="str">
        <f t="shared" si="29"/>
        <v/>
      </c>
      <c r="O183" s="131"/>
      <c r="P183" s="127" t="str">
        <f t="shared" si="30"/>
        <v/>
      </c>
      <c r="Q183" s="17"/>
      <c r="R183" s="103"/>
      <c r="T183" s="119" t="str">
        <f t="shared" si="31"/>
        <v/>
      </c>
      <c r="U183" s="118" t="str">
        <f t="shared" si="32"/>
        <v/>
      </c>
      <c r="V183" s="119" t="str">
        <f t="shared" si="33"/>
        <v/>
      </c>
      <c r="W183" s="118" t="str">
        <f t="shared" si="34"/>
        <v/>
      </c>
      <c r="X183" s="119" t="str">
        <f t="shared" si="35"/>
        <v/>
      </c>
      <c r="Y183" s="118" t="str">
        <f t="shared" si="36"/>
        <v/>
      </c>
    </row>
    <row r="184" spans="1:25" x14ac:dyDescent="0.55000000000000004">
      <c r="A184" s="41"/>
      <c r="B184" s="42"/>
      <c r="C184" s="41"/>
      <c r="D184" s="146"/>
      <c r="E184" s="131"/>
      <c r="F184" s="131"/>
      <c r="G184" s="1" t="str">
        <f t="shared" si="25"/>
        <v/>
      </c>
      <c r="H184" s="127" t="str">
        <f t="shared" si="27"/>
        <v/>
      </c>
      <c r="I184" s="131"/>
      <c r="J184" s="131"/>
      <c r="K184" s="1" t="str">
        <f t="shared" si="26"/>
        <v/>
      </c>
      <c r="L184" s="143" t="str">
        <f t="shared" si="28"/>
        <v/>
      </c>
      <c r="M184" s="134"/>
      <c r="N184" s="127" t="str">
        <f t="shared" si="29"/>
        <v/>
      </c>
      <c r="O184" s="131"/>
      <c r="P184" s="127" t="str">
        <f t="shared" si="30"/>
        <v/>
      </c>
      <c r="Q184" s="17"/>
      <c r="R184" s="103"/>
      <c r="T184" s="119" t="str">
        <f t="shared" si="31"/>
        <v/>
      </c>
      <c r="U184" s="118" t="str">
        <f t="shared" si="32"/>
        <v/>
      </c>
      <c r="V184" s="119" t="str">
        <f t="shared" si="33"/>
        <v/>
      </c>
      <c r="W184" s="118" t="str">
        <f t="shared" si="34"/>
        <v/>
      </c>
      <c r="X184" s="119" t="str">
        <f t="shared" si="35"/>
        <v/>
      </c>
      <c r="Y184" s="118" t="str">
        <f t="shared" si="36"/>
        <v/>
      </c>
    </row>
    <row r="185" spans="1:25" x14ac:dyDescent="0.55000000000000004">
      <c r="A185" s="41"/>
      <c r="B185" s="42"/>
      <c r="C185" s="41"/>
      <c r="D185" s="146"/>
      <c r="E185" s="131"/>
      <c r="F185" s="131"/>
      <c r="G185" s="1" t="str">
        <f t="shared" si="25"/>
        <v/>
      </c>
      <c r="H185" s="127" t="str">
        <f t="shared" si="27"/>
        <v/>
      </c>
      <c r="I185" s="131"/>
      <c r="J185" s="131"/>
      <c r="K185" s="1" t="str">
        <f t="shared" si="26"/>
        <v/>
      </c>
      <c r="L185" s="143" t="str">
        <f t="shared" si="28"/>
        <v/>
      </c>
      <c r="M185" s="134"/>
      <c r="N185" s="127" t="str">
        <f t="shared" si="29"/>
        <v/>
      </c>
      <c r="O185" s="131"/>
      <c r="P185" s="127" t="str">
        <f t="shared" si="30"/>
        <v/>
      </c>
      <c r="Q185" s="17"/>
      <c r="R185" s="103"/>
      <c r="T185" s="119" t="str">
        <f t="shared" si="31"/>
        <v/>
      </c>
      <c r="U185" s="118" t="str">
        <f t="shared" si="32"/>
        <v/>
      </c>
      <c r="V185" s="119" t="str">
        <f t="shared" si="33"/>
        <v/>
      </c>
      <c r="W185" s="118" t="str">
        <f t="shared" si="34"/>
        <v/>
      </c>
      <c r="X185" s="119" t="str">
        <f t="shared" si="35"/>
        <v/>
      </c>
      <c r="Y185" s="118" t="str">
        <f t="shared" si="36"/>
        <v/>
      </c>
    </row>
    <row r="186" spans="1:25" x14ac:dyDescent="0.55000000000000004">
      <c r="A186" s="41"/>
      <c r="B186" s="42"/>
      <c r="C186" s="41"/>
      <c r="D186" s="146"/>
      <c r="E186" s="131"/>
      <c r="F186" s="131"/>
      <c r="G186" s="1" t="str">
        <f t="shared" si="25"/>
        <v/>
      </c>
      <c r="H186" s="127" t="str">
        <f t="shared" si="27"/>
        <v/>
      </c>
      <c r="I186" s="131"/>
      <c r="J186" s="131"/>
      <c r="K186" s="1" t="str">
        <f t="shared" si="26"/>
        <v/>
      </c>
      <c r="L186" s="143" t="str">
        <f t="shared" si="28"/>
        <v/>
      </c>
      <c r="M186" s="134"/>
      <c r="N186" s="127" t="str">
        <f t="shared" si="29"/>
        <v/>
      </c>
      <c r="O186" s="131"/>
      <c r="P186" s="127" t="str">
        <f t="shared" si="30"/>
        <v/>
      </c>
      <c r="Q186" s="17"/>
      <c r="R186" s="103"/>
      <c r="T186" s="119" t="str">
        <f t="shared" si="31"/>
        <v/>
      </c>
      <c r="U186" s="118" t="str">
        <f t="shared" si="32"/>
        <v/>
      </c>
      <c r="V186" s="119" t="str">
        <f t="shared" si="33"/>
        <v/>
      </c>
      <c r="W186" s="118" t="str">
        <f t="shared" si="34"/>
        <v/>
      </c>
      <c r="X186" s="119" t="str">
        <f t="shared" si="35"/>
        <v/>
      </c>
      <c r="Y186" s="118" t="str">
        <f t="shared" si="36"/>
        <v/>
      </c>
    </row>
    <row r="187" spans="1:25" x14ac:dyDescent="0.55000000000000004">
      <c r="A187" s="41"/>
      <c r="B187" s="42"/>
      <c r="C187" s="41"/>
      <c r="D187" s="146"/>
      <c r="E187" s="131"/>
      <c r="F187" s="131"/>
      <c r="G187" s="1" t="str">
        <f t="shared" si="25"/>
        <v/>
      </c>
      <c r="H187" s="127" t="str">
        <f t="shared" si="27"/>
        <v/>
      </c>
      <c r="I187" s="131"/>
      <c r="J187" s="131"/>
      <c r="K187" s="1" t="str">
        <f t="shared" si="26"/>
        <v/>
      </c>
      <c r="L187" s="143" t="str">
        <f t="shared" si="28"/>
        <v/>
      </c>
      <c r="M187" s="134"/>
      <c r="N187" s="127" t="str">
        <f t="shared" si="29"/>
        <v/>
      </c>
      <c r="O187" s="131"/>
      <c r="P187" s="127" t="str">
        <f t="shared" si="30"/>
        <v/>
      </c>
      <c r="Q187" s="17"/>
      <c r="R187" s="103"/>
      <c r="T187" s="119" t="str">
        <f t="shared" si="31"/>
        <v/>
      </c>
      <c r="U187" s="118" t="str">
        <f t="shared" si="32"/>
        <v/>
      </c>
      <c r="V187" s="119" t="str">
        <f t="shared" si="33"/>
        <v/>
      </c>
      <c r="W187" s="118" t="str">
        <f t="shared" si="34"/>
        <v/>
      </c>
      <c r="X187" s="119" t="str">
        <f t="shared" si="35"/>
        <v/>
      </c>
      <c r="Y187" s="118" t="str">
        <f t="shared" si="36"/>
        <v/>
      </c>
    </row>
    <row r="188" spans="1:25" x14ac:dyDescent="0.55000000000000004">
      <c r="A188" s="41"/>
      <c r="B188" s="42"/>
      <c r="C188" s="41"/>
      <c r="D188" s="146"/>
      <c r="E188" s="131"/>
      <c r="F188" s="131"/>
      <c r="G188" s="1" t="str">
        <f t="shared" si="25"/>
        <v/>
      </c>
      <c r="H188" s="127" t="str">
        <f t="shared" si="27"/>
        <v/>
      </c>
      <c r="I188" s="131"/>
      <c r="J188" s="131"/>
      <c r="K188" s="1" t="str">
        <f t="shared" si="26"/>
        <v/>
      </c>
      <c r="L188" s="143" t="str">
        <f t="shared" si="28"/>
        <v/>
      </c>
      <c r="M188" s="134"/>
      <c r="N188" s="127" t="str">
        <f t="shared" si="29"/>
        <v/>
      </c>
      <c r="O188" s="131"/>
      <c r="P188" s="127" t="str">
        <f t="shared" si="30"/>
        <v/>
      </c>
      <c r="Q188" s="17"/>
      <c r="R188" s="103"/>
      <c r="T188" s="119" t="str">
        <f t="shared" si="31"/>
        <v/>
      </c>
      <c r="U188" s="118" t="str">
        <f t="shared" si="32"/>
        <v/>
      </c>
      <c r="V188" s="119" t="str">
        <f t="shared" si="33"/>
        <v/>
      </c>
      <c r="W188" s="118" t="str">
        <f t="shared" si="34"/>
        <v/>
      </c>
      <c r="X188" s="119" t="str">
        <f t="shared" si="35"/>
        <v/>
      </c>
      <c r="Y188" s="118" t="str">
        <f t="shared" si="36"/>
        <v/>
      </c>
    </row>
    <row r="189" spans="1:25" x14ac:dyDescent="0.55000000000000004">
      <c r="A189" s="41"/>
      <c r="B189" s="42"/>
      <c r="C189" s="41"/>
      <c r="D189" s="146"/>
      <c r="E189" s="131"/>
      <c r="F189" s="131"/>
      <c r="G189" s="1" t="str">
        <f t="shared" si="25"/>
        <v/>
      </c>
      <c r="H189" s="127" t="str">
        <f t="shared" si="27"/>
        <v/>
      </c>
      <c r="I189" s="131"/>
      <c r="J189" s="131"/>
      <c r="K189" s="1" t="str">
        <f t="shared" si="26"/>
        <v/>
      </c>
      <c r="L189" s="143" t="str">
        <f t="shared" si="28"/>
        <v/>
      </c>
      <c r="M189" s="134"/>
      <c r="N189" s="127" t="str">
        <f t="shared" si="29"/>
        <v/>
      </c>
      <c r="O189" s="131"/>
      <c r="P189" s="127" t="str">
        <f t="shared" si="30"/>
        <v/>
      </c>
      <c r="Q189" s="17"/>
      <c r="R189" s="103"/>
      <c r="T189" s="119" t="str">
        <f t="shared" si="31"/>
        <v/>
      </c>
      <c r="U189" s="118" t="str">
        <f t="shared" si="32"/>
        <v/>
      </c>
      <c r="V189" s="119" t="str">
        <f t="shared" si="33"/>
        <v/>
      </c>
      <c r="W189" s="118" t="str">
        <f t="shared" si="34"/>
        <v/>
      </c>
      <c r="X189" s="119" t="str">
        <f t="shared" si="35"/>
        <v/>
      </c>
      <c r="Y189" s="118" t="str">
        <f t="shared" si="36"/>
        <v/>
      </c>
    </row>
    <row r="190" spans="1:25" x14ac:dyDescent="0.55000000000000004">
      <c r="A190" s="41"/>
      <c r="B190" s="42"/>
      <c r="C190" s="41"/>
      <c r="D190" s="146"/>
      <c r="E190" s="131"/>
      <c r="F190" s="131"/>
      <c r="G190" s="1" t="str">
        <f t="shared" si="25"/>
        <v/>
      </c>
      <c r="H190" s="127" t="str">
        <f t="shared" si="27"/>
        <v/>
      </c>
      <c r="I190" s="131"/>
      <c r="J190" s="131"/>
      <c r="K190" s="1" t="str">
        <f t="shared" si="26"/>
        <v/>
      </c>
      <c r="L190" s="143" t="str">
        <f t="shared" si="28"/>
        <v/>
      </c>
      <c r="M190" s="134"/>
      <c r="N190" s="127" t="str">
        <f t="shared" si="29"/>
        <v/>
      </c>
      <c r="O190" s="131"/>
      <c r="P190" s="127" t="str">
        <f t="shared" si="30"/>
        <v/>
      </c>
      <c r="Q190" s="17"/>
      <c r="R190" s="103"/>
      <c r="T190" s="119" t="str">
        <f t="shared" si="31"/>
        <v/>
      </c>
      <c r="U190" s="118" t="str">
        <f t="shared" si="32"/>
        <v/>
      </c>
      <c r="V190" s="119" t="str">
        <f t="shared" si="33"/>
        <v/>
      </c>
      <c r="W190" s="118" t="str">
        <f t="shared" si="34"/>
        <v/>
      </c>
      <c r="X190" s="119" t="str">
        <f t="shared" si="35"/>
        <v/>
      </c>
      <c r="Y190" s="118" t="str">
        <f t="shared" si="36"/>
        <v/>
      </c>
    </row>
    <row r="191" spans="1:25" x14ac:dyDescent="0.55000000000000004">
      <c r="A191" s="41"/>
      <c r="B191" s="42"/>
      <c r="C191" s="41"/>
      <c r="D191" s="146"/>
      <c r="E191" s="131"/>
      <c r="F191" s="131"/>
      <c r="G191" s="1" t="str">
        <f t="shared" si="25"/>
        <v/>
      </c>
      <c r="H191" s="127" t="str">
        <f t="shared" si="27"/>
        <v/>
      </c>
      <c r="I191" s="131"/>
      <c r="J191" s="131"/>
      <c r="K191" s="1" t="str">
        <f t="shared" si="26"/>
        <v/>
      </c>
      <c r="L191" s="143" t="str">
        <f t="shared" si="28"/>
        <v/>
      </c>
      <c r="M191" s="134"/>
      <c r="N191" s="127" t="str">
        <f t="shared" si="29"/>
        <v/>
      </c>
      <c r="O191" s="131"/>
      <c r="P191" s="127" t="str">
        <f t="shared" si="30"/>
        <v/>
      </c>
      <c r="Q191" s="17"/>
      <c r="R191" s="103"/>
      <c r="T191" s="119" t="str">
        <f t="shared" si="31"/>
        <v/>
      </c>
      <c r="U191" s="118" t="str">
        <f t="shared" si="32"/>
        <v/>
      </c>
      <c r="V191" s="119" t="str">
        <f t="shared" si="33"/>
        <v/>
      </c>
      <c r="W191" s="118" t="str">
        <f t="shared" si="34"/>
        <v/>
      </c>
      <c r="X191" s="119" t="str">
        <f t="shared" si="35"/>
        <v/>
      </c>
      <c r="Y191" s="118" t="str">
        <f t="shared" si="36"/>
        <v/>
      </c>
    </row>
    <row r="192" spans="1:25" x14ac:dyDescent="0.55000000000000004">
      <c r="A192" s="41"/>
      <c r="B192" s="42"/>
      <c r="C192" s="41"/>
      <c r="D192" s="146"/>
      <c r="E192" s="131"/>
      <c r="F192" s="131"/>
      <c r="G192" s="1" t="str">
        <f t="shared" si="25"/>
        <v/>
      </c>
      <c r="H192" s="127" t="str">
        <f t="shared" si="27"/>
        <v/>
      </c>
      <c r="I192" s="131"/>
      <c r="J192" s="131"/>
      <c r="K192" s="1" t="str">
        <f t="shared" si="26"/>
        <v/>
      </c>
      <c r="L192" s="143" t="str">
        <f t="shared" si="28"/>
        <v/>
      </c>
      <c r="M192" s="134"/>
      <c r="N192" s="127" t="str">
        <f t="shared" si="29"/>
        <v/>
      </c>
      <c r="O192" s="131"/>
      <c r="P192" s="127" t="str">
        <f t="shared" si="30"/>
        <v/>
      </c>
      <c r="Q192" s="17"/>
      <c r="R192" s="103"/>
      <c r="T192" s="119" t="str">
        <f t="shared" si="31"/>
        <v/>
      </c>
      <c r="U192" s="118" t="str">
        <f t="shared" si="32"/>
        <v/>
      </c>
      <c r="V192" s="119" t="str">
        <f t="shared" si="33"/>
        <v/>
      </c>
      <c r="W192" s="118" t="str">
        <f t="shared" si="34"/>
        <v/>
      </c>
      <c r="X192" s="119" t="str">
        <f t="shared" si="35"/>
        <v/>
      </c>
      <c r="Y192" s="118" t="str">
        <f t="shared" si="36"/>
        <v/>
      </c>
    </row>
    <row r="193" spans="1:25" x14ac:dyDescent="0.55000000000000004">
      <c r="A193" s="41"/>
      <c r="B193" s="42"/>
      <c r="C193" s="41"/>
      <c r="D193" s="146"/>
      <c r="E193" s="131"/>
      <c r="F193" s="131"/>
      <c r="G193" s="1" t="str">
        <f t="shared" si="25"/>
        <v/>
      </c>
      <c r="H193" s="127" t="str">
        <f t="shared" si="27"/>
        <v/>
      </c>
      <c r="I193" s="131"/>
      <c r="J193" s="131"/>
      <c r="K193" s="1" t="str">
        <f t="shared" si="26"/>
        <v/>
      </c>
      <c r="L193" s="143" t="str">
        <f t="shared" si="28"/>
        <v/>
      </c>
      <c r="M193" s="134"/>
      <c r="N193" s="127" t="str">
        <f t="shared" si="29"/>
        <v/>
      </c>
      <c r="O193" s="131"/>
      <c r="P193" s="127" t="str">
        <f t="shared" si="30"/>
        <v/>
      </c>
      <c r="Q193" s="17"/>
      <c r="R193" s="103"/>
      <c r="T193" s="119" t="str">
        <f t="shared" si="31"/>
        <v/>
      </c>
      <c r="U193" s="118" t="str">
        <f t="shared" si="32"/>
        <v/>
      </c>
      <c r="V193" s="119" t="str">
        <f t="shared" si="33"/>
        <v/>
      </c>
      <c r="W193" s="118" t="str">
        <f t="shared" si="34"/>
        <v/>
      </c>
      <c r="X193" s="119" t="str">
        <f t="shared" si="35"/>
        <v/>
      </c>
      <c r="Y193" s="118" t="str">
        <f t="shared" si="36"/>
        <v/>
      </c>
    </row>
    <row r="194" spans="1:25" x14ac:dyDescent="0.55000000000000004">
      <c r="A194" s="41"/>
      <c r="B194" s="42"/>
      <c r="C194" s="41"/>
      <c r="D194" s="146"/>
      <c r="E194" s="131"/>
      <c r="F194" s="131"/>
      <c r="G194" s="1" t="str">
        <f t="shared" si="25"/>
        <v/>
      </c>
      <c r="H194" s="127" t="str">
        <f t="shared" si="27"/>
        <v/>
      </c>
      <c r="I194" s="131"/>
      <c r="J194" s="131"/>
      <c r="K194" s="1" t="str">
        <f t="shared" si="26"/>
        <v/>
      </c>
      <c r="L194" s="143" t="str">
        <f t="shared" si="28"/>
        <v/>
      </c>
      <c r="M194" s="134"/>
      <c r="N194" s="127" t="str">
        <f t="shared" si="29"/>
        <v/>
      </c>
      <c r="O194" s="131"/>
      <c r="P194" s="127" t="str">
        <f t="shared" si="30"/>
        <v/>
      </c>
      <c r="Q194" s="17"/>
      <c r="R194" s="103"/>
      <c r="T194" s="119" t="str">
        <f t="shared" si="31"/>
        <v/>
      </c>
      <c r="U194" s="118" t="str">
        <f t="shared" si="32"/>
        <v/>
      </c>
      <c r="V194" s="119" t="str">
        <f t="shared" si="33"/>
        <v/>
      </c>
      <c r="W194" s="118" t="str">
        <f t="shared" si="34"/>
        <v/>
      </c>
      <c r="X194" s="119" t="str">
        <f t="shared" si="35"/>
        <v/>
      </c>
      <c r="Y194" s="118" t="str">
        <f t="shared" si="36"/>
        <v/>
      </c>
    </row>
    <row r="195" spans="1:25" x14ac:dyDescent="0.55000000000000004">
      <c r="A195" s="41"/>
      <c r="B195" s="42"/>
      <c r="C195" s="41"/>
      <c r="D195" s="146"/>
      <c r="E195" s="131"/>
      <c r="F195" s="131"/>
      <c r="G195" s="1" t="str">
        <f t="shared" si="25"/>
        <v/>
      </c>
      <c r="H195" s="127" t="str">
        <f t="shared" si="27"/>
        <v/>
      </c>
      <c r="I195" s="131"/>
      <c r="J195" s="131"/>
      <c r="K195" s="1" t="str">
        <f t="shared" si="26"/>
        <v/>
      </c>
      <c r="L195" s="143" t="str">
        <f t="shared" si="28"/>
        <v/>
      </c>
      <c r="M195" s="134"/>
      <c r="N195" s="127" t="str">
        <f t="shared" si="29"/>
        <v/>
      </c>
      <c r="O195" s="131"/>
      <c r="P195" s="127" t="str">
        <f t="shared" si="30"/>
        <v/>
      </c>
      <c r="Q195" s="17"/>
      <c r="R195" s="103"/>
      <c r="T195" s="119" t="str">
        <f t="shared" si="31"/>
        <v/>
      </c>
      <c r="U195" s="118" t="str">
        <f t="shared" si="32"/>
        <v/>
      </c>
      <c r="V195" s="119" t="str">
        <f t="shared" si="33"/>
        <v/>
      </c>
      <c r="W195" s="118" t="str">
        <f t="shared" si="34"/>
        <v/>
      </c>
      <c r="X195" s="119" t="str">
        <f t="shared" si="35"/>
        <v/>
      </c>
      <c r="Y195" s="118" t="str">
        <f t="shared" si="36"/>
        <v/>
      </c>
    </row>
    <row r="196" spans="1:25" x14ac:dyDescent="0.55000000000000004">
      <c r="A196" s="41"/>
      <c r="B196" s="42"/>
      <c r="C196" s="41"/>
      <c r="D196" s="146"/>
      <c r="E196" s="131"/>
      <c r="F196" s="131"/>
      <c r="G196" s="1" t="str">
        <f t="shared" si="25"/>
        <v/>
      </c>
      <c r="H196" s="127" t="str">
        <f t="shared" si="27"/>
        <v/>
      </c>
      <c r="I196" s="131"/>
      <c r="J196" s="131"/>
      <c r="K196" s="1" t="str">
        <f t="shared" si="26"/>
        <v/>
      </c>
      <c r="L196" s="143" t="str">
        <f t="shared" si="28"/>
        <v/>
      </c>
      <c r="M196" s="134"/>
      <c r="N196" s="127" t="str">
        <f t="shared" si="29"/>
        <v/>
      </c>
      <c r="O196" s="131"/>
      <c r="P196" s="127" t="str">
        <f t="shared" si="30"/>
        <v/>
      </c>
      <c r="Q196" s="17"/>
      <c r="R196" s="103"/>
      <c r="T196" s="119" t="str">
        <f t="shared" si="31"/>
        <v/>
      </c>
      <c r="U196" s="118" t="str">
        <f t="shared" si="32"/>
        <v/>
      </c>
      <c r="V196" s="119" t="str">
        <f t="shared" si="33"/>
        <v/>
      </c>
      <c r="W196" s="118" t="str">
        <f t="shared" si="34"/>
        <v/>
      </c>
      <c r="X196" s="119" t="str">
        <f t="shared" si="35"/>
        <v/>
      </c>
      <c r="Y196" s="118" t="str">
        <f t="shared" si="36"/>
        <v/>
      </c>
    </row>
    <row r="197" spans="1:25" x14ac:dyDescent="0.55000000000000004">
      <c r="A197" s="41"/>
      <c r="B197" s="42"/>
      <c r="C197" s="41"/>
      <c r="D197" s="146"/>
      <c r="E197" s="131"/>
      <c r="F197" s="131"/>
      <c r="G197" s="1" t="str">
        <f t="shared" si="25"/>
        <v/>
      </c>
      <c r="H197" s="127" t="str">
        <f t="shared" si="27"/>
        <v/>
      </c>
      <c r="I197" s="131"/>
      <c r="J197" s="131"/>
      <c r="K197" s="1" t="str">
        <f t="shared" si="26"/>
        <v/>
      </c>
      <c r="L197" s="143" t="str">
        <f t="shared" si="28"/>
        <v/>
      </c>
      <c r="M197" s="134"/>
      <c r="N197" s="127" t="str">
        <f t="shared" si="29"/>
        <v/>
      </c>
      <c r="O197" s="131"/>
      <c r="P197" s="127" t="str">
        <f t="shared" si="30"/>
        <v/>
      </c>
      <c r="Q197" s="17"/>
      <c r="R197" s="103"/>
      <c r="T197" s="119" t="str">
        <f t="shared" si="31"/>
        <v/>
      </c>
      <c r="U197" s="118" t="str">
        <f t="shared" si="32"/>
        <v/>
      </c>
      <c r="V197" s="119" t="str">
        <f t="shared" si="33"/>
        <v/>
      </c>
      <c r="W197" s="118" t="str">
        <f t="shared" si="34"/>
        <v/>
      </c>
      <c r="X197" s="119" t="str">
        <f t="shared" si="35"/>
        <v/>
      </c>
      <c r="Y197" s="118" t="str">
        <f t="shared" si="36"/>
        <v/>
      </c>
    </row>
    <row r="198" spans="1:25" x14ac:dyDescent="0.55000000000000004">
      <c r="A198" s="41"/>
      <c r="B198" s="42"/>
      <c r="C198" s="41"/>
      <c r="D198" s="146"/>
      <c r="E198" s="131"/>
      <c r="F198" s="131"/>
      <c r="G198" s="1" t="str">
        <f t="shared" si="25"/>
        <v/>
      </c>
      <c r="H198" s="127" t="str">
        <f t="shared" si="27"/>
        <v/>
      </c>
      <c r="I198" s="131"/>
      <c r="J198" s="131"/>
      <c r="K198" s="1" t="str">
        <f t="shared" si="26"/>
        <v/>
      </c>
      <c r="L198" s="143" t="str">
        <f t="shared" si="28"/>
        <v/>
      </c>
      <c r="M198" s="134"/>
      <c r="N198" s="127" t="str">
        <f t="shared" si="29"/>
        <v/>
      </c>
      <c r="O198" s="131"/>
      <c r="P198" s="127" t="str">
        <f t="shared" si="30"/>
        <v/>
      </c>
      <c r="Q198" s="17"/>
      <c r="R198" s="103"/>
      <c r="T198" s="119" t="str">
        <f t="shared" si="31"/>
        <v/>
      </c>
      <c r="U198" s="118" t="str">
        <f t="shared" si="32"/>
        <v/>
      </c>
      <c r="V198" s="119" t="str">
        <f t="shared" si="33"/>
        <v/>
      </c>
      <c r="W198" s="118" t="str">
        <f t="shared" si="34"/>
        <v/>
      </c>
      <c r="X198" s="119" t="str">
        <f t="shared" si="35"/>
        <v/>
      </c>
      <c r="Y198" s="118" t="str">
        <f t="shared" si="36"/>
        <v/>
      </c>
    </row>
    <row r="199" spans="1:25" x14ac:dyDescent="0.55000000000000004">
      <c r="A199" s="41"/>
      <c r="B199" s="42"/>
      <c r="C199" s="41"/>
      <c r="D199" s="146"/>
      <c r="E199" s="131"/>
      <c r="F199" s="131"/>
      <c r="G199" s="1" t="str">
        <f t="shared" si="25"/>
        <v/>
      </c>
      <c r="H199" s="127" t="str">
        <f t="shared" si="27"/>
        <v/>
      </c>
      <c r="I199" s="131"/>
      <c r="J199" s="131"/>
      <c r="K199" s="1" t="str">
        <f t="shared" si="26"/>
        <v/>
      </c>
      <c r="L199" s="143" t="str">
        <f t="shared" si="28"/>
        <v/>
      </c>
      <c r="M199" s="134"/>
      <c r="N199" s="127" t="str">
        <f t="shared" si="29"/>
        <v/>
      </c>
      <c r="O199" s="131"/>
      <c r="P199" s="127" t="str">
        <f t="shared" si="30"/>
        <v/>
      </c>
      <c r="Q199" s="17"/>
      <c r="R199" s="103"/>
      <c r="T199" s="119" t="str">
        <f t="shared" si="31"/>
        <v/>
      </c>
      <c r="U199" s="118" t="str">
        <f t="shared" si="32"/>
        <v/>
      </c>
      <c r="V199" s="119" t="str">
        <f t="shared" si="33"/>
        <v/>
      </c>
      <c r="W199" s="118" t="str">
        <f t="shared" si="34"/>
        <v/>
      </c>
      <c r="X199" s="119" t="str">
        <f t="shared" si="35"/>
        <v/>
      </c>
      <c r="Y199" s="118" t="str">
        <f t="shared" si="36"/>
        <v/>
      </c>
    </row>
    <row r="200" spans="1:25" x14ac:dyDescent="0.55000000000000004">
      <c r="A200" s="41"/>
      <c r="B200" s="42"/>
      <c r="C200" s="41"/>
      <c r="D200" s="146"/>
      <c r="E200" s="131"/>
      <c r="F200" s="131"/>
      <c r="G200" s="1" t="str">
        <f t="shared" ref="G200:G263" si="37">IF(AND(ISBLANK(E200),ISBLANK(F200)),"",SUM(E200:F200))</f>
        <v/>
      </c>
      <c r="H200" s="127" t="str">
        <f t="shared" si="27"/>
        <v/>
      </c>
      <c r="I200" s="131"/>
      <c r="J200" s="131"/>
      <c r="K200" s="1" t="str">
        <f t="shared" ref="K200:K263" si="38">IF(AND(ISBLANK(I200),ISBLANK(J200)),"",SUM(I200:J200))</f>
        <v/>
      </c>
      <c r="L200" s="143" t="str">
        <f t="shared" si="28"/>
        <v/>
      </c>
      <c r="M200" s="134"/>
      <c r="N200" s="127" t="str">
        <f t="shared" si="29"/>
        <v/>
      </c>
      <c r="O200" s="131"/>
      <c r="P200" s="127" t="str">
        <f t="shared" si="30"/>
        <v/>
      </c>
      <c r="Q200" s="17"/>
      <c r="R200" s="103"/>
      <c r="T200" s="119" t="str">
        <f t="shared" si="31"/>
        <v/>
      </c>
      <c r="U200" s="118" t="str">
        <f t="shared" si="32"/>
        <v/>
      </c>
      <c r="V200" s="119" t="str">
        <f t="shared" si="33"/>
        <v/>
      </c>
      <c r="W200" s="118" t="str">
        <f t="shared" si="34"/>
        <v/>
      </c>
      <c r="X200" s="119" t="str">
        <f t="shared" si="35"/>
        <v/>
      </c>
      <c r="Y200" s="118" t="str">
        <f t="shared" si="36"/>
        <v/>
      </c>
    </row>
    <row r="201" spans="1:25" x14ac:dyDescent="0.55000000000000004">
      <c r="A201" s="41"/>
      <c r="B201" s="42"/>
      <c r="C201" s="41"/>
      <c r="D201" s="146"/>
      <c r="E201" s="131"/>
      <c r="F201" s="131"/>
      <c r="G201" s="1" t="str">
        <f t="shared" si="37"/>
        <v/>
      </c>
      <c r="H201" s="127" t="str">
        <f t="shared" ref="H201:H264" si="39">IF(G201&lt;&gt;"",IF(G201&gt;=30,"ดีมาก",IF(G201&gt;=20,"ดี",IF(G201&gt;=10,"พอใช้",IF(G201&lt;=9,"ปรับปรุง")))),"")</f>
        <v/>
      </c>
      <c r="I201" s="131"/>
      <c r="J201" s="131"/>
      <c r="K201" s="1" t="str">
        <f t="shared" si="38"/>
        <v/>
      </c>
      <c r="L201" s="143" t="str">
        <f t="shared" ref="L201:L264" si="40">IF(K201&lt;&gt;"",IF(K201&gt;=12,"ดีมาก",IF(K201&gt;=8,"ดี",IF(K201&gt;=4,"พอใช้",IF(K201&lt;=3,"ปรับปรุง")))),"")</f>
        <v/>
      </c>
      <c r="M201" s="134"/>
      <c r="N201" s="127" t="str">
        <f t="shared" ref="N201:N264" si="41">IF(M201&lt;&gt;"",IF(M201&gt;=15,"ดีมาก",IF(M201&gt;=10,"ดี",IF(M201&gt;=5,"พอใช้",IF(M201&lt;=4,"ปรับปรุง")))),"")</f>
        <v/>
      </c>
      <c r="O201" s="131"/>
      <c r="P201" s="127" t="str">
        <f t="shared" ref="P201:P264" si="42">IF(O201&lt;&gt;"",IF(O201&gt;=15,"ดีมาก",IF(O201&gt;=10,"ดี",IF(O201&gt;=5,"พอใช้",IF(O201&lt;=4,"ปรับปรุง")))),"")</f>
        <v/>
      </c>
      <c r="Q201" s="17"/>
      <c r="R201" s="103"/>
      <c r="T201" s="119" t="str">
        <f t="shared" ref="T201:T264" si="43">IF(ISERROR(G201+K201),"",G201+K201)</f>
        <v/>
      </c>
      <c r="U201" s="118" t="str">
        <f t="shared" ref="U201:U264" si="44">IF(T201&lt;&gt;"",IF(T201&gt;=41,"ดีมาก",IF(T201&gt;=28,"ดี",IF(T201&gt;=14,"พอใช้",IF(T201&lt;=13,"ปรับปรุง")))),"")</f>
        <v/>
      </c>
      <c r="V201" s="119" t="str">
        <f t="shared" ref="V201:V264" si="45">IF(AND(ISBLANK(M201),ISBLANK(O201)),"",M201+O201)</f>
        <v/>
      </c>
      <c r="W201" s="118" t="str">
        <f t="shared" ref="W201:W264" si="46">IF(V201&lt;&gt;"",IF(V201&gt;=30,"ดีมาก",IF(V201&gt;=20,"ดี",IF(V201&gt;=10,"พอใช้",IF(V201&lt;=9,"ปรับปรุง")))),"")</f>
        <v/>
      </c>
      <c r="X201" s="119" t="str">
        <f t="shared" ref="X201:X264" si="47">IF(ISERROR(T201+V201),"",T201+V201)</f>
        <v/>
      </c>
      <c r="Y201" s="118" t="str">
        <f t="shared" ref="Y201:Y264" si="48">IF(X201&lt;&gt;"",IF(X201&gt;=71,"ดีมาก",IF(X201&gt;=48,"ดี",IF(X201&gt;=24,"พอใช้",IF(X201&lt;=23,"ปรับปรุง")))),"")</f>
        <v/>
      </c>
    </row>
    <row r="202" spans="1:25" x14ac:dyDescent="0.55000000000000004">
      <c r="A202" s="41"/>
      <c r="B202" s="42"/>
      <c r="C202" s="41"/>
      <c r="D202" s="146"/>
      <c r="E202" s="131"/>
      <c r="F202" s="131"/>
      <c r="G202" s="1" t="str">
        <f t="shared" si="37"/>
        <v/>
      </c>
      <c r="H202" s="127" t="str">
        <f t="shared" si="39"/>
        <v/>
      </c>
      <c r="I202" s="131"/>
      <c r="J202" s="131"/>
      <c r="K202" s="1" t="str">
        <f t="shared" si="38"/>
        <v/>
      </c>
      <c r="L202" s="143" t="str">
        <f t="shared" si="40"/>
        <v/>
      </c>
      <c r="M202" s="134"/>
      <c r="N202" s="127" t="str">
        <f t="shared" si="41"/>
        <v/>
      </c>
      <c r="O202" s="131"/>
      <c r="P202" s="127" t="str">
        <f t="shared" si="42"/>
        <v/>
      </c>
      <c r="Q202" s="17"/>
      <c r="R202" s="103"/>
      <c r="T202" s="119" t="str">
        <f t="shared" si="43"/>
        <v/>
      </c>
      <c r="U202" s="118" t="str">
        <f t="shared" si="44"/>
        <v/>
      </c>
      <c r="V202" s="119" t="str">
        <f t="shared" si="45"/>
        <v/>
      </c>
      <c r="W202" s="118" t="str">
        <f t="shared" si="46"/>
        <v/>
      </c>
      <c r="X202" s="119" t="str">
        <f t="shared" si="47"/>
        <v/>
      </c>
      <c r="Y202" s="118" t="str">
        <f t="shared" si="48"/>
        <v/>
      </c>
    </row>
    <row r="203" spans="1:25" x14ac:dyDescent="0.55000000000000004">
      <c r="A203" s="41"/>
      <c r="B203" s="42"/>
      <c r="C203" s="41"/>
      <c r="D203" s="146"/>
      <c r="E203" s="131"/>
      <c r="F203" s="131"/>
      <c r="G203" s="1" t="str">
        <f t="shared" si="37"/>
        <v/>
      </c>
      <c r="H203" s="127" t="str">
        <f t="shared" si="39"/>
        <v/>
      </c>
      <c r="I203" s="131"/>
      <c r="J203" s="131"/>
      <c r="K203" s="1" t="str">
        <f t="shared" si="38"/>
        <v/>
      </c>
      <c r="L203" s="143" t="str">
        <f t="shared" si="40"/>
        <v/>
      </c>
      <c r="M203" s="134"/>
      <c r="N203" s="127" t="str">
        <f t="shared" si="41"/>
        <v/>
      </c>
      <c r="O203" s="131"/>
      <c r="P203" s="127" t="str">
        <f t="shared" si="42"/>
        <v/>
      </c>
      <c r="Q203" s="17"/>
      <c r="R203" s="103"/>
      <c r="T203" s="119" t="str">
        <f t="shared" si="43"/>
        <v/>
      </c>
      <c r="U203" s="118" t="str">
        <f t="shared" si="44"/>
        <v/>
      </c>
      <c r="V203" s="119" t="str">
        <f t="shared" si="45"/>
        <v/>
      </c>
      <c r="W203" s="118" t="str">
        <f t="shared" si="46"/>
        <v/>
      </c>
      <c r="X203" s="119" t="str">
        <f t="shared" si="47"/>
        <v/>
      </c>
      <c r="Y203" s="118" t="str">
        <f t="shared" si="48"/>
        <v/>
      </c>
    </row>
    <row r="204" spans="1:25" x14ac:dyDescent="0.55000000000000004">
      <c r="A204" s="41"/>
      <c r="B204" s="42"/>
      <c r="C204" s="41"/>
      <c r="D204" s="146"/>
      <c r="E204" s="131"/>
      <c r="F204" s="131"/>
      <c r="G204" s="1" t="str">
        <f t="shared" si="37"/>
        <v/>
      </c>
      <c r="H204" s="127" t="str">
        <f t="shared" si="39"/>
        <v/>
      </c>
      <c r="I204" s="131"/>
      <c r="J204" s="131"/>
      <c r="K204" s="1" t="str">
        <f t="shared" si="38"/>
        <v/>
      </c>
      <c r="L204" s="143" t="str">
        <f t="shared" si="40"/>
        <v/>
      </c>
      <c r="M204" s="134"/>
      <c r="N204" s="127" t="str">
        <f t="shared" si="41"/>
        <v/>
      </c>
      <c r="O204" s="131"/>
      <c r="P204" s="127" t="str">
        <f t="shared" si="42"/>
        <v/>
      </c>
      <c r="Q204" s="17"/>
      <c r="R204" s="103"/>
      <c r="T204" s="119" t="str">
        <f t="shared" si="43"/>
        <v/>
      </c>
      <c r="U204" s="118" t="str">
        <f t="shared" si="44"/>
        <v/>
      </c>
      <c r="V204" s="119" t="str">
        <f t="shared" si="45"/>
        <v/>
      </c>
      <c r="W204" s="118" t="str">
        <f t="shared" si="46"/>
        <v/>
      </c>
      <c r="X204" s="119" t="str">
        <f t="shared" si="47"/>
        <v/>
      </c>
      <c r="Y204" s="118" t="str">
        <f t="shared" si="48"/>
        <v/>
      </c>
    </row>
    <row r="205" spans="1:25" x14ac:dyDescent="0.55000000000000004">
      <c r="A205" s="41"/>
      <c r="B205" s="42"/>
      <c r="C205" s="41"/>
      <c r="D205" s="146"/>
      <c r="E205" s="131"/>
      <c r="F205" s="131"/>
      <c r="G205" s="1" t="str">
        <f t="shared" si="37"/>
        <v/>
      </c>
      <c r="H205" s="127" t="str">
        <f t="shared" si="39"/>
        <v/>
      </c>
      <c r="I205" s="131"/>
      <c r="J205" s="131"/>
      <c r="K205" s="1" t="str">
        <f t="shared" si="38"/>
        <v/>
      </c>
      <c r="L205" s="143" t="str">
        <f t="shared" si="40"/>
        <v/>
      </c>
      <c r="M205" s="134"/>
      <c r="N205" s="127" t="str">
        <f t="shared" si="41"/>
        <v/>
      </c>
      <c r="O205" s="131"/>
      <c r="P205" s="127" t="str">
        <f t="shared" si="42"/>
        <v/>
      </c>
      <c r="Q205" s="17"/>
      <c r="R205" s="103"/>
      <c r="T205" s="119" t="str">
        <f t="shared" si="43"/>
        <v/>
      </c>
      <c r="U205" s="118" t="str">
        <f t="shared" si="44"/>
        <v/>
      </c>
      <c r="V205" s="119" t="str">
        <f t="shared" si="45"/>
        <v/>
      </c>
      <c r="W205" s="118" t="str">
        <f t="shared" si="46"/>
        <v/>
      </c>
      <c r="X205" s="119" t="str">
        <f t="shared" si="47"/>
        <v/>
      </c>
      <c r="Y205" s="118" t="str">
        <f t="shared" si="48"/>
        <v/>
      </c>
    </row>
    <row r="206" spans="1:25" x14ac:dyDescent="0.55000000000000004">
      <c r="A206" s="41"/>
      <c r="B206" s="42"/>
      <c r="C206" s="41"/>
      <c r="D206" s="146"/>
      <c r="E206" s="131"/>
      <c r="F206" s="131"/>
      <c r="G206" s="1" t="str">
        <f t="shared" si="37"/>
        <v/>
      </c>
      <c r="H206" s="127" t="str">
        <f t="shared" si="39"/>
        <v/>
      </c>
      <c r="I206" s="131"/>
      <c r="J206" s="131"/>
      <c r="K206" s="1" t="str">
        <f t="shared" si="38"/>
        <v/>
      </c>
      <c r="L206" s="143" t="str">
        <f t="shared" si="40"/>
        <v/>
      </c>
      <c r="M206" s="134"/>
      <c r="N206" s="127" t="str">
        <f t="shared" si="41"/>
        <v/>
      </c>
      <c r="O206" s="131"/>
      <c r="P206" s="127" t="str">
        <f t="shared" si="42"/>
        <v/>
      </c>
      <c r="Q206" s="17"/>
      <c r="R206" s="103"/>
      <c r="T206" s="119" t="str">
        <f t="shared" si="43"/>
        <v/>
      </c>
      <c r="U206" s="118" t="str">
        <f t="shared" si="44"/>
        <v/>
      </c>
      <c r="V206" s="119" t="str">
        <f t="shared" si="45"/>
        <v/>
      </c>
      <c r="W206" s="118" t="str">
        <f t="shared" si="46"/>
        <v/>
      </c>
      <c r="X206" s="119" t="str">
        <f t="shared" si="47"/>
        <v/>
      </c>
      <c r="Y206" s="118" t="str">
        <f t="shared" si="48"/>
        <v/>
      </c>
    </row>
    <row r="207" spans="1:25" x14ac:dyDescent="0.55000000000000004">
      <c r="A207" s="41"/>
      <c r="B207" s="42"/>
      <c r="C207" s="41"/>
      <c r="D207" s="146"/>
      <c r="E207" s="131"/>
      <c r="F207" s="131"/>
      <c r="G207" s="1" t="str">
        <f t="shared" si="37"/>
        <v/>
      </c>
      <c r="H207" s="127" t="str">
        <f t="shared" si="39"/>
        <v/>
      </c>
      <c r="I207" s="131"/>
      <c r="J207" s="131"/>
      <c r="K207" s="1" t="str">
        <f t="shared" si="38"/>
        <v/>
      </c>
      <c r="L207" s="143" t="str">
        <f t="shared" si="40"/>
        <v/>
      </c>
      <c r="M207" s="134"/>
      <c r="N207" s="127" t="str">
        <f t="shared" si="41"/>
        <v/>
      </c>
      <c r="O207" s="131"/>
      <c r="P207" s="127" t="str">
        <f t="shared" si="42"/>
        <v/>
      </c>
      <c r="Q207" s="17"/>
      <c r="R207" s="103"/>
      <c r="T207" s="119" t="str">
        <f t="shared" si="43"/>
        <v/>
      </c>
      <c r="U207" s="118" t="str">
        <f t="shared" si="44"/>
        <v/>
      </c>
      <c r="V207" s="119" t="str">
        <f t="shared" si="45"/>
        <v/>
      </c>
      <c r="W207" s="118" t="str">
        <f t="shared" si="46"/>
        <v/>
      </c>
      <c r="X207" s="119" t="str">
        <f t="shared" si="47"/>
        <v/>
      </c>
      <c r="Y207" s="118" t="str">
        <f t="shared" si="48"/>
        <v/>
      </c>
    </row>
    <row r="208" spans="1:25" x14ac:dyDescent="0.55000000000000004">
      <c r="A208" s="41"/>
      <c r="B208" s="42"/>
      <c r="C208" s="41"/>
      <c r="D208" s="146"/>
      <c r="E208" s="131"/>
      <c r="F208" s="131"/>
      <c r="G208" s="1" t="str">
        <f t="shared" si="37"/>
        <v/>
      </c>
      <c r="H208" s="127" t="str">
        <f t="shared" si="39"/>
        <v/>
      </c>
      <c r="I208" s="131"/>
      <c r="J208" s="131"/>
      <c r="K208" s="1" t="str">
        <f t="shared" si="38"/>
        <v/>
      </c>
      <c r="L208" s="143" t="str">
        <f t="shared" si="40"/>
        <v/>
      </c>
      <c r="M208" s="134"/>
      <c r="N208" s="127" t="str">
        <f t="shared" si="41"/>
        <v/>
      </c>
      <c r="O208" s="131"/>
      <c r="P208" s="127" t="str">
        <f t="shared" si="42"/>
        <v/>
      </c>
      <c r="Q208" s="17"/>
      <c r="R208" s="103"/>
      <c r="T208" s="119" t="str">
        <f t="shared" si="43"/>
        <v/>
      </c>
      <c r="U208" s="118" t="str">
        <f t="shared" si="44"/>
        <v/>
      </c>
      <c r="V208" s="119" t="str">
        <f t="shared" si="45"/>
        <v/>
      </c>
      <c r="W208" s="118" t="str">
        <f t="shared" si="46"/>
        <v/>
      </c>
      <c r="X208" s="119" t="str">
        <f t="shared" si="47"/>
        <v/>
      </c>
      <c r="Y208" s="118" t="str">
        <f t="shared" si="48"/>
        <v/>
      </c>
    </row>
    <row r="209" spans="1:25" x14ac:dyDescent="0.55000000000000004">
      <c r="A209" s="41"/>
      <c r="B209" s="42"/>
      <c r="C209" s="41"/>
      <c r="D209" s="146"/>
      <c r="E209" s="131"/>
      <c r="F209" s="131"/>
      <c r="G209" s="1" t="str">
        <f t="shared" si="37"/>
        <v/>
      </c>
      <c r="H209" s="127" t="str">
        <f t="shared" si="39"/>
        <v/>
      </c>
      <c r="I209" s="131"/>
      <c r="J209" s="131"/>
      <c r="K209" s="1" t="str">
        <f t="shared" si="38"/>
        <v/>
      </c>
      <c r="L209" s="143" t="str">
        <f t="shared" si="40"/>
        <v/>
      </c>
      <c r="M209" s="134"/>
      <c r="N209" s="127" t="str">
        <f t="shared" si="41"/>
        <v/>
      </c>
      <c r="O209" s="131"/>
      <c r="P209" s="127" t="str">
        <f t="shared" si="42"/>
        <v/>
      </c>
      <c r="Q209" s="17"/>
      <c r="R209" s="103"/>
      <c r="T209" s="119" t="str">
        <f t="shared" si="43"/>
        <v/>
      </c>
      <c r="U209" s="118" t="str">
        <f t="shared" si="44"/>
        <v/>
      </c>
      <c r="V209" s="119" t="str">
        <f t="shared" si="45"/>
        <v/>
      </c>
      <c r="W209" s="118" t="str">
        <f t="shared" si="46"/>
        <v/>
      </c>
      <c r="X209" s="119" t="str">
        <f t="shared" si="47"/>
        <v/>
      </c>
      <c r="Y209" s="118" t="str">
        <f t="shared" si="48"/>
        <v/>
      </c>
    </row>
    <row r="210" spans="1:25" x14ac:dyDescent="0.55000000000000004">
      <c r="A210" s="41"/>
      <c r="B210" s="42"/>
      <c r="C210" s="41"/>
      <c r="D210" s="146"/>
      <c r="E210" s="131"/>
      <c r="F210" s="131"/>
      <c r="G210" s="1" t="str">
        <f t="shared" si="37"/>
        <v/>
      </c>
      <c r="H210" s="127" t="str">
        <f t="shared" si="39"/>
        <v/>
      </c>
      <c r="I210" s="131"/>
      <c r="J210" s="131"/>
      <c r="K210" s="1" t="str">
        <f t="shared" si="38"/>
        <v/>
      </c>
      <c r="L210" s="143" t="str">
        <f t="shared" si="40"/>
        <v/>
      </c>
      <c r="M210" s="134"/>
      <c r="N210" s="127" t="str">
        <f t="shared" si="41"/>
        <v/>
      </c>
      <c r="O210" s="131"/>
      <c r="P210" s="127" t="str">
        <f t="shared" si="42"/>
        <v/>
      </c>
      <c r="Q210" s="17"/>
      <c r="R210" s="103"/>
      <c r="T210" s="119" t="str">
        <f t="shared" si="43"/>
        <v/>
      </c>
      <c r="U210" s="118" t="str">
        <f t="shared" si="44"/>
        <v/>
      </c>
      <c r="V210" s="119" t="str">
        <f t="shared" si="45"/>
        <v/>
      </c>
      <c r="W210" s="118" t="str">
        <f t="shared" si="46"/>
        <v/>
      </c>
      <c r="X210" s="119" t="str">
        <f t="shared" si="47"/>
        <v/>
      </c>
      <c r="Y210" s="118" t="str">
        <f t="shared" si="48"/>
        <v/>
      </c>
    </row>
    <row r="211" spans="1:25" x14ac:dyDescent="0.55000000000000004">
      <c r="A211" s="41"/>
      <c r="B211" s="42"/>
      <c r="C211" s="41"/>
      <c r="D211" s="146"/>
      <c r="E211" s="131"/>
      <c r="F211" s="131"/>
      <c r="G211" s="1" t="str">
        <f t="shared" si="37"/>
        <v/>
      </c>
      <c r="H211" s="127" t="str">
        <f t="shared" si="39"/>
        <v/>
      </c>
      <c r="I211" s="131"/>
      <c r="J211" s="131"/>
      <c r="K211" s="1" t="str">
        <f t="shared" si="38"/>
        <v/>
      </c>
      <c r="L211" s="143" t="str">
        <f t="shared" si="40"/>
        <v/>
      </c>
      <c r="M211" s="134"/>
      <c r="N211" s="127" t="str">
        <f t="shared" si="41"/>
        <v/>
      </c>
      <c r="O211" s="131"/>
      <c r="P211" s="127" t="str">
        <f t="shared" si="42"/>
        <v/>
      </c>
      <c r="Q211" s="17"/>
      <c r="R211" s="103"/>
      <c r="T211" s="119" t="str">
        <f t="shared" si="43"/>
        <v/>
      </c>
      <c r="U211" s="118" t="str">
        <f t="shared" si="44"/>
        <v/>
      </c>
      <c r="V211" s="119" t="str">
        <f t="shared" si="45"/>
        <v/>
      </c>
      <c r="W211" s="118" t="str">
        <f t="shared" si="46"/>
        <v/>
      </c>
      <c r="X211" s="119" t="str">
        <f t="shared" si="47"/>
        <v/>
      </c>
      <c r="Y211" s="118" t="str">
        <f t="shared" si="48"/>
        <v/>
      </c>
    </row>
    <row r="212" spans="1:25" x14ac:dyDescent="0.55000000000000004">
      <c r="A212" s="41"/>
      <c r="B212" s="42"/>
      <c r="C212" s="41"/>
      <c r="D212" s="146"/>
      <c r="E212" s="131"/>
      <c r="F212" s="131"/>
      <c r="G212" s="1" t="str">
        <f t="shared" si="37"/>
        <v/>
      </c>
      <c r="H212" s="127" t="str">
        <f t="shared" si="39"/>
        <v/>
      </c>
      <c r="I212" s="131"/>
      <c r="J212" s="131"/>
      <c r="K212" s="1" t="str">
        <f t="shared" si="38"/>
        <v/>
      </c>
      <c r="L212" s="143" t="str">
        <f t="shared" si="40"/>
        <v/>
      </c>
      <c r="M212" s="134"/>
      <c r="N212" s="127" t="str">
        <f t="shared" si="41"/>
        <v/>
      </c>
      <c r="O212" s="131"/>
      <c r="P212" s="127" t="str">
        <f t="shared" si="42"/>
        <v/>
      </c>
      <c r="Q212" s="17"/>
      <c r="R212" s="103"/>
      <c r="T212" s="119" t="str">
        <f t="shared" si="43"/>
        <v/>
      </c>
      <c r="U212" s="118" t="str">
        <f t="shared" si="44"/>
        <v/>
      </c>
      <c r="V212" s="119" t="str">
        <f t="shared" si="45"/>
        <v/>
      </c>
      <c r="W212" s="118" t="str">
        <f t="shared" si="46"/>
        <v/>
      </c>
      <c r="X212" s="119" t="str">
        <f t="shared" si="47"/>
        <v/>
      </c>
      <c r="Y212" s="118" t="str">
        <f t="shared" si="48"/>
        <v/>
      </c>
    </row>
    <row r="213" spans="1:25" x14ac:dyDescent="0.55000000000000004">
      <c r="A213" s="41"/>
      <c r="B213" s="42"/>
      <c r="C213" s="41"/>
      <c r="D213" s="146"/>
      <c r="E213" s="131"/>
      <c r="F213" s="131"/>
      <c r="G213" s="1" t="str">
        <f t="shared" si="37"/>
        <v/>
      </c>
      <c r="H213" s="127" t="str">
        <f t="shared" si="39"/>
        <v/>
      </c>
      <c r="I213" s="131"/>
      <c r="J213" s="131"/>
      <c r="K213" s="1" t="str">
        <f t="shared" si="38"/>
        <v/>
      </c>
      <c r="L213" s="143" t="str">
        <f t="shared" si="40"/>
        <v/>
      </c>
      <c r="M213" s="134"/>
      <c r="N213" s="127" t="str">
        <f t="shared" si="41"/>
        <v/>
      </c>
      <c r="O213" s="131"/>
      <c r="P213" s="127" t="str">
        <f t="shared" si="42"/>
        <v/>
      </c>
      <c r="Q213" s="17"/>
      <c r="R213" s="103"/>
      <c r="T213" s="119" t="str">
        <f t="shared" si="43"/>
        <v/>
      </c>
      <c r="U213" s="118" t="str">
        <f t="shared" si="44"/>
        <v/>
      </c>
      <c r="V213" s="119" t="str">
        <f t="shared" si="45"/>
        <v/>
      </c>
      <c r="W213" s="118" t="str">
        <f t="shared" si="46"/>
        <v/>
      </c>
      <c r="X213" s="119" t="str">
        <f t="shared" si="47"/>
        <v/>
      </c>
      <c r="Y213" s="118" t="str">
        <f t="shared" si="48"/>
        <v/>
      </c>
    </row>
    <row r="214" spans="1:25" x14ac:dyDescent="0.55000000000000004">
      <c r="A214" s="41"/>
      <c r="B214" s="42"/>
      <c r="C214" s="41"/>
      <c r="D214" s="146"/>
      <c r="E214" s="131"/>
      <c r="F214" s="131"/>
      <c r="G214" s="1" t="str">
        <f t="shared" si="37"/>
        <v/>
      </c>
      <c r="H214" s="127" t="str">
        <f t="shared" si="39"/>
        <v/>
      </c>
      <c r="I214" s="131"/>
      <c r="J214" s="131"/>
      <c r="K214" s="1" t="str">
        <f t="shared" si="38"/>
        <v/>
      </c>
      <c r="L214" s="143" t="str">
        <f t="shared" si="40"/>
        <v/>
      </c>
      <c r="M214" s="134"/>
      <c r="N214" s="127" t="str">
        <f t="shared" si="41"/>
        <v/>
      </c>
      <c r="O214" s="131"/>
      <c r="P214" s="127" t="str">
        <f t="shared" si="42"/>
        <v/>
      </c>
      <c r="Q214" s="17"/>
      <c r="R214" s="103"/>
      <c r="T214" s="119" t="str">
        <f t="shared" si="43"/>
        <v/>
      </c>
      <c r="U214" s="118" t="str">
        <f t="shared" si="44"/>
        <v/>
      </c>
      <c r="V214" s="119" t="str">
        <f t="shared" si="45"/>
        <v/>
      </c>
      <c r="W214" s="118" t="str">
        <f t="shared" si="46"/>
        <v/>
      </c>
      <c r="X214" s="119" t="str">
        <f t="shared" si="47"/>
        <v/>
      </c>
      <c r="Y214" s="118" t="str">
        <f t="shared" si="48"/>
        <v/>
      </c>
    </row>
    <row r="215" spans="1:25" x14ac:dyDescent="0.55000000000000004">
      <c r="A215" s="41"/>
      <c r="B215" s="42"/>
      <c r="C215" s="41"/>
      <c r="D215" s="146"/>
      <c r="E215" s="131"/>
      <c r="F215" s="131"/>
      <c r="G215" s="1" t="str">
        <f t="shared" si="37"/>
        <v/>
      </c>
      <c r="H215" s="127" t="str">
        <f t="shared" si="39"/>
        <v/>
      </c>
      <c r="I215" s="131"/>
      <c r="J215" s="131"/>
      <c r="K215" s="1" t="str">
        <f t="shared" si="38"/>
        <v/>
      </c>
      <c r="L215" s="143" t="str">
        <f t="shared" si="40"/>
        <v/>
      </c>
      <c r="M215" s="134"/>
      <c r="N215" s="127" t="str">
        <f t="shared" si="41"/>
        <v/>
      </c>
      <c r="O215" s="131"/>
      <c r="P215" s="127" t="str">
        <f t="shared" si="42"/>
        <v/>
      </c>
      <c r="Q215" s="17"/>
      <c r="R215" s="103"/>
      <c r="T215" s="119" t="str">
        <f t="shared" si="43"/>
        <v/>
      </c>
      <c r="U215" s="118" t="str">
        <f t="shared" si="44"/>
        <v/>
      </c>
      <c r="V215" s="119" t="str">
        <f t="shared" si="45"/>
        <v/>
      </c>
      <c r="W215" s="118" t="str">
        <f t="shared" si="46"/>
        <v/>
      </c>
      <c r="X215" s="119" t="str">
        <f t="shared" si="47"/>
        <v/>
      </c>
      <c r="Y215" s="118" t="str">
        <f t="shared" si="48"/>
        <v/>
      </c>
    </row>
    <row r="216" spans="1:25" x14ac:dyDescent="0.55000000000000004">
      <c r="A216" s="41"/>
      <c r="B216" s="42"/>
      <c r="C216" s="41"/>
      <c r="D216" s="146"/>
      <c r="E216" s="131"/>
      <c r="F216" s="131"/>
      <c r="G216" s="1" t="str">
        <f t="shared" si="37"/>
        <v/>
      </c>
      <c r="H216" s="127" t="str">
        <f t="shared" si="39"/>
        <v/>
      </c>
      <c r="I216" s="131"/>
      <c r="J216" s="131"/>
      <c r="K216" s="1" t="str">
        <f t="shared" si="38"/>
        <v/>
      </c>
      <c r="L216" s="143" t="str">
        <f t="shared" si="40"/>
        <v/>
      </c>
      <c r="M216" s="134"/>
      <c r="N216" s="127" t="str">
        <f t="shared" si="41"/>
        <v/>
      </c>
      <c r="O216" s="131"/>
      <c r="P216" s="127" t="str">
        <f t="shared" si="42"/>
        <v/>
      </c>
      <c r="Q216" s="17"/>
      <c r="R216" s="103"/>
      <c r="T216" s="119" t="str">
        <f t="shared" si="43"/>
        <v/>
      </c>
      <c r="U216" s="118" t="str">
        <f t="shared" si="44"/>
        <v/>
      </c>
      <c r="V216" s="119" t="str">
        <f t="shared" si="45"/>
        <v/>
      </c>
      <c r="W216" s="118" t="str">
        <f t="shared" si="46"/>
        <v/>
      </c>
      <c r="X216" s="119" t="str">
        <f t="shared" si="47"/>
        <v/>
      </c>
      <c r="Y216" s="118" t="str">
        <f t="shared" si="48"/>
        <v/>
      </c>
    </row>
    <row r="217" spans="1:25" x14ac:dyDescent="0.55000000000000004">
      <c r="A217" s="41"/>
      <c r="B217" s="42"/>
      <c r="C217" s="41"/>
      <c r="D217" s="146"/>
      <c r="E217" s="131"/>
      <c r="F217" s="131"/>
      <c r="G217" s="1" t="str">
        <f t="shared" si="37"/>
        <v/>
      </c>
      <c r="H217" s="127" t="str">
        <f t="shared" si="39"/>
        <v/>
      </c>
      <c r="I217" s="131"/>
      <c r="J217" s="131"/>
      <c r="K217" s="1" t="str">
        <f t="shared" si="38"/>
        <v/>
      </c>
      <c r="L217" s="143" t="str">
        <f t="shared" si="40"/>
        <v/>
      </c>
      <c r="M217" s="134"/>
      <c r="N217" s="127" t="str">
        <f t="shared" si="41"/>
        <v/>
      </c>
      <c r="O217" s="131"/>
      <c r="P217" s="127" t="str">
        <f t="shared" si="42"/>
        <v/>
      </c>
      <c r="Q217" s="17"/>
      <c r="R217" s="103"/>
      <c r="T217" s="119" t="str">
        <f t="shared" si="43"/>
        <v/>
      </c>
      <c r="U217" s="118" t="str">
        <f t="shared" si="44"/>
        <v/>
      </c>
      <c r="V217" s="119" t="str">
        <f t="shared" si="45"/>
        <v/>
      </c>
      <c r="W217" s="118" t="str">
        <f t="shared" si="46"/>
        <v/>
      </c>
      <c r="X217" s="119" t="str">
        <f t="shared" si="47"/>
        <v/>
      </c>
      <c r="Y217" s="118" t="str">
        <f t="shared" si="48"/>
        <v/>
      </c>
    </row>
    <row r="218" spans="1:25" x14ac:dyDescent="0.55000000000000004">
      <c r="A218" s="41"/>
      <c r="B218" s="42"/>
      <c r="C218" s="41"/>
      <c r="D218" s="146"/>
      <c r="E218" s="131"/>
      <c r="F218" s="131"/>
      <c r="G218" s="1" t="str">
        <f t="shared" si="37"/>
        <v/>
      </c>
      <c r="H218" s="127" t="str">
        <f t="shared" si="39"/>
        <v/>
      </c>
      <c r="I218" s="131"/>
      <c r="J218" s="131"/>
      <c r="K218" s="1" t="str">
        <f t="shared" si="38"/>
        <v/>
      </c>
      <c r="L218" s="143" t="str">
        <f t="shared" si="40"/>
        <v/>
      </c>
      <c r="M218" s="134"/>
      <c r="N218" s="127" t="str">
        <f t="shared" si="41"/>
        <v/>
      </c>
      <c r="O218" s="131"/>
      <c r="P218" s="127" t="str">
        <f t="shared" si="42"/>
        <v/>
      </c>
      <c r="Q218" s="17"/>
      <c r="R218" s="103"/>
      <c r="T218" s="119" t="str">
        <f t="shared" si="43"/>
        <v/>
      </c>
      <c r="U218" s="118" t="str">
        <f t="shared" si="44"/>
        <v/>
      </c>
      <c r="V218" s="119" t="str">
        <f t="shared" si="45"/>
        <v/>
      </c>
      <c r="W218" s="118" t="str">
        <f t="shared" si="46"/>
        <v/>
      </c>
      <c r="X218" s="119" t="str">
        <f t="shared" si="47"/>
        <v/>
      </c>
      <c r="Y218" s="118" t="str">
        <f t="shared" si="48"/>
        <v/>
      </c>
    </row>
    <row r="219" spans="1:25" x14ac:dyDescent="0.55000000000000004">
      <c r="A219" s="41"/>
      <c r="B219" s="42"/>
      <c r="C219" s="41"/>
      <c r="D219" s="146"/>
      <c r="E219" s="131"/>
      <c r="F219" s="131"/>
      <c r="G219" s="1" t="str">
        <f t="shared" si="37"/>
        <v/>
      </c>
      <c r="H219" s="127" t="str">
        <f t="shared" si="39"/>
        <v/>
      </c>
      <c r="I219" s="131"/>
      <c r="J219" s="131"/>
      <c r="K219" s="1" t="str">
        <f t="shared" si="38"/>
        <v/>
      </c>
      <c r="L219" s="143" t="str">
        <f t="shared" si="40"/>
        <v/>
      </c>
      <c r="M219" s="134"/>
      <c r="N219" s="127" t="str">
        <f t="shared" si="41"/>
        <v/>
      </c>
      <c r="O219" s="131"/>
      <c r="P219" s="127" t="str">
        <f t="shared" si="42"/>
        <v/>
      </c>
      <c r="Q219" s="17"/>
      <c r="R219" s="103"/>
      <c r="T219" s="119" t="str">
        <f t="shared" si="43"/>
        <v/>
      </c>
      <c r="U219" s="118" t="str">
        <f t="shared" si="44"/>
        <v/>
      </c>
      <c r="V219" s="119" t="str">
        <f t="shared" si="45"/>
        <v/>
      </c>
      <c r="W219" s="118" t="str">
        <f t="shared" si="46"/>
        <v/>
      </c>
      <c r="X219" s="119" t="str">
        <f t="shared" si="47"/>
        <v/>
      </c>
      <c r="Y219" s="118" t="str">
        <f t="shared" si="48"/>
        <v/>
      </c>
    </row>
    <row r="220" spans="1:25" x14ac:dyDescent="0.55000000000000004">
      <c r="A220" s="41"/>
      <c r="B220" s="42"/>
      <c r="C220" s="41"/>
      <c r="D220" s="146"/>
      <c r="E220" s="131"/>
      <c r="F220" s="131"/>
      <c r="G220" s="1" t="str">
        <f t="shared" si="37"/>
        <v/>
      </c>
      <c r="H220" s="127" t="str">
        <f t="shared" si="39"/>
        <v/>
      </c>
      <c r="I220" s="131"/>
      <c r="J220" s="131"/>
      <c r="K220" s="1" t="str">
        <f t="shared" si="38"/>
        <v/>
      </c>
      <c r="L220" s="143" t="str">
        <f t="shared" si="40"/>
        <v/>
      </c>
      <c r="M220" s="134"/>
      <c r="N220" s="127" t="str">
        <f t="shared" si="41"/>
        <v/>
      </c>
      <c r="O220" s="131"/>
      <c r="P220" s="127" t="str">
        <f t="shared" si="42"/>
        <v/>
      </c>
      <c r="Q220" s="17"/>
      <c r="R220" s="103"/>
      <c r="T220" s="119" t="str">
        <f t="shared" si="43"/>
        <v/>
      </c>
      <c r="U220" s="118" t="str">
        <f t="shared" si="44"/>
        <v/>
      </c>
      <c r="V220" s="119" t="str">
        <f t="shared" si="45"/>
        <v/>
      </c>
      <c r="W220" s="118" t="str">
        <f t="shared" si="46"/>
        <v/>
      </c>
      <c r="X220" s="119" t="str">
        <f t="shared" si="47"/>
        <v/>
      </c>
      <c r="Y220" s="118" t="str">
        <f t="shared" si="48"/>
        <v/>
      </c>
    </row>
    <row r="221" spans="1:25" x14ac:dyDescent="0.55000000000000004">
      <c r="A221" s="41"/>
      <c r="B221" s="42"/>
      <c r="C221" s="41"/>
      <c r="D221" s="146"/>
      <c r="E221" s="131"/>
      <c r="F221" s="131"/>
      <c r="G221" s="1" t="str">
        <f t="shared" si="37"/>
        <v/>
      </c>
      <c r="H221" s="127" t="str">
        <f t="shared" si="39"/>
        <v/>
      </c>
      <c r="I221" s="131"/>
      <c r="J221" s="131"/>
      <c r="K221" s="1" t="str">
        <f t="shared" si="38"/>
        <v/>
      </c>
      <c r="L221" s="143" t="str">
        <f t="shared" si="40"/>
        <v/>
      </c>
      <c r="M221" s="134"/>
      <c r="N221" s="127" t="str">
        <f t="shared" si="41"/>
        <v/>
      </c>
      <c r="O221" s="131"/>
      <c r="P221" s="127" t="str">
        <f t="shared" si="42"/>
        <v/>
      </c>
      <c r="Q221" s="17"/>
      <c r="R221" s="103"/>
      <c r="T221" s="119" t="str">
        <f t="shared" si="43"/>
        <v/>
      </c>
      <c r="U221" s="118" t="str">
        <f t="shared" si="44"/>
        <v/>
      </c>
      <c r="V221" s="119" t="str">
        <f t="shared" si="45"/>
        <v/>
      </c>
      <c r="W221" s="118" t="str">
        <f t="shared" si="46"/>
        <v/>
      </c>
      <c r="X221" s="119" t="str">
        <f t="shared" si="47"/>
        <v/>
      </c>
      <c r="Y221" s="118" t="str">
        <f t="shared" si="48"/>
        <v/>
      </c>
    </row>
    <row r="222" spans="1:25" x14ac:dyDescent="0.55000000000000004">
      <c r="A222" s="41"/>
      <c r="B222" s="42"/>
      <c r="C222" s="41"/>
      <c r="D222" s="146"/>
      <c r="E222" s="131"/>
      <c r="F222" s="131"/>
      <c r="G222" s="1" t="str">
        <f t="shared" si="37"/>
        <v/>
      </c>
      <c r="H222" s="127" t="str">
        <f t="shared" si="39"/>
        <v/>
      </c>
      <c r="I222" s="131"/>
      <c r="J222" s="131"/>
      <c r="K222" s="1" t="str">
        <f t="shared" si="38"/>
        <v/>
      </c>
      <c r="L222" s="143" t="str">
        <f t="shared" si="40"/>
        <v/>
      </c>
      <c r="M222" s="134"/>
      <c r="N222" s="127" t="str">
        <f t="shared" si="41"/>
        <v/>
      </c>
      <c r="O222" s="131"/>
      <c r="P222" s="127" t="str">
        <f t="shared" si="42"/>
        <v/>
      </c>
      <c r="Q222" s="17"/>
      <c r="R222" s="103"/>
      <c r="T222" s="119" t="str">
        <f t="shared" si="43"/>
        <v/>
      </c>
      <c r="U222" s="118" t="str">
        <f t="shared" si="44"/>
        <v/>
      </c>
      <c r="V222" s="119" t="str">
        <f t="shared" si="45"/>
        <v/>
      </c>
      <c r="W222" s="118" t="str">
        <f t="shared" si="46"/>
        <v/>
      </c>
      <c r="X222" s="119" t="str">
        <f t="shared" si="47"/>
        <v/>
      </c>
      <c r="Y222" s="118" t="str">
        <f t="shared" si="48"/>
        <v/>
      </c>
    </row>
    <row r="223" spans="1:25" x14ac:dyDescent="0.55000000000000004">
      <c r="A223" s="41"/>
      <c r="B223" s="42"/>
      <c r="C223" s="41"/>
      <c r="D223" s="146"/>
      <c r="E223" s="131"/>
      <c r="F223" s="131"/>
      <c r="G223" s="1" t="str">
        <f t="shared" si="37"/>
        <v/>
      </c>
      <c r="H223" s="127" t="str">
        <f t="shared" si="39"/>
        <v/>
      </c>
      <c r="I223" s="131"/>
      <c r="J223" s="131"/>
      <c r="K223" s="1" t="str">
        <f t="shared" si="38"/>
        <v/>
      </c>
      <c r="L223" s="143" t="str">
        <f t="shared" si="40"/>
        <v/>
      </c>
      <c r="M223" s="134"/>
      <c r="N223" s="127" t="str">
        <f t="shared" si="41"/>
        <v/>
      </c>
      <c r="O223" s="131"/>
      <c r="P223" s="127" t="str">
        <f t="shared" si="42"/>
        <v/>
      </c>
      <c r="Q223" s="17"/>
      <c r="R223" s="103"/>
      <c r="T223" s="119" t="str">
        <f t="shared" si="43"/>
        <v/>
      </c>
      <c r="U223" s="118" t="str">
        <f t="shared" si="44"/>
        <v/>
      </c>
      <c r="V223" s="119" t="str">
        <f t="shared" si="45"/>
        <v/>
      </c>
      <c r="W223" s="118" t="str">
        <f t="shared" si="46"/>
        <v/>
      </c>
      <c r="X223" s="119" t="str">
        <f t="shared" si="47"/>
        <v/>
      </c>
      <c r="Y223" s="118" t="str">
        <f t="shared" si="48"/>
        <v/>
      </c>
    </row>
    <row r="224" spans="1:25" x14ac:dyDescent="0.55000000000000004">
      <c r="A224" s="41"/>
      <c r="B224" s="42"/>
      <c r="C224" s="41"/>
      <c r="D224" s="146"/>
      <c r="E224" s="131"/>
      <c r="F224" s="131"/>
      <c r="G224" s="1" t="str">
        <f t="shared" si="37"/>
        <v/>
      </c>
      <c r="H224" s="127" t="str">
        <f t="shared" si="39"/>
        <v/>
      </c>
      <c r="I224" s="131"/>
      <c r="J224" s="131"/>
      <c r="K224" s="1" t="str">
        <f t="shared" si="38"/>
        <v/>
      </c>
      <c r="L224" s="143" t="str">
        <f t="shared" si="40"/>
        <v/>
      </c>
      <c r="M224" s="134"/>
      <c r="N224" s="127" t="str">
        <f t="shared" si="41"/>
        <v/>
      </c>
      <c r="O224" s="131"/>
      <c r="P224" s="127" t="str">
        <f t="shared" si="42"/>
        <v/>
      </c>
      <c r="Q224" s="17"/>
      <c r="R224" s="103"/>
      <c r="T224" s="119" t="str">
        <f t="shared" si="43"/>
        <v/>
      </c>
      <c r="U224" s="118" t="str">
        <f t="shared" si="44"/>
        <v/>
      </c>
      <c r="V224" s="119" t="str">
        <f t="shared" si="45"/>
        <v/>
      </c>
      <c r="W224" s="118" t="str">
        <f t="shared" si="46"/>
        <v/>
      </c>
      <c r="X224" s="119" t="str">
        <f t="shared" si="47"/>
        <v/>
      </c>
      <c r="Y224" s="118" t="str">
        <f t="shared" si="48"/>
        <v/>
      </c>
    </row>
    <row r="225" spans="1:25" x14ac:dyDescent="0.55000000000000004">
      <c r="A225" s="41"/>
      <c r="B225" s="42"/>
      <c r="C225" s="41"/>
      <c r="D225" s="146"/>
      <c r="E225" s="131"/>
      <c r="F225" s="131"/>
      <c r="G225" s="1" t="str">
        <f t="shared" si="37"/>
        <v/>
      </c>
      <c r="H225" s="127" t="str">
        <f t="shared" si="39"/>
        <v/>
      </c>
      <c r="I225" s="131"/>
      <c r="J225" s="131"/>
      <c r="K225" s="1" t="str">
        <f t="shared" si="38"/>
        <v/>
      </c>
      <c r="L225" s="143" t="str">
        <f t="shared" si="40"/>
        <v/>
      </c>
      <c r="M225" s="134"/>
      <c r="N225" s="127" t="str">
        <f t="shared" si="41"/>
        <v/>
      </c>
      <c r="O225" s="131"/>
      <c r="P225" s="127" t="str">
        <f t="shared" si="42"/>
        <v/>
      </c>
      <c r="Q225" s="17"/>
      <c r="R225" s="103"/>
      <c r="T225" s="119" t="str">
        <f t="shared" si="43"/>
        <v/>
      </c>
      <c r="U225" s="118" t="str">
        <f t="shared" si="44"/>
        <v/>
      </c>
      <c r="V225" s="119" t="str">
        <f t="shared" si="45"/>
        <v/>
      </c>
      <c r="W225" s="118" t="str">
        <f t="shared" si="46"/>
        <v/>
      </c>
      <c r="X225" s="119" t="str">
        <f t="shared" si="47"/>
        <v/>
      </c>
      <c r="Y225" s="118" t="str">
        <f t="shared" si="48"/>
        <v/>
      </c>
    </row>
    <row r="226" spans="1:25" x14ac:dyDescent="0.55000000000000004">
      <c r="A226" s="41"/>
      <c r="B226" s="42"/>
      <c r="C226" s="41"/>
      <c r="D226" s="146"/>
      <c r="E226" s="131"/>
      <c r="F226" s="131"/>
      <c r="G226" s="1" t="str">
        <f t="shared" si="37"/>
        <v/>
      </c>
      <c r="H226" s="127" t="str">
        <f t="shared" si="39"/>
        <v/>
      </c>
      <c r="I226" s="131"/>
      <c r="J226" s="131"/>
      <c r="K226" s="1" t="str">
        <f t="shared" si="38"/>
        <v/>
      </c>
      <c r="L226" s="143" t="str">
        <f t="shared" si="40"/>
        <v/>
      </c>
      <c r="M226" s="134"/>
      <c r="N226" s="127" t="str">
        <f t="shared" si="41"/>
        <v/>
      </c>
      <c r="O226" s="131"/>
      <c r="P226" s="127" t="str">
        <f t="shared" si="42"/>
        <v/>
      </c>
      <c r="Q226" s="17"/>
      <c r="R226" s="103"/>
      <c r="T226" s="119" t="str">
        <f t="shared" si="43"/>
        <v/>
      </c>
      <c r="U226" s="118" t="str">
        <f t="shared" si="44"/>
        <v/>
      </c>
      <c r="V226" s="119" t="str">
        <f t="shared" si="45"/>
        <v/>
      </c>
      <c r="W226" s="118" t="str">
        <f t="shared" si="46"/>
        <v/>
      </c>
      <c r="X226" s="119" t="str">
        <f t="shared" si="47"/>
        <v/>
      </c>
      <c r="Y226" s="118" t="str">
        <f t="shared" si="48"/>
        <v/>
      </c>
    </row>
    <row r="227" spans="1:25" x14ac:dyDescent="0.55000000000000004">
      <c r="A227" s="41"/>
      <c r="B227" s="42"/>
      <c r="C227" s="41"/>
      <c r="D227" s="146"/>
      <c r="E227" s="131"/>
      <c r="F227" s="131"/>
      <c r="G227" s="1" t="str">
        <f t="shared" si="37"/>
        <v/>
      </c>
      <c r="H227" s="127" t="str">
        <f t="shared" si="39"/>
        <v/>
      </c>
      <c r="I227" s="131"/>
      <c r="J227" s="131"/>
      <c r="K227" s="1" t="str">
        <f t="shared" si="38"/>
        <v/>
      </c>
      <c r="L227" s="143" t="str">
        <f t="shared" si="40"/>
        <v/>
      </c>
      <c r="M227" s="134"/>
      <c r="N227" s="127" t="str">
        <f t="shared" si="41"/>
        <v/>
      </c>
      <c r="O227" s="131"/>
      <c r="P227" s="127" t="str">
        <f t="shared" si="42"/>
        <v/>
      </c>
      <c r="Q227" s="17"/>
      <c r="R227" s="103"/>
      <c r="T227" s="119" t="str">
        <f t="shared" si="43"/>
        <v/>
      </c>
      <c r="U227" s="118" t="str">
        <f t="shared" si="44"/>
        <v/>
      </c>
      <c r="V227" s="119" t="str">
        <f t="shared" si="45"/>
        <v/>
      </c>
      <c r="W227" s="118" t="str">
        <f t="shared" si="46"/>
        <v/>
      </c>
      <c r="X227" s="119" t="str">
        <f t="shared" si="47"/>
        <v/>
      </c>
      <c r="Y227" s="118" t="str">
        <f t="shared" si="48"/>
        <v/>
      </c>
    </row>
    <row r="228" spans="1:25" x14ac:dyDescent="0.55000000000000004">
      <c r="A228" s="41"/>
      <c r="B228" s="42"/>
      <c r="C228" s="41"/>
      <c r="D228" s="146"/>
      <c r="E228" s="131"/>
      <c r="F228" s="131"/>
      <c r="G228" s="1" t="str">
        <f t="shared" si="37"/>
        <v/>
      </c>
      <c r="H228" s="127" t="str">
        <f t="shared" si="39"/>
        <v/>
      </c>
      <c r="I228" s="131"/>
      <c r="J228" s="131"/>
      <c r="K228" s="1" t="str">
        <f t="shared" si="38"/>
        <v/>
      </c>
      <c r="L228" s="143" t="str">
        <f t="shared" si="40"/>
        <v/>
      </c>
      <c r="M228" s="134"/>
      <c r="N228" s="127" t="str">
        <f t="shared" si="41"/>
        <v/>
      </c>
      <c r="O228" s="131"/>
      <c r="P228" s="127" t="str">
        <f t="shared" si="42"/>
        <v/>
      </c>
      <c r="Q228" s="17"/>
      <c r="R228" s="103"/>
      <c r="T228" s="119" t="str">
        <f t="shared" si="43"/>
        <v/>
      </c>
      <c r="U228" s="118" t="str">
        <f t="shared" si="44"/>
        <v/>
      </c>
      <c r="V228" s="119" t="str">
        <f t="shared" si="45"/>
        <v/>
      </c>
      <c r="W228" s="118" t="str">
        <f t="shared" si="46"/>
        <v/>
      </c>
      <c r="X228" s="119" t="str">
        <f t="shared" si="47"/>
        <v/>
      </c>
      <c r="Y228" s="118" t="str">
        <f t="shared" si="48"/>
        <v/>
      </c>
    </row>
    <row r="229" spans="1:25" x14ac:dyDescent="0.55000000000000004">
      <c r="A229" s="41"/>
      <c r="B229" s="42"/>
      <c r="C229" s="41"/>
      <c r="D229" s="146"/>
      <c r="E229" s="131"/>
      <c r="F229" s="131"/>
      <c r="G229" s="1" t="str">
        <f t="shared" si="37"/>
        <v/>
      </c>
      <c r="H229" s="127" t="str">
        <f t="shared" si="39"/>
        <v/>
      </c>
      <c r="I229" s="131"/>
      <c r="J229" s="131"/>
      <c r="K229" s="1" t="str">
        <f t="shared" si="38"/>
        <v/>
      </c>
      <c r="L229" s="143" t="str">
        <f t="shared" si="40"/>
        <v/>
      </c>
      <c r="M229" s="134"/>
      <c r="N229" s="127" t="str">
        <f t="shared" si="41"/>
        <v/>
      </c>
      <c r="O229" s="131"/>
      <c r="P229" s="127" t="str">
        <f t="shared" si="42"/>
        <v/>
      </c>
      <c r="Q229" s="17"/>
      <c r="R229" s="103"/>
      <c r="T229" s="119" t="str">
        <f t="shared" si="43"/>
        <v/>
      </c>
      <c r="U229" s="118" t="str">
        <f t="shared" si="44"/>
        <v/>
      </c>
      <c r="V229" s="119" t="str">
        <f t="shared" si="45"/>
        <v/>
      </c>
      <c r="W229" s="118" t="str">
        <f t="shared" si="46"/>
        <v/>
      </c>
      <c r="X229" s="119" t="str">
        <f t="shared" si="47"/>
        <v/>
      </c>
      <c r="Y229" s="118" t="str">
        <f t="shared" si="48"/>
        <v/>
      </c>
    </row>
    <row r="230" spans="1:25" x14ac:dyDescent="0.55000000000000004">
      <c r="A230" s="41"/>
      <c r="B230" s="42"/>
      <c r="C230" s="41"/>
      <c r="D230" s="146"/>
      <c r="E230" s="131"/>
      <c r="F230" s="131"/>
      <c r="G230" s="1" t="str">
        <f t="shared" si="37"/>
        <v/>
      </c>
      <c r="H230" s="127" t="str">
        <f t="shared" si="39"/>
        <v/>
      </c>
      <c r="I230" s="131"/>
      <c r="J230" s="131"/>
      <c r="K230" s="1" t="str">
        <f t="shared" si="38"/>
        <v/>
      </c>
      <c r="L230" s="143" t="str">
        <f t="shared" si="40"/>
        <v/>
      </c>
      <c r="M230" s="134"/>
      <c r="N230" s="127" t="str">
        <f t="shared" si="41"/>
        <v/>
      </c>
      <c r="O230" s="131"/>
      <c r="P230" s="127" t="str">
        <f t="shared" si="42"/>
        <v/>
      </c>
      <c r="Q230" s="17"/>
      <c r="R230" s="103"/>
      <c r="T230" s="119" t="str">
        <f t="shared" si="43"/>
        <v/>
      </c>
      <c r="U230" s="118" t="str">
        <f t="shared" si="44"/>
        <v/>
      </c>
      <c r="V230" s="119" t="str">
        <f t="shared" si="45"/>
        <v/>
      </c>
      <c r="W230" s="118" t="str">
        <f t="shared" si="46"/>
        <v/>
      </c>
      <c r="X230" s="119" t="str">
        <f t="shared" si="47"/>
        <v/>
      </c>
      <c r="Y230" s="118" t="str">
        <f t="shared" si="48"/>
        <v/>
      </c>
    </row>
    <row r="231" spans="1:25" x14ac:dyDescent="0.55000000000000004">
      <c r="A231" s="41"/>
      <c r="B231" s="42"/>
      <c r="C231" s="41"/>
      <c r="D231" s="146"/>
      <c r="E231" s="131"/>
      <c r="F231" s="131"/>
      <c r="G231" s="1" t="str">
        <f t="shared" si="37"/>
        <v/>
      </c>
      <c r="H231" s="127" t="str">
        <f t="shared" si="39"/>
        <v/>
      </c>
      <c r="I231" s="131"/>
      <c r="J231" s="131"/>
      <c r="K231" s="1" t="str">
        <f t="shared" si="38"/>
        <v/>
      </c>
      <c r="L231" s="143" t="str">
        <f t="shared" si="40"/>
        <v/>
      </c>
      <c r="M231" s="134"/>
      <c r="N231" s="127" t="str">
        <f t="shared" si="41"/>
        <v/>
      </c>
      <c r="O231" s="131"/>
      <c r="P231" s="127" t="str">
        <f t="shared" si="42"/>
        <v/>
      </c>
      <c r="Q231" s="17"/>
      <c r="R231" s="103"/>
      <c r="T231" s="119" t="str">
        <f t="shared" si="43"/>
        <v/>
      </c>
      <c r="U231" s="118" t="str">
        <f t="shared" si="44"/>
        <v/>
      </c>
      <c r="V231" s="119" t="str">
        <f t="shared" si="45"/>
        <v/>
      </c>
      <c r="W231" s="118" t="str">
        <f t="shared" si="46"/>
        <v/>
      </c>
      <c r="X231" s="119" t="str">
        <f t="shared" si="47"/>
        <v/>
      </c>
      <c r="Y231" s="118" t="str">
        <f t="shared" si="48"/>
        <v/>
      </c>
    </row>
    <row r="232" spans="1:25" x14ac:dyDescent="0.55000000000000004">
      <c r="A232" s="41"/>
      <c r="B232" s="42"/>
      <c r="C232" s="41"/>
      <c r="D232" s="146"/>
      <c r="E232" s="131"/>
      <c r="F232" s="131"/>
      <c r="G232" s="1" t="str">
        <f t="shared" si="37"/>
        <v/>
      </c>
      <c r="H232" s="127" t="str">
        <f t="shared" si="39"/>
        <v/>
      </c>
      <c r="I232" s="131"/>
      <c r="J232" s="131"/>
      <c r="K232" s="1" t="str">
        <f t="shared" si="38"/>
        <v/>
      </c>
      <c r="L232" s="143" t="str">
        <f t="shared" si="40"/>
        <v/>
      </c>
      <c r="M232" s="134"/>
      <c r="N232" s="127" t="str">
        <f t="shared" si="41"/>
        <v/>
      </c>
      <c r="O232" s="131"/>
      <c r="P232" s="127" t="str">
        <f t="shared" si="42"/>
        <v/>
      </c>
      <c r="Q232" s="17"/>
      <c r="R232" s="103"/>
      <c r="T232" s="119" t="str">
        <f t="shared" si="43"/>
        <v/>
      </c>
      <c r="U232" s="118" t="str">
        <f t="shared" si="44"/>
        <v/>
      </c>
      <c r="V232" s="119" t="str">
        <f t="shared" si="45"/>
        <v/>
      </c>
      <c r="W232" s="118" t="str">
        <f t="shared" si="46"/>
        <v/>
      </c>
      <c r="X232" s="119" t="str">
        <f t="shared" si="47"/>
        <v/>
      </c>
      <c r="Y232" s="118" t="str">
        <f t="shared" si="48"/>
        <v/>
      </c>
    </row>
    <row r="233" spans="1:25" x14ac:dyDescent="0.55000000000000004">
      <c r="A233" s="41"/>
      <c r="B233" s="42"/>
      <c r="C233" s="41"/>
      <c r="D233" s="146"/>
      <c r="E233" s="131"/>
      <c r="F233" s="131"/>
      <c r="G233" s="1" t="str">
        <f t="shared" si="37"/>
        <v/>
      </c>
      <c r="H233" s="127" t="str">
        <f t="shared" si="39"/>
        <v/>
      </c>
      <c r="I233" s="131"/>
      <c r="J233" s="131"/>
      <c r="K233" s="1" t="str">
        <f t="shared" si="38"/>
        <v/>
      </c>
      <c r="L233" s="143" t="str">
        <f t="shared" si="40"/>
        <v/>
      </c>
      <c r="M233" s="134"/>
      <c r="N233" s="127" t="str">
        <f t="shared" si="41"/>
        <v/>
      </c>
      <c r="O233" s="131"/>
      <c r="P233" s="127" t="str">
        <f t="shared" si="42"/>
        <v/>
      </c>
      <c r="Q233" s="17"/>
      <c r="R233" s="103"/>
      <c r="T233" s="119" t="str">
        <f t="shared" si="43"/>
        <v/>
      </c>
      <c r="U233" s="118" t="str">
        <f t="shared" si="44"/>
        <v/>
      </c>
      <c r="V233" s="119" t="str">
        <f t="shared" si="45"/>
        <v/>
      </c>
      <c r="W233" s="118" t="str">
        <f t="shared" si="46"/>
        <v/>
      </c>
      <c r="X233" s="119" t="str">
        <f t="shared" si="47"/>
        <v/>
      </c>
      <c r="Y233" s="118" t="str">
        <f t="shared" si="48"/>
        <v/>
      </c>
    </row>
    <row r="234" spans="1:25" x14ac:dyDescent="0.55000000000000004">
      <c r="A234" s="41"/>
      <c r="B234" s="42"/>
      <c r="C234" s="41"/>
      <c r="D234" s="146"/>
      <c r="E234" s="131"/>
      <c r="F234" s="131"/>
      <c r="G234" s="1" t="str">
        <f t="shared" si="37"/>
        <v/>
      </c>
      <c r="H234" s="127" t="str">
        <f t="shared" si="39"/>
        <v/>
      </c>
      <c r="I234" s="131"/>
      <c r="J234" s="131"/>
      <c r="K234" s="1" t="str">
        <f t="shared" si="38"/>
        <v/>
      </c>
      <c r="L234" s="143" t="str">
        <f t="shared" si="40"/>
        <v/>
      </c>
      <c r="M234" s="134"/>
      <c r="N234" s="127" t="str">
        <f t="shared" si="41"/>
        <v/>
      </c>
      <c r="O234" s="131"/>
      <c r="P234" s="127" t="str">
        <f t="shared" si="42"/>
        <v/>
      </c>
      <c r="Q234" s="17"/>
      <c r="R234" s="103"/>
      <c r="T234" s="119" t="str">
        <f t="shared" si="43"/>
        <v/>
      </c>
      <c r="U234" s="118" t="str">
        <f t="shared" si="44"/>
        <v/>
      </c>
      <c r="V234" s="119" t="str">
        <f t="shared" si="45"/>
        <v/>
      </c>
      <c r="W234" s="118" t="str">
        <f t="shared" si="46"/>
        <v/>
      </c>
      <c r="X234" s="119" t="str">
        <f t="shared" si="47"/>
        <v/>
      </c>
      <c r="Y234" s="118" t="str">
        <f t="shared" si="48"/>
        <v/>
      </c>
    </row>
    <row r="235" spans="1:25" x14ac:dyDescent="0.55000000000000004">
      <c r="A235" s="41"/>
      <c r="B235" s="42"/>
      <c r="C235" s="41"/>
      <c r="D235" s="146"/>
      <c r="E235" s="131"/>
      <c r="F235" s="131"/>
      <c r="G235" s="1" t="str">
        <f t="shared" si="37"/>
        <v/>
      </c>
      <c r="H235" s="127" t="str">
        <f t="shared" si="39"/>
        <v/>
      </c>
      <c r="I235" s="131"/>
      <c r="J235" s="131"/>
      <c r="K235" s="1" t="str">
        <f t="shared" si="38"/>
        <v/>
      </c>
      <c r="L235" s="143" t="str">
        <f t="shared" si="40"/>
        <v/>
      </c>
      <c r="M235" s="134"/>
      <c r="N235" s="127" t="str">
        <f t="shared" si="41"/>
        <v/>
      </c>
      <c r="O235" s="131"/>
      <c r="P235" s="127" t="str">
        <f t="shared" si="42"/>
        <v/>
      </c>
      <c r="Q235" s="17"/>
      <c r="R235" s="103"/>
      <c r="T235" s="119" t="str">
        <f t="shared" si="43"/>
        <v/>
      </c>
      <c r="U235" s="118" t="str">
        <f t="shared" si="44"/>
        <v/>
      </c>
      <c r="V235" s="119" t="str">
        <f t="shared" si="45"/>
        <v/>
      </c>
      <c r="W235" s="118" t="str">
        <f t="shared" si="46"/>
        <v/>
      </c>
      <c r="X235" s="119" t="str">
        <f t="shared" si="47"/>
        <v/>
      </c>
      <c r="Y235" s="118" t="str">
        <f t="shared" si="48"/>
        <v/>
      </c>
    </row>
    <row r="236" spans="1:25" x14ac:dyDescent="0.55000000000000004">
      <c r="A236" s="41"/>
      <c r="B236" s="42"/>
      <c r="C236" s="41"/>
      <c r="D236" s="146"/>
      <c r="E236" s="131"/>
      <c r="F236" s="131"/>
      <c r="G236" s="1" t="str">
        <f t="shared" si="37"/>
        <v/>
      </c>
      <c r="H236" s="127" t="str">
        <f t="shared" si="39"/>
        <v/>
      </c>
      <c r="I236" s="131"/>
      <c r="J236" s="131"/>
      <c r="K236" s="1" t="str">
        <f t="shared" si="38"/>
        <v/>
      </c>
      <c r="L236" s="143" t="str">
        <f t="shared" si="40"/>
        <v/>
      </c>
      <c r="M236" s="134"/>
      <c r="N236" s="127" t="str">
        <f t="shared" si="41"/>
        <v/>
      </c>
      <c r="O236" s="131"/>
      <c r="P236" s="127" t="str">
        <f t="shared" si="42"/>
        <v/>
      </c>
      <c r="Q236" s="17"/>
      <c r="R236" s="103"/>
      <c r="T236" s="119" t="str">
        <f t="shared" si="43"/>
        <v/>
      </c>
      <c r="U236" s="118" t="str">
        <f t="shared" si="44"/>
        <v/>
      </c>
      <c r="V236" s="119" t="str">
        <f t="shared" si="45"/>
        <v/>
      </c>
      <c r="W236" s="118" t="str">
        <f t="shared" si="46"/>
        <v/>
      </c>
      <c r="X236" s="119" t="str">
        <f t="shared" si="47"/>
        <v/>
      </c>
      <c r="Y236" s="118" t="str">
        <f t="shared" si="48"/>
        <v/>
      </c>
    </row>
    <row r="237" spans="1:25" x14ac:dyDescent="0.55000000000000004">
      <c r="A237" s="41"/>
      <c r="B237" s="42"/>
      <c r="C237" s="41"/>
      <c r="D237" s="146"/>
      <c r="E237" s="131"/>
      <c r="F237" s="131"/>
      <c r="G237" s="1" t="str">
        <f t="shared" si="37"/>
        <v/>
      </c>
      <c r="H237" s="127" t="str">
        <f t="shared" si="39"/>
        <v/>
      </c>
      <c r="I237" s="131"/>
      <c r="J237" s="131"/>
      <c r="K237" s="1" t="str">
        <f t="shared" si="38"/>
        <v/>
      </c>
      <c r="L237" s="143" t="str">
        <f t="shared" si="40"/>
        <v/>
      </c>
      <c r="M237" s="134"/>
      <c r="N237" s="127" t="str">
        <f t="shared" si="41"/>
        <v/>
      </c>
      <c r="O237" s="131"/>
      <c r="P237" s="127" t="str">
        <f t="shared" si="42"/>
        <v/>
      </c>
      <c r="Q237" s="17"/>
      <c r="R237" s="103"/>
      <c r="T237" s="119" t="str">
        <f t="shared" si="43"/>
        <v/>
      </c>
      <c r="U237" s="118" t="str">
        <f t="shared" si="44"/>
        <v/>
      </c>
      <c r="V237" s="119" t="str">
        <f t="shared" si="45"/>
        <v/>
      </c>
      <c r="W237" s="118" t="str">
        <f t="shared" si="46"/>
        <v/>
      </c>
      <c r="X237" s="119" t="str">
        <f t="shared" si="47"/>
        <v/>
      </c>
      <c r="Y237" s="118" t="str">
        <f t="shared" si="48"/>
        <v/>
      </c>
    </row>
    <row r="238" spans="1:25" x14ac:dyDescent="0.55000000000000004">
      <c r="A238" s="41"/>
      <c r="B238" s="42"/>
      <c r="C238" s="41"/>
      <c r="D238" s="146"/>
      <c r="E238" s="131"/>
      <c r="F238" s="131"/>
      <c r="G238" s="1" t="str">
        <f t="shared" si="37"/>
        <v/>
      </c>
      <c r="H238" s="127" t="str">
        <f t="shared" si="39"/>
        <v/>
      </c>
      <c r="I238" s="131"/>
      <c r="J238" s="131"/>
      <c r="K238" s="1" t="str">
        <f t="shared" si="38"/>
        <v/>
      </c>
      <c r="L238" s="143" t="str">
        <f t="shared" si="40"/>
        <v/>
      </c>
      <c r="M238" s="134"/>
      <c r="N238" s="127" t="str">
        <f t="shared" si="41"/>
        <v/>
      </c>
      <c r="O238" s="131"/>
      <c r="P238" s="127" t="str">
        <f t="shared" si="42"/>
        <v/>
      </c>
      <c r="Q238" s="17"/>
      <c r="R238" s="103"/>
      <c r="T238" s="119" t="str">
        <f t="shared" si="43"/>
        <v/>
      </c>
      <c r="U238" s="118" t="str">
        <f t="shared" si="44"/>
        <v/>
      </c>
      <c r="V238" s="119" t="str">
        <f t="shared" si="45"/>
        <v/>
      </c>
      <c r="W238" s="118" t="str">
        <f t="shared" si="46"/>
        <v/>
      </c>
      <c r="X238" s="119" t="str">
        <f t="shared" si="47"/>
        <v/>
      </c>
      <c r="Y238" s="118" t="str">
        <f t="shared" si="48"/>
        <v/>
      </c>
    </row>
    <row r="239" spans="1:25" x14ac:dyDescent="0.55000000000000004">
      <c r="A239" s="41"/>
      <c r="B239" s="42"/>
      <c r="C239" s="41"/>
      <c r="D239" s="146"/>
      <c r="E239" s="131"/>
      <c r="F239" s="131"/>
      <c r="G239" s="1" t="str">
        <f t="shared" si="37"/>
        <v/>
      </c>
      <c r="H239" s="127" t="str">
        <f t="shared" si="39"/>
        <v/>
      </c>
      <c r="I239" s="131"/>
      <c r="J239" s="131"/>
      <c r="K239" s="1" t="str">
        <f t="shared" si="38"/>
        <v/>
      </c>
      <c r="L239" s="143" t="str">
        <f t="shared" si="40"/>
        <v/>
      </c>
      <c r="M239" s="134"/>
      <c r="N239" s="127" t="str">
        <f t="shared" si="41"/>
        <v/>
      </c>
      <c r="O239" s="131"/>
      <c r="P239" s="127" t="str">
        <f t="shared" si="42"/>
        <v/>
      </c>
      <c r="Q239" s="17"/>
      <c r="R239" s="103"/>
      <c r="T239" s="119" t="str">
        <f t="shared" si="43"/>
        <v/>
      </c>
      <c r="U239" s="118" t="str">
        <f t="shared" si="44"/>
        <v/>
      </c>
      <c r="V239" s="119" t="str">
        <f t="shared" si="45"/>
        <v/>
      </c>
      <c r="W239" s="118" t="str">
        <f t="shared" si="46"/>
        <v/>
      </c>
      <c r="X239" s="119" t="str">
        <f t="shared" si="47"/>
        <v/>
      </c>
      <c r="Y239" s="118" t="str">
        <f t="shared" si="48"/>
        <v/>
      </c>
    </row>
    <row r="240" spans="1:25" x14ac:dyDescent="0.55000000000000004">
      <c r="A240" s="41"/>
      <c r="B240" s="42"/>
      <c r="C240" s="41"/>
      <c r="D240" s="146"/>
      <c r="E240" s="131"/>
      <c r="F240" s="131"/>
      <c r="G240" s="1" t="str">
        <f t="shared" si="37"/>
        <v/>
      </c>
      <c r="H240" s="127" t="str">
        <f t="shared" si="39"/>
        <v/>
      </c>
      <c r="I240" s="131"/>
      <c r="J240" s="131"/>
      <c r="K240" s="1" t="str">
        <f t="shared" si="38"/>
        <v/>
      </c>
      <c r="L240" s="143" t="str">
        <f t="shared" si="40"/>
        <v/>
      </c>
      <c r="M240" s="134"/>
      <c r="N240" s="127" t="str">
        <f t="shared" si="41"/>
        <v/>
      </c>
      <c r="O240" s="131"/>
      <c r="P240" s="127" t="str">
        <f t="shared" si="42"/>
        <v/>
      </c>
      <c r="Q240" s="17"/>
      <c r="R240" s="103"/>
      <c r="T240" s="119" t="str">
        <f t="shared" si="43"/>
        <v/>
      </c>
      <c r="U240" s="118" t="str">
        <f t="shared" si="44"/>
        <v/>
      </c>
      <c r="V240" s="119" t="str">
        <f t="shared" si="45"/>
        <v/>
      </c>
      <c r="W240" s="118" t="str">
        <f t="shared" si="46"/>
        <v/>
      </c>
      <c r="X240" s="119" t="str">
        <f t="shared" si="47"/>
        <v/>
      </c>
      <c r="Y240" s="118" t="str">
        <f t="shared" si="48"/>
        <v/>
      </c>
    </row>
    <row r="241" spans="1:25" x14ac:dyDescent="0.55000000000000004">
      <c r="A241" s="41"/>
      <c r="B241" s="42"/>
      <c r="C241" s="41"/>
      <c r="D241" s="146"/>
      <c r="E241" s="131"/>
      <c r="F241" s="131"/>
      <c r="G241" s="1" t="str">
        <f t="shared" si="37"/>
        <v/>
      </c>
      <c r="H241" s="127" t="str">
        <f t="shared" si="39"/>
        <v/>
      </c>
      <c r="I241" s="131"/>
      <c r="J241" s="131"/>
      <c r="K241" s="1" t="str">
        <f t="shared" si="38"/>
        <v/>
      </c>
      <c r="L241" s="143" t="str">
        <f t="shared" si="40"/>
        <v/>
      </c>
      <c r="M241" s="134"/>
      <c r="N241" s="127" t="str">
        <f t="shared" si="41"/>
        <v/>
      </c>
      <c r="O241" s="131"/>
      <c r="P241" s="127" t="str">
        <f t="shared" si="42"/>
        <v/>
      </c>
      <c r="Q241" s="17"/>
      <c r="R241" s="103"/>
      <c r="T241" s="119" t="str">
        <f t="shared" si="43"/>
        <v/>
      </c>
      <c r="U241" s="118" t="str">
        <f t="shared" si="44"/>
        <v/>
      </c>
      <c r="V241" s="119" t="str">
        <f t="shared" si="45"/>
        <v/>
      </c>
      <c r="W241" s="118" t="str">
        <f t="shared" si="46"/>
        <v/>
      </c>
      <c r="X241" s="119" t="str">
        <f t="shared" si="47"/>
        <v/>
      </c>
      <c r="Y241" s="118" t="str">
        <f t="shared" si="48"/>
        <v/>
      </c>
    </row>
    <row r="242" spans="1:25" x14ac:dyDescent="0.55000000000000004">
      <c r="A242" s="41"/>
      <c r="B242" s="42"/>
      <c r="C242" s="41"/>
      <c r="D242" s="146"/>
      <c r="E242" s="131"/>
      <c r="F242" s="131"/>
      <c r="G242" s="1" t="str">
        <f t="shared" si="37"/>
        <v/>
      </c>
      <c r="H242" s="127" t="str">
        <f t="shared" si="39"/>
        <v/>
      </c>
      <c r="I242" s="131"/>
      <c r="J242" s="131"/>
      <c r="K242" s="1" t="str">
        <f t="shared" si="38"/>
        <v/>
      </c>
      <c r="L242" s="143" t="str">
        <f t="shared" si="40"/>
        <v/>
      </c>
      <c r="M242" s="134"/>
      <c r="N242" s="127" t="str">
        <f t="shared" si="41"/>
        <v/>
      </c>
      <c r="O242" s="131"/>
      <c r="P242" s="127" t="str">
        <f t="shared" si="42"/>
        <v/>
      </c>
      <c r="Q242" s="17"/>
      <c r="R242" s="103"/>
      <c r="T242" s="119" t="str">
        <f t="shared" si="43"/>
        <v/>
      </c>
      <c r="U242" s="118" t="str">
        <f t="shared" si="44"/>
        <v/>
      </c>
      <c r="V242" s="119" t="str">
        <f t="shared" si="45"/>
        <v/>
      </c>
      <c r="W242" s="118" t="str">
        <f t="shared" si="46"/>
        <v/>
      </c>
      <c r="X242" s="119" t="str">
        <f t="shared" si="47"/>
        <v/>
      </c>
      <c r="Y242" s="118" t="str">
        <f t="shared" si="48"/>
        <v/>
      </c>
    </row>
    <row r="243" spans="1:25" x14ac:dyDescent="0.55000000000000004">
      <c r="A243" s="41"/>
      <c r="B243" s="42"/>
      <c r="C243" s="41"/>
      <c r="D243" s="146"/>
      <c r="E243" s="131"/>
      <c r="F243" s="131"/>
      <c r="G243" s="1" t="str">
        <f t="shared" si="37"/>
        <v/>
      </c>
      <c r="H243" s="127" t="str">
        <f t="shared" si="39"/>
        <v/>
      </c>
      <c r="I243" s="131"/>
      <c r="J243" s="131"/>
      <c r="K243" s="1" t="str">
        <f t="shared" si="38"/>
        <v/>
      </c>
      <c r="L243" s="143" t="str">
        <f t="shared" si="40"/>
        <v/>
      </c>
      <c r="M243" s="134"/>
      <c r="N243" s="127" t="str">
        <f t="shared" si="41"/>
        <v/>
      </c>
      <c r="O243" s="131"/>
      <c r="P243" s="127" t="str">
        <f t="shared" si="42"/>
        <v/>
      </c>
      <c r="Q243" s="17"/>
      <c r="R243" s="103"/>
      <c r="T243" s="119" t="str">
        <f t="shared" si="43"/>
        <v/>
      </c>
      <c r="U243" s="118" t="str">
        <f t="shared" si="44"/>
        <v/>
      </c>
      <c r="V243" s="119" t="str">
        <f t="shared" si="45"/>
        <v/>
      </c>
      <c r="W243" s="118" t="str">
        <f t="shared" si="46"/>
        <v/>
      </c>
      <c r="X243" s="119" t="str">
        <f t="shared" si="47"/>
        <v/>
      </c>
      <c r="Y243" s="118" t="str">
        <f t="shared" si="48"/>
        <v/>
      </c>
    </row>
    <row r="244" spans="1:25" x14ac:dyDescent="0.55000000000000004">
      <c r="A244" s="41"/>
      <c r="B244" s="42"/>
      <c r="C244" s="41"/>
      <c r="D244" s="146"/>
      <c r="E244" s="131"/>
      <c r="F244" s="131"/>
      <c r="G244" s="1" t="str">
        <f t="shared" si="37"/>
        <v/>
      </c>
      <c r="H244" s="127" t="str">
        <f t="shared" si="39"/>
        <v/>
      </c>
      <c r="I244" s="131"/>
      <c r="J244" s="131"/>
      <c r="K244" s="1" t="str">
        <f t="shared" si="38"/>
        <v/>
      </c>
      <c r="L244" s="143" t="str">
        <f t="shared" si="40"/>
        <v/>
      </c>
      <c r="M244" s="134"/>
      <c r="N244" s="127" t="str">
        <f t="shared" si="41"/>
        <v/>
      </c>
      <c r="O244" s="131"/>
      <c r="P244" s="127" t="str">
        <f t="shared" si="42"/>
        <v/>
      </c>
      <c r="Q244" s="17"/>
      <c r="R244" s="103"/>
      <c r="T244" s="119" t="str">
        <f t="shared" si="43"/>
        <v/>
      </c>
      <c r="U244" s="118" t="str">
        <f t="shared" si="44"/>
        <v/>
      </c>
      <c r="V244" s="119" t="str">
        <f t="shared" si="45"/>
        <v/>
      </c>
      <c r="W244" s="118" t="str">
        <f t="shared" si="46"/>
        <v/>
      </c>
      <c r="X244" s="119" t="str">
        <f t="shared" si="47"/>
        <v/>
      </c>
      <c r="Y244" s="118" t="str">
        <f t="shared" si="48"/>
        <v/>
      </c>
    </row>
    <row r="245" spans="1:25" x14ac:dyDescent="0.55000000000000004">
      <c r="A245" s="41"/>
      <c r="B245" s="42"/>
      <c r="C245" s="41"/>
      <c r="D245" s="146"/>
      <c r="E245" s="131"/>
      <c r="F245" s="131"/>
      <c r="G245" s="1" t="str">
        <f t="shared" si="37"/>
        <v/>
      </c>
      <c r="H245" s="127" t="str">
        <f t="shared" si="39"/>
        <v/>
      </c>
      <c r="I245" s="131"/>
      <c r="J245" s="131"/>
      <c r="K245" s="1" t="str">
        <f t="shared" si="38"/>
        <v/>
      </c>
      <c r="L245" s="143" t="str">
        <f t="shared" si="40"/>
        <v/>
      </c>
      <c r="M245" s="134"/>
      <c r="N245" s="127" t="str">
        <f t="shared" si="41"/>
        <v/>
      </c>
      <c r="O245" s="131"/>
      <c r="P245" s="127" t="str">
        <f t="shared" si="42"/>
        <v/>
      </c>
      <c r="Q245" s="17"/>
      <c r="R245" s="103"/>
      <c r="T245" s="119" t="str">
        <f t="shared" si="43"/>
        <v/>
      </c>
      <c r="U245" s="118" t="str">
        <f t="shared" si="44"/>
        <v/>
      </c>
      <c r="V245" s="119" t="str">
        <f t="shared" si="45"/>
        <v/>
      </c>
      <c r="W245" s="118" t="str">
        <f t="shared" si="46"/>
        <v/>
      </c>
      <c r="X245" s="119" t="str">
        <f t="shared" si="47"/>
        <v/>
      </c>
      <c r="Y245" s="118" t="str">
        <f t="shared" si="48"/>
        <v/>
      </c>
    </row>
    <row r="246" spans="1:25" x14ac:dyDescent="0.55000000000000004">
      <c r="A246" s="41"/>
      <c r="B246" s="42"/>
      <c r="C246" s="41"/>
      <c r="D246" s="146"/>
      <c r="E246" s="131"/>
      <c r="F246" s="131"/>
      <c r="G246" s="1" t="str">
        <f t="shared" si="37"/>
        <v/>
      </c>
      <c r="H246" s="127" t="str">
        <f t="shared" si="39"/>
        <v/>
      </c>
      <c r="I246" s="131"/>
      <c r="J246" s="131"/>
      <c r="K246" s="1" t="str">
        <f t="shared" si="38"/>
        <v/>
      </c>
      <c r="L246" s="143" t="str">
        <f t="shared" si="40"/>
        <v/>
      </c>
      <c r="M246" s="134"/>
      <c r="N246" s="127" t="str">
        <f t="shared" si="41"/>
        <v/>
      </c>
      <c r="O246" s="131"/>
      <c r="P246" s="127" t="str">
        <f t="shared" si="42"/>
        <v/>
      </c>
      <c r="Q246" s="17"/>
      <c r="R246" s="103"/>
      <c r="T246" s="119" t="str">
        <f t="shared" si="43"/>
        <v/>
      </c>
      <c r="U246" s="118" t="str">
        <f t="shared" si="44"/>
        <v/>
      </c>
      <c r="V246" s="119" t="str">
        <f t="shared" si="45"/>
        <v/>
      </c>
      <c r="W246" s="118" t="str">
        <f t="shared" si="46"/>
        <v/>
      </c>
      <c r="X246" s="119" t="str">
        <f t="shared" si="47"/>
        <v/>
      </c>
      <c r="Y246" s="118" t="str">
        <f t="shared" si="48"/>
        <v/>
      </c>
    </row>
    <row r="247" spans="1:25" x14ac:dyDescent="0.55000000000000004">
      <c r="A247" s="41"/>
      <c r="B247" s="42"/>
      <c r="C247" s="41"/>
      <c r="D247" s="146"/>
      <c r="E247" s="131"/>
      <c r="F247" s="131"/>
      <c r="G247" s="1" t="str">
        <f t="shared" si="37"/>
        <v/>
      </c>
      <c r="H247" s="127" t="str">
        <f t="shared" si="39"/>
        <v/>
      </c>
      <c r="I247" s="131"/>
      <c r="J247" s="131"/>
      <c r="K247" s="1" t="str">
        <f t="shared" si="38"/>
        <v/>
      </c>
      <c r="L247" s="143" t="str">
        <f t="shared" si="40"/>
        <v/>
      </c>
      <c r="M247" s="134"/>
      <c r="N247" s="127" t="str">
        <f t="shared" si="41"/>
        <v/>
      </c>
      <c r="O247" s="131"/>
      <c r="P247" s="127" t="str">
        <f t="shared" si="42"/>
        <v/>
      </c>
      <c r="Q247" s="17"/>
      <c r="R247" s="103"/>
      <c r="T247" s="119" t="str">
        <f t="shared" si="43"/>
        <v/>
      </c>
      <c r="U247" s="118" t="str">
        <f t="shared" si="44"/>
        <v/>
      </c>
      <c r="V247" s="119" t="str">
        <f t="shared" si="45"/>
        <v/>
      </c>
      <c r="W247" s="118" t="str">
        <f t="shared" si="46"/>
        <v/>
      </c>
      <c r="X247" s="119" t="str">
        <f t="shared" si="47"/>
        <v/>
      </c>
      <c r="Y247" s="118" t="str">
        <f t="shared" si="48"/>
        <v/>
      </c>
    </row>
    <row r="248" spans="1:25" x14ac:dyDescent="0.55000000000000004">
      <c r="A248" s="41"/>
      <c r="B248" s="42"/>
      <c r="C248" s="41"/>
      <c r="D248" s="146"/>
      <c r="E248" s="131"/>
      <c r="F248" s="131"/>
      <c r="G248" s="1" t="str">
        <f t="shared" si="37"/>
        <v/>
      </c>
      <c r="H248" s="127" t="str">
        <f t="shared" si="39"/>
        <v/>
      </c>
      <c r="I248" s="131"/>
      <c r="J248" s="131"/>
      <c r="K248" s="1" t="str">
        <f t="shared" si="38"/>
        <v/>
      </c>
      <c r="L248" s="143" t="str">
        <f t="shared" si="40"/>
        <v/>
      </c>
      <c r="M248" s="134"/>
      <c r="N248" s="127" t="str">
        <f t="shared" si="41"/>
        <v/>
      </c>
      <c r="O248" s="131"/>
      <c r="P248" s="127" t="str">
        <f t="shared" si="42"/>
        <v/>
      </c>
      <c r="Q248" s="17"/>
      <c r="R248" s="103"/>
      <c r="T248" s="119" t="str">
        <f t="shared" si="43"/>
        <v/>
      </c>
      <c r="U248" s="118" t="str">
        <f t="shared" si="44"/>
        <v/>
      </c>
      <c r="V248" s="119" t="str">
        <f t="shared" si="45"/>
        <v/>
      </c>
      <c r="W248" s="118" t="str">
        <f t="shared" si="46"/>
        <v/>
      </c>
      <c r="X248" s="119" t="str">
        <f t="shared" si="47"/>
        <v/>
      </c>
      <c r="Y248" s="118" t="str">
        <f t="shared" si="48"/>
        <v/>
      </c>
    </row>
    <row r="249" spans="1:25" x14ac:dyDescent="0.55000000000000004">
      <c r="A249" s="41"/>
      <c r="B249" s="42"/>
      <c r="C249" s="41"/>
      <c r="D249" s="146"/>
      <c r="E249" s="131"/>
      <c r="F249" s="131"/>
      <c r="G249" s="1" t="str">
        <f t="shared" si="37"/>
        <v/>
      </c>
      <c r="H249" s="127" t="str">
        <f t="shared" si="39"/>
        <v/>
      </c>
      <c r="I249" s="131"/>
      <c r="J249" s="131"/>
      <c r="K249" s="1" t="str">
        <f t="shared" si="38"/>
        <v/>
      </c>
      <c r="L249" s="143" t="str">
        <f t="shared" si="40"/>
        <v/>
      </c>
      <c r="M249" s="134"/>
      <c r="N249" s="127" t="str">
        <f t="shared" si="41"/>
        <v/>
      </c>
      <c r="O249" s="131"/>
      <c r="P249" s="127" t="str">
        <f t="shared" si="42"/>
        <v/>
      </c>
      <c r="Q249" s="17"/>
      <c r="R249" s="103"/>
      <c r="T249" s="119" t="str">
        <f t="shared" si="43"/>
        <v/>
      </c>
      <c r="U249" s="118" t="str">
        <f t="shared" si="44"/>
        <v/>
      </c>
      <c r="V249" s="119" t="str">
        <f t="shared" si="45"/>
        <v/>
      </c>
      <c r="W249" s="118" t="str">
        <f t="shared" si="46"/>
        <v/>
      </c>
      <c r="X249" s="119" t="str">
        <f t="shared" si="47"/>
        <v/>
      </c>
      <c r="Y249" s="118" t="str">
        <f t="shared" si="48"/>
        <v/>
      </c>
    </row>
    <row r="250" spans="1:25" x14ac:dyDescent="0.55000000000000004">
      <c r="A250" s="41"/>
      <c r="B250" s="42"/>
      <c r="C250" s="41"/>
      <c r="D250" s="146"/>
      <c r="E250" s="131"/>
      <c r="F250" s="131"/>
      <c r="G250" s="1" t="str">
        <f t="shared" si="37"/>
        <v/>
      </c>
      <c r="H250" s="127" t="str">
        <f t="shared" si="39"/>
        <v/>
      </c>
      <c r="I250" s="131"/>
      <c r="J250" s="131"/>
      <c r="K250" s="1" t="str">
        <f t="shared" si="38"/>
        <v/>
      </c>
      <c r="L250" s="143" t="str">
        <f t="shared" si="40"/>
        <v/>
      </c>
      <c r="M250" s="134"/>
      <c r="N250" s="127" t="str">
        <f t="shared" si="41"/>
        <v/>
      </c>
      <c r="O250" s="131"/>
      <c r="P250" s="127" t="str">
        <f t="shared" si="42"/>
        <v/>
      </c>
      <c r="Q250" s="17"/>
      <c r="R250" s="103"/>
      <c r="T250" s="119" t="str">
        <f t="shared" si="43"/>
        <v/>
      </c>
      <c r="U250" s="118" t="str">
        <f t="shared" si="44"/>
        <v/>
      </c>
      <c r="V250" s="119" t="str">
        <f t="shared" si="45"/>
        <v/>
      </c>
      <c r="W250" s="118" t="str">
        <f t="shared" si="46"/>
        <v/>
      </c>
      <c r="X250" s="119" t="str">
        <f t="shared" si="47"/>
        <v/>
      </c>
      <c r="Y250" s="118" t="str">
        <f t="shared" si="48"/>
        <v/>
      </c>
    </row>
    <row r="251" spans="1:25" x14ac:dyDescent="0.55000000000000004">
      <c r="A251" s="41"/>
      <c r="B251" s="42"/>
      <c r="C251" s="41"/>
      <c r="D251" s="146"/>
      <c r="E251" s="131"/>
      <c r="F251" s="131"/>
      <c r="G251" s="1" t="str">
        <f t="shared" si="37"/>
        <v/>
      </c>
      <c r="H251" s="127" t="str">
        <f t="shared" si="39"/>
        <v/>
      </c>
      <c r="I251" s="131"/>
      <c r="J251" s="131"/>
      <c r="K251" s="1" t="str">
        <f t="shared" si="38"/>
        <v/>
      </c>
      <c r="L251" s="143" t="str">
        <f t="shared" si="40"/>
        <v/>
      </c>
      <c r="M251" s="134"/>
      <c r="N251" s="127" t="str">
        <f t="shared" si="41"/>
        <v/>
      </c>
      <c r="O251" s="131"/>
      <c r="P251" s="127" t="str">
        <f t="shared" si="42"/>
        <v/>
      </c>
      <c r="Q251" s="17"/>
      <c r="R251" s="103"/>
      <c r="T251" s="119" t="str">
        <f t="shared" si="43"/>
        <v/>
      </c>
      <c r="U251" s="118" t="str">
        <f t="shared" si="44"/>
        <v/>
      </c>
      <c r="V251" s="119" t="str">
        <f t="shared" si="45"/>
        <v/>
      </c>
      <c r="W251" s="118" t="str">
        <f t="shared" si="46"/>
        <v/>
      </c>
      <c r="X251" s="119" t="str">
        <f t="shared" si="47"/>
        <v/>
      </c>
      <c r="Y251" s="118" t="str">
        <f t="shared" si="48"/>
        <v/>
      </c>
    </row>
    <row r="252" spans="1:25" x14ac:dyDescent="0.55000000000000004">
      <c r="A252" s="41"/>
      <c r="B252" s="42"/>
      <c r="C252" s="41"/>
      <c r="D252" s="146"/>
      <c r="E252" s="131"/>
      <c r="F252" s="131"/>
      <c r="G252" s="1" t="str">
        <f t="shared" si="37"/>
        <v/>
      </c>
      <c r="H252" s="127" t="str">
        <f t="shared" si="39"/>
        <v/>
      </c>
      <c r="I252" s="131"/>
      <c r="J252" s="131"/>
      <c r="K252" s="1" t="str">
        <f t="shared" si="38"/>
        <v/>
      </c>
      <c r="L252" s="143" t="str">
        <f t="shared" si="40"/>
        <v/>
      </c>
      <c r="M252" s="134"/>
      <c r="N252" s="127" t="str">
        <f t="shared" si="41"/>
        <v/>
      </c>
      <c r="O252" s="131"/>
      <c r="P252" s="127" t="str">
        <f t="shared" si="42"/>
        <v/>
      </c>
      <c r="Q252" s="17"/>
      <c r="R252" s="103"/>
      <c r="T252" s="119" t="str">
        <f t="shared" si="43"/>
        <v/>
      </c>
      <c r="U252" s="118" t="str">
        <f t="shared" si="44"/>
        <v/>
      </c>
      <c r="V252" s="119" t="str">
        <f t="shared" si="45"/>
        <v/>
      </c>
      <c r="W252" s="118" t="str">
        <f t="shared" si="46"/>
        <v/>
      </c>
      <c r="X252" s="119" t="str">
        <f t="shared" si="47"/>
        <v/>
      </c>
      <c r="Y252" s="118" t="str">
        <f t="shared" si="48"/>
        <v/>
      </c>
    </row>
    <row r="253" spans="1:25" x14ac:dyDescent="0.55000000000000004">
      <c r="A253" s="41"/>
      <c r="B253" s="42"/>
      <c r="C253" s="41"/>
      <c r="D253" s="146"/>
      <c r="E253" s="131"/>
      <c r="F253" s="131"/>
      <c r="G253" s="1" t="str">
        <f t="shared" si="37"/>
        <v/>
      </c>
      <c r="H253" s="127" t="str">
        <f t="shared" si="39"/>
        <v/>
      </c>
      <c r="I253" s="131"/>
      <c r="J253" s="131"/>
      <c r="K253" s="1" t="str">
        <f t="shared" si="38"/>
        <v/>
      </c>
      <c r="L253" s="143" t="str">
        <f t="shared" si="40"/>
        <v/>
      </c>
      <c r="M253" s="134"/>
      <c r="N253" s="127" t="str">
        <f t="shared" si="41"/>
        <v/>
      </c>
      <c r="O253" s="131"/>
      <c r="P253" s="127" t="str">
        <f t="shared" si="42"/>
        <v/>
      </c>
      <c r="Q253" s="17"/>
      <c r="R253" s="103"/>
      <c r="T253" s="119" t="str">
        <f t="shared" si="43"/>
        <v/>
      </c>
      <c r="U253" s="118" t="str">
        <f t="shared" si="44"/>
        <v/>
      </c>
      <c r="V253" s="119" t="str">
        <f t="shared" si="45"/>
        <v/>
      </c>
      <c r="W253" s="118" t="str">
        <f t="shared" si="46"/>
        <v/>
      </c>
      <c r="X253" s="119" t="str">
        <f t="shared" si="47"/>
        <v/>
      </c>
      <c r="Y253" s="118" t="str">
        <f t="shared" si="48"/>
        <v/>
      </c>
    </row>
    <row r="254" spans="1:25" x14ac:dyDescent="0.55000000000000004">
      <c r="A254" s="41"/>
      <c r="B254" s="42"/>
      <c r="C254" s="41"/>
      <c r="D254" s="146"/>
      <c r="E254" s="131"/>
      <c r="F254" s="131"/>
      <c r="G254" s="1" t="str">
        <f t="shared" si="37"/>
        <v/>
      </c>
      <c r="H254" s="127" t="str">
        <f t="shared" si="39"/>
        <v/>
      </c>
      <c r="I254" s="131"/>
      <c r="J254" s="131"/>
      <c r="K254" s="1" t="str">
        <f t="shared" si="38"/>
        <v/>
      </c>
      <c r="L254" s="143" t="str">
        <f t="shared" si="40"/>
        <v/>
      </c>
      <c r="M254" s="134"/>
      <c r="N254" s="127" t="str">
        <f t="shared" si="41"/>
        <v/>
      </c>
      <c r="O254" s="131"/>
      <c r="P254" s="127" t="str">
        <f t="shared" si="42"/>
        <v/>
      </c>
      <c r="Q254" s="17"/>
      <c r="R254" s="103"/>
      <c r="T254" s="119" t="str">
        <f t="shared" si="43"/>
        <v/>
      </c>
      <c r="U254" s="118" t="str">
        <f t="shared" si="44"/>
        <v/>
      </c>
      <c r="V254" s="119" t="str">
        <f t="shared" si="45"/>
        <v/>
      </c>
      <c r="W254" s="118" t="str">
        <f t="shared" si="46"/>
        <v/>
      </c>
      <c r="X254" s="119" t="str">
        <f t="shared" si="47"/>
        <v/>
      </c>
      <c r="Y254" s="118" t="str">
        <f t="shared" si="48"/>
        <v/>
      </c>
    </row>
    <row r="255" spans="1:25" x14ac:dyDescent="0.55000000000000004">
      <c r="A255" s="41"/>
      <c r="B255" s="42"/>
      <c r="C255" s="41"/>
      <c r="D255" s="146"/>
      <c r="E255" s="131"/>
      <c r="F255" s="131"/>
      <c r="G255" s="1" t="str">
        <f t="shared" si="37"/>
        <v/>
      </c>
      <c r="H255" s="127" t="str">
        <f t="shared" si="39"/>
        <v/>
      </c>
      <c r="I255" s="131"/>
      <c r="J255" s="131"/>
      <c r="K255" s="1" t="str">
        <f t="shared" si="38"/>
        <v/>
      </c>
      <c r="L255" s="143" t="str">
        <f t="shared" si="40"/>
        <v/>
      </c>
      <c r="M255" s="134"/>
      <c r="N255" s="127" t="str">
        <f t="shared" si="41"/>
        <v/>
      </c>
      <c r="O255" s="131"/>
      <c r="P255" s="127" t="str">
        <f t="shared" si="42"/>
        <v/>
      </c>
      <c r="Q255" s="17"/>
      <c r="R255" s="103"/>
      <c r="T255" s="119" t="str">
        <f t="shared" si="43"/>
        <v/>
      </c>
      <c r="U255" s="118" t="str">
        <f t="shared" si="44"/>
        <v/>
      </c>
      <c r="V255" s="119" t="str">
        <f t="shared" si="45"/>
        <v/>
      </c>
      <c r="W255" s="118" t="str">
        <f t="shared" si="46"/>
        <v/>
      </c>
      <c r="X255" s="119" t="str">
        <f t="shared" si="47"/>
        <v/>
      </c>
      <c r="Y255" s="118" t="str">
        <f t="shared" si="48"/>
        <v/>
      </c>
    </row>
    <row r="256" spans="1:25" x14ac:dyDescent="0.55000000000000004">
      <c r="A256" s="41"/>
      <c r="B256" s="42"/>
      <c r="C256" s="41"/>
      <c r="D256" s="146"/>
      <c r="E256" s="131"/>
      <c r="F256" s="131"/>
      <c r="G256" s="1" t="str">
        <f t="shared" si="37"/>
        <v/>
      </c>
      <c r="H256" s="127" t="str">
        <f t="shared" si="39"/>
        <v/>
      </c>
      <c r="I256" s="131"/>
      <c r="J256" s="131"/>
      <c r="K256" s="1" t="str">
        <f t="shared" si="38"/>
        <v/>
      </c>
      <c r="L256" s="143" t="str">
        <f t="shared" si="40"/>
        <v/>
      </c>
      <c r="M256" s="134"/>
      <c r="N256" s="127" t="str">
        <f t="shared" si="41"/>
        <v/>
      </c>
      <c r="O256" s="131"/>
      <c r="P256" s="127" t="str">
        <f t="shared" si="42"/>
        <v/>
      </c>
      <c r="Q256" s="17"/>
      <c r="R256" s="103"/>
      <c r="T256" s="119" t="str">
        <f t="shared" si="43"/>
        <v/>
      </c>
      <c r="U256" s="118" t="str">
        <f t="shared" si="44"/>
        <v/>
      </c>
      <c r="V256" s="119" t="str">
        <f t="shared" si="45"/>
        <v/>
      </c>
      <c r="W256" s="118" t="str">
        <f t="shared" si="46"/>
        <v/>
      </c>
      <c r="X256" s="119" t="str">
        <f t="shared" si="47"/>
        <v/>
      </c>
      <c r="Y256" s="118" t="str">
        <f t="shared" si="48"/>
        <v/>
      </c>
    </row>
    <row r="257" spans="1:25" x14ac:dyDescent="0.55000000000000004">
      <c r="A257" s="41"/>
      <c r="B257" s="42"/>
      <c r="C257" s="41"/>
      <c r="D257" s="146"/>
      <c r="E257" s="131"/>
      <c r="F257" s="131"/>
      <c r="G257" s="1" t="str">
        <f t="shared" si="37"/>
        <v/>
      </c>
      <c r="H257" s="127" t="str">
        <f t="shared" si="39"/>
        <v/>
      </c>
      <c r="I257" s="131"/>
      <c r="J257" s="131"/>
      <c r="K257" s="1" t="str">
        <f t="shared" si="38"/>
        <v/>
      </c>
      <c r="L257" s="143" t="str">
        <f t="shared" si="40"/>
        <v/>
      </c>
      <c r="M257" s="134"/>
      <c r="N257" s="127" t="str">
        <f t="shared" si="41"/>
        <v/>
      </c>
      <c r="O257" s="131"/>
      <c r="P257" s="127" t="str">
        <f t="shared" si="42"/>
        <v/>
      </c>
      <c r="Q257" s="17"/>
      <c r="R257" s="103"/>
      <c r="T257" s="119" t="str">
        <f t="shared" si="43"/>
        <v/>
      </c>
      <c r="U257" s="118" t="str">
        <f t="shared" si="44"/>
        <v/>
      </c>
      <c r="V257" s="119" t="str">
        <f t="shared" si="45"/>
        <v/>
      </c>
      <c r="W257" s="118" t="str">
        <f t="shared" si="46"/>
        <v/>
      </c>
      <c r="X257" s="119" t="str">
        <f t="shared" si="47"/>
        <v/>
      </c>
      <c r="Y257" s="118" t="str">
        <f t="shared" si="48"/>
        <v/>
      </c>
    </row>
    <row r="258" spans="1:25" x14ac:dyDescent="0.55000000000000004">
      <c r="A258" s="41"/>
      <c r="B258" s="42"/>
      <c r="C258" s="41"/>
      <c r="D258" s="146"/>
      <c r="E258" s="131"/>
      <c r="F258" s="131"/>
      <c r="G258" s="1" t="str">
        <f t="shared" si="37"/>
        <v/>
      </c>
      <c r="H258" s="127" t="str">
        <f t="shared" si="39"/>
        <v/>
      </c>
      <c r="I258" s="131"/>
      <c r="J258" s="131"/>
      <c r="K258" s="1" t="str">
        <f t="shared" si="38"/>
        <v/>
      </c>
      <c r="L258" s="143" t="str">
        <f t="shared" si="40"/>
        <v/>
      </c>
      <c r="M258" s="134"/>
      <c r="N258" s="127" t="str">
        <f t="shared" si="41"/>
        <v/>
      </c>
      <c r="O258" s="131"/>
      <c r="P258" s="127" t="str">
        <f t="shared" si="42"/>
        <v/>
      </c>
      <c r="Q258" s="17"/>
      <c r="R258" s="103"/>
      <c r="T258" s="119" t="str">
        <f t="shared" si="43"/>
        <v/>
      </c>
      <c r="U258" s="118" t="str">
        <f t="shared" si="44"/>
        <v/>
      </c>
      <c r="V258" s="119" t="str">
        <f t="shared" si="45"/>
        <v/>
      </c>
      <c r="W258" s="118" t="str">
        <f t="shared" si="46"/>
        <v/>
      </c>
      <c r="X258" s="119" t="str">
        <f t="shared" si="47"/>
        <v/>
      </c>
      <c r="Y258" s="118" t="str">
        <f t="shared" si="48"/>
        <v/>
      </c>
    </row>
    <row r="259" spans="1:25" x14ac:dyDescent="0.55000000000000004">
      <c r="A259" s="41"/>
      <c r="B259" s="42"/>
      <c r="C259" s="41"/>
      <c r="D259" s="146"/>
      <c r="E259" s="131"/>
      <c r="F259" s="131"/>
      <c r="G259" s="1" t="str">
        <f t="shared" si="37"/>
        <v/>
      </c>
      <c r="H259" s="127" t="str">
        <f t="shared" si="39"/>
        <v/>
      </c>
      <c r="I259" s="131"/>
      <c r="J259" s="131"/>
      <c r="K259" s="1" t="str">
        <f t="shared" si="38"/>
        <v/>
      </c>
      <c r="L259" s="143" t="str">
        <f t="shared" si="40"/>
        <v/>
      </c>
      <c r="M259" s="134"/>
      <c r="N259" s="127" t="str">
        <f t="shared" si="41"/>
        <v/>
      </c>
      <c r="O259" s="131"/>
      <c r="P259" s="127" t="str">
        <f t="shared" si="42"/>
        <v/>
      </c>
      <c r="Q259" s="17"/>
      <c r="R259" s="103"/>
      <c r="T259" s="119" t="str">
        <f t="shared" si="43"/>
        <v/>
      </c>
      <c r="U259" s="118" t="str">
        <f t="shared" si="44"/>
        <v/>
      </c>
      <c r="V259" s="119" t="str">
        <f t="shared" si="45"/>
        <v/>
      </c>
      <c r="W259" s="118" t="str">
        <f t="shared" si="46"/>
        <v/>
      </c>
      <c r="X259" s="119" t="str">
        <f t="shared" si="47"/>
        <v/>
      </c>
      <c r="Y259" s="118" t="str">
        <f t="shared" si="48"/>
        <v/>
      </c>
    </row>
    <row r="260" spans="1:25" x14ac:dyDescent="0.55000000000000004">
      <c r="A260" s="41"/>
      <c r="B260" s="42"/>
      <c r="C260" s="41"/>
      <c r="D260" s="146"/>
      <c r="E260" s="131"/>
      <c r="F260" s="131"/>
      <c r="G260" s="1" t="str">
        <f t="shared" si="37"/>
        <v/>
      </c>
      <c r="H260" s="127" t="str">
        <f t="shared" si="39"/>
        <v/>
      </c>
      <c r="I260" s="131"/>
      <c r="J260" s="131"/>
      <c r="K260" s="1" t="str">
        <f t="shared" si="38"/>
        <v/>
      </c>
      <c r="L260" s="143" t="str">
        <f t="shared" si="40"/>
        <v/>
      </c>
      <c r="M260" s="134"/>
      <c r="N260" s="127" t="str">
        <f t="shared" si="41"/>
        <v/>
      </c>
      <c r="O260" s="131"/>
      <c r="P260" s="127" t="str">
        <f t="shared" si="42"/>
        <v/>
      </c>
      <c r="Q260" s="17"/>
      <c r="R260" s="103"/>
      <c r="T260" s="119" t="str">
        <f t="shared" si="43"/>
        <v/>
      </c>
      <c r="U260" s="118" t="str">
        <f t="shared" si="44"/>
        <v/>
      </c>
      <c r="V260" s="119" t="str">
        <f t="shared" si="45"/>
        <v/>
      </c>
      <c r="W260" s="118" t="str">
        <f t="shared" si="46"/>
        <v/>
      </c>
      <c r="X260" s="119" t="str">
        <f t="shared" si="47"/>
        <v/>
      </c>
      <c r="Y260" s="118" t="str">
        <f t="shared" si="48"/>
        <v/>
      </c>
    </row>
    <row r="261" spans="1:25" x14ac:dyDescent="0.55000000000000004">
      <c r="A261" s="41"/>
      <c r="B261" s="42"/>
      <c r="C261" s="41"/>
      <c r="D261" s="146"/>
      <c r="E261" s="131"/>
      <c r="F261" s="131"/>
      <c r="G261" s="1" t="str">
        <f t="shared" si="37"/>
        <v/>
      </c>
      <c r="H261" s="127" t="str">
        <f t="shared" si="39"/>
        <v/>
      </c>
      <c r="I261" s="131"/>
      <c r="J261" s="131"/>
      <c r="K261" s="1" t="str">
        <f t="shared" si="38"/>
        <v/>
      </c>
      <c r="L261" s="143" t="str">
        <f t="shared" si="40"/>
        <v/>
      </c>
      <c r="M261" s="134"/>
      <c r="N261" s="127" t="str">
        <f t="shared" si="41"/>
        <v/>
      </c>
      <c r="O261" s="131"/>
      <c r="P261" s="127" t="str">
        <f t="shared" si="42"/>
        <v/>
      </c>
      <c r="Q261" s="17"/>
      <c r="R261" s="103"/>
      <c r="T261" s="119" t="str">
        <f t="shared" si="43"/>
        <v/>
      </c>
      <c r="U261" s="118" t="str">
        <f t="shared" si="44"/>
        <v/>
      </c>
      <c r="V261" s="119" t="str">
        <f t="shared" si="45"/>
        <v/>
      </c>
      <c r="W261" s="118" t="str">
        <f t="shared" si="46"/>
        <v/>
      </c>
      <c r="X261" s="119" t="str">
        <f t="shared" si="47"/>
        <v/>
      </c>
      <c r="Y261" s="118" t="str">
        <f t="shared" si="48"/>
        <v/>
      </c>
    </row>
    <row r="262" spans="1:25" x14ac:dyDescent="0.55000000000000004">
      <c r="A262" s="41"/>
      <c r="B262" s="42"/>
      <c r="C262" s="41"/>
      <c r="D262" s="146"/>
      <c r="E262" s="131"/>
      <c r="F262" s="131"/>
      <c r="G262" s="1" t="str">
        <f t="shared" si="37"/>
        <v/>
      </c>
      <c r="H262" s="127" t="str">
        <f t="shared" si="39"/>
        <v/>
      </c>
      <c r="I262" s="131"/>
      <c r="J262" s="131"/>
      <c r="K262" s="1" t="str">
        <f t="shared" si="38"/>
        <v/>
      </c>
      <c r="L262" s="143" t="str">
        <f t="shared" si="40"/>
        <v/>
      </c>
      <c r="M262" s="134"/>
      <c r="N262" s="127" t="str">
        <f t="shared" si="41"/>
        <v/>
      </c>
      <c r="O262" s="131"/>
      <c r="P262" s="127" t="str">
        <f t="shared" si="42"/>
        <v/>
      </c>
      <c r="Q262" s="17"/>
      <c r="R262" s="103"/>
      <c r="T262" s="119" t="str">
        <f t="shared" si="43"/>
        <v/>
      </c>
      <c r="U262" s="118" t="str">
        <f t="shared" si="44"/>
        <v/>
      </c>
      <c r="V262" s="119" t="str">
        <f t="shared" si="45"/>
        <v/>
      </c>
      <c r="W262" s="118" t="str">
        <f t="shared" si="46"/>
        <v/>
      </c>
      <c r="X262" s="119" t="str">
        <f t="shared" si="47"/>
        <v/>
      </c>
      <c r="Y262" s="118" t="str">
        <f t="shared" si="48"/>
        <v/>
      </c>
    </row>
    <row r="263" spans="1:25" x14ac:dyDescent="0.55000000000000004">
      <c r="A263" s="41"/>
      <c r="B263" s="42"/>
      <c r="C263" s="41"/>
      <c r="D263" s="146"/>
      <c r="E263" s="131"/>
      <c r="F263" s="131"/>
      <c r="G263" s="1" t="str">
        <f t="shared" si="37"/>
        <v/>
      </c>
      <c r="H263" s="127" t="str">
        <f t="shared" si="39"/>
        <v/>
      </c>
      <c r="I263" s="131"/>
      <c r="J263" s="131"/>
      <c r="K263" s="1" t="str">
        <f t="shared" si="38"/>
        <v/>
      </c>
      <c r="L263" s="143" t="str">
        <f t="shared" si="40"/>
        <v/>
      </c>
      <c r="M263" s="134"/>
      <c r="N263" s="127" t="str">
        <f t="shared" si="41"/>
        <v/>
      </c>
      <c r="O263" s="131"/>
      <c r="P263" s="127" t="str">
        <f t="shared" si="42"/>
        <v/>
      </c>
      <c r="Q263" s="17"/>
      <c r="R263" s="103"/>
      <c r="T263" s="119" t="str">
        <f t="shared" si="43"/>
        <v/>
      </c>
      <c r="U263" s="118" t="str">
        <f t="shared" si="44"/>
        <v/>
      </c>
      <c r="V263" s="119" t="str">
        <f t="shared" si="45"/>
        <v/>
      </c>
      <c r="W263" s="118" t="str">
        <f t="shared" si="46"/>
        <v/>
      </c>
      <c r="X263" s="119" t="str">
        <f t="shared" si="47"/>
        <v/>
      </c>
      <c r="Y263" s="118" t="str">
        <f t="shared" si="48"/>
        <v/>
      </c>
    </row>
    <row r="264" spans="1:25" x14ac:dyDescent="0.55000000000000004">
      <c r="A264" s="41"/>
      <c r="B264" s="42"/>
      <c r="C264" s="41"/>
      <c r="D264" s="146"/>
      <c r="E264" s="131"/>
      <c r="F264" s="131"/>
      <c r="G264" s="1" t="str">
        <f t="shared" ref="G264:G327" si="49">IF(AND(ISBLANK(E264),ISBLANK(F264)),"",SUM(E264:F264))</f>
        <v/>
      </c>
      <c r="H264" s="127" t="str">
        <f t="shared" si="39"/>
        <v/>
      </c>
      <c r="I264" s="131"/>
      <c r="J264" s="131"/>
      <c r="K264" s="1" t="str">
        <f t="shared" ref="K264:K327" si="50">IF(AND(ISBLANK(I264),ISBLANK(J264)),"",SUM(I264:J264))</f>
        <v/>
      </c>
      <c r="L264" s="143" t="str">
        <f t="shared" si="40"/>
        <v/>
      </c>
      <c r="M264" s="134"/>
      <c r="N264" s="127" t="str">
        <f t="shared" si="41"/>
        <v/>
      </c>
      <c r="O264" s="131"/>
      <c r="P264" s="127" t="str">
        <f t="shared" si="42"/>
        <v/>
      </c>
      <c r="Q264" s="17"/>
      <c r="R264" s="103"/>
      <c r="T264" s="119" t="str">
        <f t="shared" si="43"/>
        <v/>
      </c>
      <c r="U264" s="118" t="str">
        <f t="shared" si="44"/>
        <v/>
      </c>
      <c r="V264" s="119" t="str">
        <f t="shared" si="45"/>
        <v/>
      </c>
      <c r="W264" s="118" t="str">
        <f t="shared" si="46"/>
        <v/>
      </c>
      <c r="X264" s="119" t="str">
        <f t="shared" si="47"/>
        <v/>
      </c>
      <c r="Y264" s="118" t="str">
        <f t="shared" si="48"/>
        <v/>
      </c>
    </row>
    <row r="265" spans="1:25" x14ac:dyDescent="0.55000000000000004">
      <c r="A265" s="41"/>
      <c r="B265" s="42"/>
      <c r="C265" s="41"/>
      <c r="D265" s="146"/>
      <c r="E265" s="131"/>
      <c r="F265" s="131"/>
      <c r="G265" s="1" t="str">
        <f t="shared" si="49"/>
        <v/>
      </c>
      <c r="H265" s="127" t="str">
        <f t="shared" ref="H265:H328" si="51">IF(G265&lt;&gt;"",IF(G265&gt;=30,"ดีมาก",IF(G265&gt;=20,"ดี",IF(G265&gt;=10,"พอใช้",IF(G265&lt;=9,"ปรับปรุง")))),"")</f>
        <v/>
      </c>
      <c r="I265" s="131"/>
      <c r="J265" s="131"/>
      <c r="K265" s="1" t="str">
        <f t="shared" si="50"/>
        <v/>
      </c>
      <c r="L265" s="143" t="str">
        <f t="shared" ref="L265:L328" si="52">IF(K265&lt;&gt;"",IF(K265&gt;=12,"ดีมาก",IF(K265&gt;=8,"ดี",IF(K265&gt;=4,"พอใช้",IF(K265&lt;=3,"ปรับปรุง")))),"")</f>
        <v/>
      </c>
      <c r="M265" s="134"/>
      <c r="N265" s="127" t="str">
        <f t="shared" ref="N265:N328" si="53">IF(M265&lt;&gt;"",IF(M265&gt;=15,"ดีมาก",IF(M265&gt;=10,"ดี",IF(M265&gt;=5,"พอใช้",IF(M265&lt;=4,"ปรับปรุง")))),"")</f>
        <v/>
      </c>
      <c r="O265" s="131"/>
      <c r="P265" s="127" t="str">
        <f t="shared" ref="P265:P328" si="54">IF(O265&lt;&gt;"",IF(O265&gt;=15,"ดีมาก",IF(O265&gt;=10,"ดี",IF(O265&gt;=5,"พอใช้",IF(O265&lt;=4,"ปรับปรุง")))),"")</f>
        <v/>
      </c>
      <c r="Q265" s="17"/>
      <c r="R265" s="103"/>
      <c r="T265" s="119" t="str">
        <f t="shared" ref="T265:T328" si="55">IF(ISERROR(G265+K265),"",G265+K265)</f>
        <v/>
      </c>
      <c r="U265" s="118" t="str">
        <f t="shared" ref="U265:U328" si="56">IF(T265&lt;&gt;"",IF(T265&gt;=41,"ดีมาก",IF(T265&gt;=28,"ดี",IF(T265&gt;=14,"พอใช้",IF(T265&lt;=13,"ปรับปรุง")))),"")</f>
        <v/>
      </c>
      <c r="V265" s="119" t="str">
        <f t="shared" ref="V265:V328" si="57">IF(AND(ISBLANK(M265),ISBLANK(O265)),"",M265+O265)</f>
        <v/>
      </c>
      <c r="W265" s="118" t="str">
        <f t="shared" ref="W265:W328" si="58">IF(V265&lt;&gt;"",IF(V265&gt;=30,"ดีมาก",IF(V265&gt;=20,"ดี",IF(V265&gt;=10,"พอใช้",IF(V265&lt;=9,"ปรับปรุง")))),"")</f>
        <v/>
      </c>
      <c r="X265" s="119" t="str">
        <f t="shared" ref="X265:X328" si="59">IF(ISERROR(T265+V265),"",T265+V265)</f>
        <v/>
      </c>
      <c r="Y265" s="118" t="str">
        <f t="shared" ref="Y265:Y328" si="60">IF(X265&lt;&gt;"",IF(X265&gt;=71,"ดีมาก",IF(X265&gt;=48,"ดี",IF(X265&gt;=24,"พอใช้",IF(X265&lt;=23,"ปรับปรุง")))),"")</f>
        <v/>
      </c>
    </row>
    <row r="266" spans="1:25" x14ac:dyDescent="0.55000000000000004">
      <c r="A266" s="41"/>
      <c r="B266" s="42"/>
      <c r="C266" s="41"/>
      <c r="D266" s="146"/>
      <c r="E266" s="131"/>
      <c r="F266" s="131"/>
      <c r="G266" s="1" t="str">
        <f t="shared" si="49"/>
        <v/>
      </c>
      <c r="H266" s="127" t="str">
        <f t="shared" si="51"/>
        <v/>
      </c>
      <c r="I266" s="131"/>
      <c r="J266" s="131"/>
      <c r="K266" s="1" t="str">
        <f t="shared" si="50"/>
        <v/>
      </c>
      <c r="L266" s="143" t="str">
        <f t="shared" si="52"/>
        <v/>
      </c>
      <c r="M266" s="134"/>
      <c r="N266" s="127" t="str">
        <f t="shared" si="53"/>
        <v/>
      </c>
      <c r="O266" s="131"/>
      <c r="P266" s="127" t="str">
        <f t="shared" si="54"/>
        <v/>
      </c>
      <c r="Q266" s="17"/>
      <c r="R266" s="103"/>
      <c r="T266" s="119" t="str">
        <f t="shared" si="55"/>
        <v/>
      </c>
      <c r="U266" s="118" t="str">
        <f t="shared" si="56"/>
        <v/>
      </c>
      <c r="V266" s="119" t="str">
        <f t="shared" si="57"/>
        <v/>
      </c>
      <c r="W266" s="118" t="str">
        <f t="shared" si="58"/>
        <v/>
      </c>
      <c r="X266" s="119" t="str">
        <f t="shared" si="59"/>
        <v/>
      </c>
      <c r="Y266" s="118" t="str">
        <f t="shared" si="60"/>
        <v/>
      </c>
    </row>
    <row r="267" spans="1:25" x14ac:dyDescent="0.55000000000000004">
      <c r="A267" s="41"/>
      <c r="B267" s="42"/>
      <c r="C267" s="41"/>
      <c r="D267" s="146"/>
      <c r="E267" s="131"/>
      <c r="F267" s="131"/>
      <c r="G267" s="1" t="str">
        <f t="shared" si="49"/>
        <v/>
      </c>
      <c r="H267" s="127" t="str">
        <f t="shared" si="51"/>
        <v/>
      </c>
      <c r="I267" s="131"/>
      <c r="J267" s="131"/>
      <c r="K267" s="1" t="str">
        <f t="shared" si="50"/>
        <v/>
      </c>
      <c r="L267" s="143" t="str">
        <f t="shared" si="52"/>
        <v/>
      </c>
      <c r="M267" s="134"/>
      <c r="N267" s="127" t="str">
        <f t="shared" si="53"/>
        <v/>
      </c>
      <c r="O267" s="131"/>
      <c r="P267" s="127" t="str">
        <f t="shared" si="54"/>
        <v/>
      </c>
      <c r="Q267" s="17"/>
      <c r="R267" s="103"/>
      <c r="T267" s="119" t="str">
        <f t="shared" si="55"/>
        <v/>
      </c>
      <c r="U267" s="118" t="str">
        <f t="shared" si="56"/>
        <v/>
      </c>
      <c r="V267" s="119" t="str">
        <f t="shared" si="57"/>
        <v/>
      </c>
      <c r="W267" s="118" t="str">
        <f t="shared" si="58"/>
        <v/>
      </c>
      <c r="X267" s="119" t="str">
        <f t="shared" si="59"/>
        <v/>
      </c>
      <c r="Y267" s="118" t="str">
        <f t="shared" si="60"/>
        <v/>
      </c>
    </row>
    <row r="268" spans="1:25" x14ac:dyDescent="0.55000000000000004">
      <c r="A268" s="41"/>
      <c r="B268" s="42"/>
      <c r="C268" s="41"/>
      <c r="D268" s="146"/>
      <c r="E268" s="131"/>
      <c r="F268" s="131"/>
      <c r="G268" s="1" t="str">
        <f t="shared" si="49"/>
        <v/>
      </c>
      <c r="H268" s="127" t="str">
        <f t="shared" si="51"/>
        <v/>
      </c>
      <c r="I268" s="131"/>
      <c r="J268" s="131"/>
      <c r="K268" s="1" t="str">
        <f t="shared" si="50"/>
        <v/>
      </c>
      <c r="L268" s="143" t="str">
        <f t="shared" si="52"/>
        <v/>
      </c>
      <c r="M268" s="134"/>
      <c r="N268" s="127" t="str">
        <f t="shared" si="53"/>
        <v/>
      </c>
      <c r="O268" s="131"/>
      <c r="P268" s="127" t="str">
        <f t="shared" si="54"/>
        <v/>
      </c>
      <c r="Q268" s="17"/>
      <c r="R268" s="103"/>
      <c r="T268" s="119" t="str">
        <f t="shared" si="55"/>
        <v/>
      </c>
      <c r="U268" s="118" t="str">
        <f t="shared" si="56"/>
        <v/>
      </c>
      <c r="V268" s="119" t="str">
        <f t="shared" si="57"/>
        <v/>
      </c>
      <c r="W268" s="118" t="str">
        <f t="shared" si="58"/>
        <v/>
      </c>
      <c r="X268" s="119" t="str">
        <f t="shared" si="59"/>
        <v/>
      </c>
      <c r="Y268" s="118" t="str">
        <f t="shared" si="60"/>
        <v/>
      </c>
    </row>
    <row r="269" spans="1:25" x14ac:dyDescent="0.55000000000000004">
      <c r="A269" s="41"/>
      <c r="B269" s="42"/>
      <c r="C269" s="41"/>
      <c r="D269" s="146"/>
      <c r="E269" s="131"/>
      <c r="F269" s="131"/>
      <c r="G269" s="1" t="str">
        <f t="shared" si="49"/>
        <v/>
      </c>
      <c r="H269" s="127" t="str">
        <f t="shared" si="51"/>
        <v/>
      </c>
      <c r="I269" s="131"/>
      <c r="J269" s="131"/>
      <c r="K269" s="1" t="str">
        <f t="shared" si="50"/>
        <v/>
      </c>
      <c r="L269" s="143" t="str">
        <f t="shared" si="52"/>
        <v/>
      </c>
      <c r="M269" s="134"/>
      <c r="N269" s="127" t="str">
        <f t="shared" si="53"/>
        <v/>
      </c>
      <c r="O269" s="131"/>
      <c r="P269" s="127" t="str">
        <f t="shared" si="54"/>
        <v/>
      </c>
      <c r="Q269" s="17"/>
      <c r="R269" s="103"/>
      <c r="T269" s="119" t="str">
        <f t="shared" si="55"/>
        <v/>
      </c>
      <c r="U269" s="118" t="str">
        <f t="shared" si="56"/>
        <v/>
      </c>
      <c r="V269" s="119" t="str">
        <f t="shared" si="57"/>
        <v/>
      </c>
      <c r="W269" s="118" t="str">
        <f t="shared" si="58"/>
        <v/>
      </c>
      <c r="X269" s="119" t="str">
        <f t="shared" si="59"/>
        <v/>
      </c>
      <c r="Y269" s="118" t="str">
        <f t="shared" si="60"/>
        <v/>
      </c>
    </row>
    <row r="270" spans="1:25" x14ac:dyDescent="0.55000000000000004">
      <c r="A270" s="41"/>
      <c r="B270" s="42"/>
      <c r="C270" s="41"/>
      <c r="D270" s="146"/>
      <c r="E270" s="131"/>
      <c r="F270" s="131"/>
      <c r="G270" s="1" t="str">
        <f t="shared" si="49"/>
        <v/>
      </c>
      <c r="H270" s="127" t="str">
        <f t="shared" si="51"/>
        <v/>
      </c>
      <c r="I270" s="131"/>
      <c r="J270" s="131"/>
      <c r="K270" s="1" t="str">
        <f t="shared" si="50"/>
        <v/>
      </c>
      <c r="L270" s="143" t="str">
        <f t="shared" si="52"/>
        <v/>
      </c>
      <c r="M270" s="134"/>
      <c r="N270" s="127" t="str">
        <f t="shared" si="53"/>
        <v/>
      </c>
      <c r="O270" s="131"/>
      <c r="P270" s="127" t="str">
        <f t="shared" si="54"/>
        <v/>
      </c>
      <c r="Q270" s="17"/>
      <c r="R270" s="103"/>
      <c r="T270" s="119" t="str">
        <f t="shared" si="55"/>
        <v/>
      </c>
      <c r="U270" s="118" t="str">
        <f t="shared" si="56"/>
        <v/>
      </c>
      <c r="V270" s="119" t="str">
        <f t="shared" si="57"/>
        <v/>
      </c>
      <c r="W270" s="118" t="str">
        <f t="shared" si="58"/>
        <v/>
      </c>
      <c r="X270" s="119" t="str">
        <f t="shared" si="59"/>
        <v/>
      </c>
      <c r="Y270" s="118" t="str">
        <f t="shared" si="60"/>
        <v/>
      </c>
    </row>
    <row r="271" spans="1:25" x14ac:dyDescent="0.55000000000000004">
      <c r="A271" s="41"/>
      <c r="B271" s="42"/>
      <c r="C271" s="41"/>
      <c r="D271" s="146"/>
      <c r="E271" s="131"/>
      <c r="F271" s="131"/>
      <c r="G271" s="1" t="str">
        <f t="shared" si="49"/>
        <v/>
      </c>
      <c r="H271" s="127" t="str">
        <f t="shared" si="51"/>
        <v/>
      </c>
      <c r="I271" s="131"/>
      <c r="J271" s="131"/>
      <c r="K271" s="1" t="str">
        <f t="shared" si="50"/>
        <v/>
      </c>
      <c r="L271" s="143" t="str">
        <f t="shared" si="52"/>
        <v/>
      </c>
      <c r="M271" s="134"/>
      <c r="N271" s="127" t="str">
        <f t="shared" si="53"/>
        <v/>
      </c>
      <c r="O271" s="131"/>
      <c r="P271" s="127" t="str">
        <f t="shared" si="54"/>
        <v/>
      </c>
      <c r="Q271" s="17"/>
      <c r="R271" s="103"/>
      <c r="T271" s="119" t="str">
        <f t="shared" si="55"/>
        <v/>
      </c>
      <c r="U271" s="118" t="str">
        <f t="shared" si="56"/>
        <v/>
      </c>
      <c r="V271" s="119" t="str">
        <f t="shared" si="57"/>
        <v/>
      </c>
      <c r="W271" s="118" t="str">
        <f t="shared" si="58"/>
        <v/>
      </c>
      <c r="X271" s="119" t="str">
        <f t="shared" si="59"/>
        <v/>
      </c>
      <c r="Y271" s="118" t="str">
        <f t="shared" si="60"/>
        <v/>
      </c>
    </row>
    <row r="272" spans="1:25" x14ac:dyDescent="0.55000000000000004">
      <c r="A272" s="41"/>
      <c r="B272" s="42"/>
      <c r="C272" s="41"/>
      <c r="D272" s="146"/>
      <c r="E272" s="131"/>
      <c r="F272" s="131"/>
      <c r="G272" s="1" t="str">
        <f t="shared" si="49"/>
        <v/>
      </c>
      <c r="H272" s="127" t="str">
        <f t="shared" si="51"/>
        <v/>
      </c>
      <c r="I272" s="131"/>
      <c r="J272" s="131"/>
      <c r="K272" s="1" t="str">
        <f t="shared" si="50"/>
        <v/>
      </c>
      <c r="L272" s="143" t="str">
        <f t="shared" si="52"/>
        <v/>
      </c>
      <c r="M272" s="134"/>
      <c r="N272" s="127" t="str">
        <f t="shared" si="53"/>
        <v/>
      </c>
      <c r="O272" s="131"/>
      <c r="P272" s="127" t="str">
        <f t="shared" si="54"/>
        <v/>
      </c>
      <c r="Q272" s="17"/>
      <c r="R272" s="103"/>
      <c r="T272" s="119" t="str">
        <f t="shared" si="55"/>
        <v/>
      </c>
      <c r="U272" s="118" t="str">
        <f t="shared" si="56"/>
        <v/>
      </c>
      <c r="V272" s="119" t="str">
        <f t="shared" si="57"/>
        <v/>
      </c>
      <c r="W272" s="118" t="str">
        <f t="shared" si="58"/>
        <v/>
      </c>
      <c r="X272" s="119" t="str">
        <f t="shared" si="59"/>
        <v/>
      </c>
      <c r="Y272" s="118" t="str">
        <f t="shared" si="60"/>
        <v/>
      </c>
    </row>
    <row r="273" spans="1:25" x14ac:dyDescent="0.55000000000000004">
      <c r="A273" s="41"/>
      <c r="B273" s="42"/>
      <c r="C273" s="41"/>
      <c r="D273" s="146"/>
      <c r="E273" s="131"/>
      <c r="F273" s="131"/>
      <c r="G273" s="1" t="str">
        <f t="shared" si="49"/>
        <v/>
      </c>
      <c r="H273" s="127" t="str">
        <f t="shared" si="51"/>
        <v/>
      </c>
      <c r="I273" s="131"/>
      <c r="J273" s="131"/>
      <c r="K273" s="1" t="str">
        <f t="shared" si="50"/>
        <v/>
      </c>
      <c r="L273" s="143" t="str">
        <f t="shared" si="52"/>
        <v/>
      </c>
      <c r="M273" s="134"/>
      <c r="N273" s="127" t="str">
        <f t="shared" si="53"/>
        <v/>
      </c>
      <c r="O273" s="131"/>
      <c r="P273" s="127" t="str">
        <f t="shared" si="54"/>
        <v/>
      </c>
      <c r="Q273" s="17"/>
      <c r="R273" s="103"/>
      <c r="T273" s="119" t="str">
        <f t="shared" si="55"/>
        <v/>
      </c>
      <c r="U273" s="118" t="str">
        <f t="shared" si="56"/>
        <v/>
      </c>
      <c r="V273" s="119" t="str">
        <f t="shared" si="57"/>
        <v/>
      </c>
      <c r="W273" s="118" t="str">
        <f t="shared" si="58"/>
        <v/>
      </c>
      <c r="X273" s="119" t="str">
        <f t="shared" si="59"/>
        <v/>
      </c>
      <c r="Y273" s="118" t="str">
        <f t="shared" si="60"/>
        <v/>
      </c>
    </row>
    <row r="274" spans="1:25" x14ac:dyDescent="0.55000000000000004">
      <c r="A274" s="41"/>
      <c r="B274" s="42"/>
      <c r="C274" s="41"/>
      <c r="D274" s="146"/>
      <c r="E274" s="131"/>
      <c r="F274" s="131"/>
      <c r="G274" s="1" t="str">
        <f t="shared" si="49"/>
        <v/>
      </c>
      <c r="H274" s="127" t="str">
        <f t="shared" si="51"/>
        <v/>
      </c>
      <c r="I274" s="131"/>
      <c r="J274" s="131"/>
      <c r="K274" s="1" t="str">
        <f t="shared" si="50"/>
        <v/>
      </c>
      <c r="L274" s="143" t="str">
        <f t="shared" si="52"/>
        <v/>
      </c>
      <c r="M274" s="134"/>
      <c r="N274" s="127" t="str">
        <f t="shared" si="53"/>
        <v/>
      </c>
      <c r="O274" s="131"/>
      <c r="P274" s="127" t="str">
        <f t="shared" si="54"/>
        <v/>
      </c>
      <c r="Q274" s="17"/>
      <c r="R274" s="103"/>
      <c r="T274" s="119" t="str">
        <f t="shared" si="55"/>
        <v/>
      </c>
      <c r="U274" s="118" t="str">
        <f t="shared" si="56"/>
        <v/>
      </c>
      <c r="V274" s="119" t="str">
        <f t="shared" si="57"/>
        <v/>
      </c>
      <c r="W274" s="118" t="str">
        <f t="shared" si="58"/>
        <v/>
      </c>
      <c r="X274" s="119" t="str">
        <f t="shared" si="59"/>
        <v/>
      </c>
      <c r="Y274" s="118" t="str">
        <f t="shared" si="60"/>
        <v/>
      </c>
    </row>
    <row r="275" spans="1:25" x14ac:dyDescent="0.55000000000000004">
      <c r="A275" s="41"/>
      <c r="B275" s="42"/>
      <c r="C275" s="41"/>
      <c r="D275" s="146"/>
      <c r="E275" s="131"/>
      <c r="F275" s="131"/>
      <c r="G275" s="1" t="str">
        <f t="shared" si="49"/>
        <v/>
      </c>
      <c r="H275" s="127" t="str">
        <f t="shared" si="51"/>
        <v/>
      </c>
      <c r="I275" s="131"/>
      <c r="J275" s="131"/>
      <c r="K275" s="1" t="str">
        <f t="shared" si="50"/>
        <v/>
      </c>
      <c r="L275" s="143" t="str">
        <f t="shared" si="52"/>
        <v/>
      </c>
      <c r="M275" s="134"/>
      <c r="N275" s="127" t="str">
        <f t="shared" si="53"/>
        <v/>
      </c>
      <c r="O275" s="131"/>
      <c r="P275" s="127" t="str">
        <f t="shared" si="54"/>
        <v/>
      </c>
      <c r="Q275" s="17"/>
      <c r="R275" s="103"/>
      <c r="T275" s="119" t="str">
        <f t="shared" si="55"/>
        <v/>
      </c>
      <c r="U275" s="118" t="str">
        <f t="shared" si="56"/>
        <v/>
      </c>
      <c r="V275" s="119" t="str">
        <f t="shared" si="57"/>
        <v/>
      </c>
      <c r="W275" s="118" t="str">
        <f t="shared" si="58"/>
        <v/>
      </c>
      <c r="X275" s="119" t="str">
        <f t="shared" si="59"/>
        <v/>
      </c>
      <c r="Y275" s="118" t="str">
        <f t="shared" si="60"/>
        <v/>
      </c>
    </row>
    <row r="276" spans="1:25" x14ac:dyDescent="0.55000000000000004">
      <c r="A276" s="41"/>
      <c r="B276" s="42"/>
      <c r="C276" s="41"/>
      <c r="D276" s="146"/>
      <c r="E276" s="131"/>
      <c r="F276" s="131"/>
      <c r="G276" s="1" t="str">
        <f t="shared" si="49"/>
        <v/>
      </c>
      <c r="H276" s="127" t="str">
        <f t="shared" si="51"/>
        <v/>
      </c>
      <c r="I276" s="131"/>
      <c r="J276" s="131"/>
      <c r="K276" s="1" t="str">
        <f t="shared" si="50"/>
        <v/>
      </c>
      <c r="L276" s="143" t="str">
        <f t="shared" si="52"/>
        <v/>
      </c>
      <c r="M276" s="134"/>
      <c r="N276" s="127" t="str">
        <f t="shared" si="53"/>
        <v/>
      </c>
      <c r="O276" s="131"/>
      <c r="P276" s="127" t="str">
        <f t="shared" si="54"/>
        <v/>
      </c>
      <c r="Q276" s="17"/>
      <c r="R276" s="103"/>
      <c r="T276" s="119" t="str">
        <f t="shared" si="55"/>
        <v/>
      </c>
      <c r="U276" s="118" t="str">
        <f t="shared" si="56"/>
        <v/>
      </c>
      <c r="V276" s="119" t="str">
        <f t="shared" si="57"/>
        <v/>
      </c>
      <c r="W276" s="118" t="str">
        <f t="shared" si="58"/>
        <v/>
      </c>
      <c r="X276" s="119" t="str">
        <f t="shared" si="59"/>
        <v/>
      </c>
      <c r="Y276" s="118" t="str">
        <f t="shared" si="60"/>
        <v/>
      </c>
    </row>
    <row r="277" spans="1:25" x14ac:dyDescent="0.55000000000000004">
      <c r="A277" s="41"/>
      <c r="B277" s="42"/>
      <c r="C277" s="41"/>
      <c r="D277" s="146"/>
      <c r="E277" s="131"/>
      <c r="F277" s="131"/>
      <c r="G277" s="1" t="str">
        <f t="shared" si="49"/>
        <v/>
      </c>
      <c r="H277" s="127" t="str">
        <f t="shared" si="51"/>
        <v/>
      </c>
      <c r="I277" s="131"/>
      <c r="J277" s="131"/>
      <c r="K277" s="1" t="str">
        <f t="shared" si="50"/>
        <v/>
      </c>
      <c r="L277" s="143" t="str">
        <f t="shared" si="52"/>
        <v/>
      </c>
      <c r="M277" s="134"/>
      <c r="N277" s="127" t="str">
        <f t="shared" si="53"/>
        <v/>
      </c>
      <c r="O277" s="131"/>
      <c r="P277" s="127" t="str">
        <f t="shared" si="54"/>
        <v/>
      </c>
      <c r="Q277" s="17"/>
      <c r="R277" s="103"/>
      <c r="T277" s="119" t="str">
        <f t="shared" si="55"/>
        <v/>
      </c>
      <c r="U277" s="118" t="str">
        <f t="shared" si="56"/>
        <v/>
      </c>
      <c r="V277" s="119" t="str">
        <f t="shared" si="57"/>
        <v/>
      </c>
      <c r="W277" s="118" t="str">
        <f t="shared" si="58"/>
        <v/>
      </c>
      <c r="X277" s="119" t="str">
        <f t="shared" si="59"/>
        <v/>
      </c>
      <c r="Y277" s="118" t="str">
        <f t="shared" si="60"/>
        <v/>
      </c>
    </row>
    <row r="278" spans="1:25" x14ac:dyDescent="0.55000000000000004">
      <c r="A278" s="41"/>
      <c r="B278" s="42"/>
      <c r="C278" s="41"/>
      <c r="D278" s="146"/>
      <c r="E278" s="131"/>
      <c r="F278" s="131"/>
      <c r="G278" s="1" t="str">
        <f t="shared" si="49"/>
        <v/>
      </c>
      <c r="H278" s="127" t="str">
        <f t="shared" si="51"/>
        <v/>
      </c>
      <c r="I278" s="131"/>
      <c r="J278" s="131"/>
      <c r="K278" s="1" t="str">
        <f t="shared" si="50"/>
        <v/>
      </c>
      <c r="L278" s="143" t="str">
        <f t="shared" si="52"/>
        <v/>
      </c>
      <c r="M278" s="134"/>
      <c r="N278" s="127" t="str">
        <f t="shared" si="53"/>
        <v/>
      </c>
      <c r="O278" s="131"/>
      <c r="P278" s="127" t="str">
        <f t="shared" si="54"/>
        <v/>
      </c>
      <c r="Q278" s="17"/>
      <c r="R278" s="103"/>
      <c r="T278" s="119" t="str">
        <f t="shared" si="55"/>
        <v/>
      </c>
      <c r="U278" s="118" t="str">
        <f t="shared" si="56"/>
        <v/>
      </c>
      <c r="V278" s="119" t="str">
        <f t="shared" si="57"/>
        <v/>
      </c>
      <c r="W278" s="118" t="str">
        <f t="shared" si="58"/>
        <v/>
      </c>
      <c r="X278" s="119" t="str">
        <f t="shared" si="59"/>
        <v/>
      </c>
      <c r="Y278" s="118" t="str">
        <f t="shared" si="60"/>
        <v/>
      </c>
    </row>
    <row r="279" spans="1:25" x14ac:dyDescent="0.55000000000000004">
      <c r="A279" s="41"/>
      <c r="B279" s="42"/>
      <c r="C279" s="41"/>
      <c r="D279" s="146"/>
      <c r="E279" s="131"/>
      <c r="F279" s="131"/>
      <c r="G279" s="1" t="str">
        <f t="shared" si="49"/>
        <v/>
      </c>
      <c r="H279" s="127" t="str">
        <f t="shared" si="51"/>
        <v/>
      </c>
      <c r="I279" s="131"/>
      <c r="J279" s="131"/>
      <c r="K279" s="1" t="str">
        <f t="shared" si="50"/>
        <v/>
      </c>
      <c r="L279" s="143" t="str">
        <f t="shared" si="52"/>
        <v/>
      </c>
      <c r="M279" s="134"/>
      <c r="N279" s="127" t="str">
        <f t="shared" si="53"/>
        <v/>
      </c>
      <c r="O279" s="131"/>
      <c r="P279" s="127" t="str">
        <f t="shared" si="54"/>
        <v/>
      </c>
      <c r="Q279" s="17"/>
      <c r="R279" s="103"/>
      <c r="T279" s="119" t="str">
        <f t="shared" si="55"/>
        <v/>
      </c>
      <c r="U279" s="118" t="str">
        <f t="shared" si="56"/>
        <v/>
      </c>
      <c r="V279" s="119" t="str">
        <f t="shared" si="57"/>
        <v/>
      </c>
      <c r="W279" s="118" t="str">
        <f t="shared" si="58"/>
        <v/>
      </c>
      <c r="X279" s="119" t="str">
        <f t="shared" si="59"/>
        <v/>
      </c>
      <c r="Y279" s="118" t="str">
        <f t="shared" si="60"/>
        <v/>
      </c>
    </row>
    <row r="280" spans="1:25" x14ac:dyDescent="0.55000000000000004">
      <c r="A280" s="41"/>
      <c r="B280" s="42"/>
      <c r="C280" s="41"/>
      <c r="D280" s="146"/>
      <c r="E280" s="131"/>
      <c r="F280" s="131"/>
      <c r="G280" s="1" t="str">
        <f t="shared" si="49"/>
        <v/>
      </c>
      <c r="H280" s="127" t="str">
        <f t="shared" si="51"/>
        <v/>
      </c>
      <c r="I280" s="131"/>
      <c r="J280" s="131"/>
      <c r="K280" s="1" t="str">
        <f t="shared" si="50"/>
        <v/>
      </c>
      <c r="L280" s="143" t="str">
        <f t="shared" si="52"/>
        <v/>
      </c>
      <c r="M280" s="134"/>
      <c r="N280" s="127" t="str">
        <f t="shared" si="53"/>
        <v/>
      </c>
      <c r="O280" s="131"/>
      <c r="P280" s="127" t="str">
        <f t="shared" si="54"/>
        <v/>
      </c>
      <c r="Q280" s="17"/>
      <c r="R280" s="103"/>
      <c r="T280" s="119" t="str">
        <f t="shared" si="55"/>
        <v/>
      </c>
      <c r="U280" s="118" t="str">
        <f t="shared" si="56"/>
        <v/>
      </c>
      <c r="V280" s="119" t="str">
        <f t="shared" si="57"/>
        <v/>
      </c>
      <c r="W280" s="118" t="str">
        <f t="shared" si="58"/>
        <v/>
      </c>
      <c r="X280" s="119" t="str">
        <f t="shared" si="59"/>
        <v/>
      </c>
      <c r="Y280" s="118" t="str">
        <f t="shared" si="60"/>
        <v/>
      </c>
    </row>
    <row r="281" spans="1:25" x14ac:dyDescent="0.55000000000000004">
      <c r="A281" s="41"/>
      <c r="B281" s="42"/>
      <c r="C281" s="41"/>
      <c r="D281" s="146"/>
      <c r="E281" s="131"/>
      <c r="F281" s="131"/>
      <c r="G281" s="1" t="str">
        <f t="shared" si="49"/>
        <v/>
      </c>
      <c r="H281" s="127" t="str">
        <f t="shared" si="51"/>
        <v/>
      </c>
      <c r="I281" s="131"/>
      <c r="J281" s="131"/>
      <c r="K281" s="1" t="str">
        <f t="shared" si="50"/>
        <v/>
      </c>
      <c r="L281" s="143" t="str">
        <f t="shared" si="52"/>
        <v/>
      </c>
      <c r="M281" s="134"/>
      <c r="N281" s="127" t="str">
        <f t="shared" si="53"/>
        <v/>
      </c>
      <c r="O281" s="131"/>
      <c r="P281" s="127" t="str">
        <f t="shared" si="54"/>
        <v/>
      </c>
      <c r="Q281" s="17"/>
      <c r="R281" s="103"/>
      <c r="T281" s="119" t="str">
        <f t="shared" si="55"/>
        <v/>
      </c>
      <c r="U281" s="118" t="str">
        <f t="shared" si="56"/>
        <v/>
      </c>
      <c r="V281" s="119" t="str">
        <f t="shared" si="57"/>
        <v/>
      </c>
      <c r="W281" s="118" t="str">
        <f t="shared" si="58"/>
        <v/>
      </c>
      <c r="X281" s="119" t="str">
        <f t="shared" si="59"/>
        <v/>
      </c>
      <c r="Y281" s="118" t="str">
        <f t="shared" si="60"/>
        <v/>
      </c>
    </row>
    <row r="282" spans="1:25" x14ac:dyDescent="0.55000000000000004">
      <c r="A282" s="41"/>
      <c r="B282" s="42"/>
      <c r="C282" s="41"/>
      <c r="D282" s="146"/>
      <c r="E282" s="131"/>
      <c r="F282" s="131"/>
      <c r="G282" s="1" t="str">
        <f t="shared" si="49"/>
        <v/>
      </c>
      <c r="H282" s="127" t="str">
        <f t="shared" si="51"/>
        <v/>
      </c>
      <c r="I282" s="131"/>
      <c r="J282" s="131"/>
      <c r="K282" s="1" t="str">
        <f t="shared" si="50"/>
        <v/>
      </c>
      <c r="L282" s="143" t="str">
        <f t="shared" si="52"/>
        <v/>
      </c>
      <c r="M282" s="134"/>
      <c r="N282" s="127" t="str">
        <f t="shared" si="53"/>
        <v/>
      </c>
      <c r="O282" s="131"/>
      <c r="P282" s="127" t="str">
        <f t="shared" si="54"/>
        <v/>
      </c>
      <c r="Q282" s="17"/>
      <c r="R282" s="103"/>
      <c r="T282" s="119" t="str">
        <f t="shared" si="55"/>
        <v/>
      </c>
      <c r="U282" s="118" t="str">
        <f t="shared" si="56"/>
        <v/>
      </c>
      <c r="V282" s="119" t="str">
        <f t="shared" si="57"/>
        <v/>
      </c>
      <c r="W282" s="118" t="str">
        <f t="shared" si="58"/>
        <v/>
      </c>
      <c r="X282" s="119" t="str">
        <f t="shared" si="59"/>
        <v/>
      </c>
      <c r="Y282" s="118" t="str">
        <f t="shared" si="60"/>
        <v/>
      </c>
    </row>
    <row r="283" spans="1:25" x14ac:dyDescent="0.55000000000000004">
      <c r="A283" s="41"/>
      <c r="B283" s="42"/>
      <c r="C283" s="41"/>
      <c r="D283" s="146"/>
      <c r="E283" s="131"/>
      <c r="F283" s="131"/>
      <c r="G283" s="1" t="str">
        <f t="shared" si="49"/>
        <v/>
      </c>
      <c r="H283" s="127" t="str">
        <f t="shared" si="51"/>
        <v/>
      </c>
      <c r="I283" s="131"/>
      <c r="J283" s="131"/>
      <c r="K283" s="1" t="str">
        <f t="shared" si="50"/>
        <v/>
      </c>
      <c r="L283" s="143" t="str">
        <f t="shared" si="52"/>
        <v/>
      </c>
      <c r="M283" s="134"/>
      <c r="N283" s="127" t="str">
        <f t="shared" si="53"/>
        <v/>
      </c>
      <c r="O283" s="131"/>
      <c r="P283" s="127" t="str">
        <f t="shared" si="54"/>
        <v/>
      </c>
      <c r="Q283" s="17"/>
      <c r="R283" s="103"/>
      <c r="T283" s="119" t="str">
        <f t="shared" si="55"/>
        <v/>
      </c>
      <c r="U283" s="118" t="str">
        <f t="shared" si="56"/>
        <v/>
      </c>
      <c r="V283" s="119" t="str">
        <f t="shared" si="57"/>
        <v/>
      </c>
      <c r="W283" s="118" t="str">
        <f t="shared" si="58"/>
        <v/>
      </c>
      <c r="X283" s="119" t="str">
        <f t="shared" si="59"/>
        <v/>
      </c>
      <c r="Y283" s="118" t="str">
        <f t="shared" si="60"/>
        <v/>
      </c>
    </row>
    <row r="284" spans="1:25" x14ac:dyDescent="0.55000000000000004">
      <c r="A284" s="41"/>
      <c r="B284" s="42"/>
      <c r="C284" s="41"/>
      <c r="D284" s="146"/>
      <c r="E284" s="131"/>
      <c r="F284" s="131"/>
      <c r="G284" s="1" t="str">
        <f t="shared" si="49"/>
        <v/>
      </c>
      <c r="H284" s="127" t="str">
        <f t="shared" si="51"/>
        <v/>
      </c>
      <c r="I284" s="131"/>
      <c r="J284" s="131"/>
      <c r="K284" s="1" t="str">
        <f t="shared" si="50"/>
        <v/>
      </c>
      <c r="L284" s="143" t="str">
        <f t="shared" si="52"/>
        <v/>
      </c>
      <c r="M284" s="134"/>
      <c r="N284" s="127" t="str">
        <f t="shared" si="53"/>
        <v/>
      </c>
      <c r="O284" s="131"/>
      <c r="P284" s="127" t="str">
        <f t="shared" si="54"/>
        <v/>
      </c>
      <c r="Q284" s="17"/>
      <c r="R284" s="103"/>
      <c r="T284" s="119" t="str">
        <f t="shared" si="55"/>
        <v/>
      </c>
      <c r="U284" s="118" t="str">
        <f t="shared" si="56"/>
        <v/>
      </c>
      <c r="V284" s="119" t="str">
        <f t="shared" si="57"/>
        <v/>
      </c>
      <c r="W284" s="118" t="str">
        <f t="shared" si="58"/>
        <v/>
      </c>
      <c r="X284" s="119" t="str">
        <f t="shared" si="59"/>
        <v/>
      </c>
      <c r="Y284" s="118" t="str">
        <f t="shared" si="60"/>
        <v/>
      </c>
    </row>
    <row r="285" spans="1:25" x14ac:dyDescent="0.55000000000000004">
      <c r="A285" s="41"/>
      <c r="B285" s="42"/>
      <c r="C285" s="41"/>
      <c r="D285" s="146"/>
      <c r="E285" s="131"/>
      <c r="F285" s="131"/>
      <c r="G285" s="1" t="str">
        <f t="shared" si="49"/>
        <v/>
      </c>
      <c r="H285" s="127" t="str">
        <f t="shared" si="51"/>
        <v/>
      </c>
      <c r="I285" s="131"/>
      <c r="J285" s="131"/>
      <c r="K285" s="1" t="str">
        <f t="shared" si="50"/>
        <v/>
      </c>
      <c r="L285" s="143" t="str">
        <f t="shared" si="52"/>
        <v/>
      </c>
      <c r="M285" s="134"/>
      <c r="N285" s="127" t="str">
        <f t="shared" si="53"/>
        <v/>
      </c>
      <c r="O285" s="131"/>
      <c r="P285" s="127" t="str">
        <f t="shared" si="54"/>
        <v/>
      </c>
      <c r="Q285" s="17"/>
      <c r="R285" s="103"/>
      <c r="T285" s="119" t="str">
        <f t="shared" si="55"/>
        <v/>
      </c>
      <c r="U285" s="118" t="str">
        <f t="shared" si="56"/>
        <v/>
      </c>
      <c r="V285" s="119" t="str">
        <f t="shared" si="57"/>
        <v/>
      </c>
      <c r="W285" s="118" t="str">
        <f t="shared" si="58"/>
        <v/>
      </c>
      <c r="X285" s="119" t="str">
        <f t="shared" si="59"/>
        <v/>
      </c>
      <c r="Y285" s="118" t="str">
        <f t="shared" si="60"/>
        <v/>
      </c>
    </row>
    <row r="286" spans="1:25" x14ac:dyDescent="0.55000000000000004">
      <c r="A286" s="41"/>
      <c r="B286" s="42"/>
      <c r="C286" s="41"/>
      <c r="D286" s="146"/>
      <c r="E286" s="131"/>
      <c r="F286" s="131"/>
      <c r="G286" s="1" t="str">
        <f t="shared" si="49"/>
        <v/>
      </c>
      <c r="H286" s="127" t="str">
        <f t="shared" si="51"/>
        <v/>
      </c>
      <c r="I286" s="131"/>
      <c r="J286" s="131"/>
      <c r="K286" s="1" t="str">
        <f t="shared" si="50"/>
        <v/>
      </c>
      <c r="L286" s="143" t="str">
        <f t="shared" si="52"/>
        <v/>
      </c>
      <c r="M286" s="134"/>
      <c r="N286" s="127" t="str">
        <f t="shared" si="53"/>
        <v/>
      </c>
      <c r="O286" s="131"/>
      <c r="P286" s="127" t="str">
        <f t="shared" si="54"/>
        <v/>
      </c>
      <c r="Q286" s="17"/>
      <c r="R286" s="103"/>
      <c r="T286" s="119" t="str">
        <f t="shared" si="55"/>
        <v/>
      </c>
      <c r="U286" s="118" t="str">
        <f t="shared" si="56"/>
        <v/>
      </c>
      <c r="V286" s="119" t="str">
        <f t="shared" si="57"/>
        <v/>
      </c>
      <c r="W286" s="118" t="str">
        <f t="shared" si="58"/>
        <v/>
      </c>
      <c r="X286" s="119" t="str">
        <f t="shared" si="59"/>
        <v/>
      </c>
      <c r="Y286" s="118" t="str">
        <f t="shared" si="60"/>
        <v/>
      </c>
    </row>
    <row r="287" spans="1:25" x14ac:dyDescent="0.55000000000000004">
      <c r="A287" s="41"/>
      <c r="B287" s="42"/>
      <c r="C287" s="41"/>
      <c r="D287" s="146"/>
      <c r="E287" s="131"/>
      <c r="F287" s="131"/>
      <c r="G287" s="1" t="str">
        <f t="shared" si="49"/>
        <v/>
      </c>
      <c r="H287" s="127" t="str">
        <f t="shared" si="51"/>
        <v/>
      </c>
      <c r="I287" s="131"/>
      <c r="J287" s="131"/>
      <c r="K287" s="1" t="str">
        <f t="shared" si="50"/>
        <v/>
      </c>
      <c r="L287" s="143" t="str">
        <f t="shared" si="52"/>
        <v/>
      </c>
      <c r="M287" s="134"/>
      <c r="N287" s="127" t="str">
        <f t="shared" si="53"/>
        <v/>
      </c>
      <c r="O287" s="131"/>
      <c r="P287" s="127" t="str">
        <f t="shared" si="54"/>
        <v/>
      </c>
      <c r="Q287" s="17"/>
      <c r="R287" s="103"/>
      <c r="T287" s="119" t="str">
        <f t="shared" si="55"/>
        <v/>
      </c>
      <c r="U287" s="118" t="str">
        <f t="shared" si="56"/>
        <v/>
      </c>
      <c r="V287" s="119" t="str">
        <f t="shared" si="57"/>
        <v/>
      </c>
      <c r="W287" s="118" t="str">
        <f t="shared" si="58"/>
        <v/>
      </c>
      <c r="X287" s="119" t="str">
        <f t="shared" si="59"/>
        <v/>
      </c>
      <c r="Y287" s="118" t="str">
        <f t="shared" si="60"/>
        <v/>
      </c>
    </row>
    <row r="288" spans="1:25" x14ac:dyDescent="0.55000000000000004">
      <c r="A288" s="41"/>
      <c r="B288" s="42"/>
      <c r="C288" s="41"/>
      <c r="D288" s="146"/>
      <c r="E288" s="131"/>
      <c r="F288" s="131"/>
      <c r="G288" s="1" t="str">
        <f t="shared" si="49"/>
        <v/>
      </c>
      <c r="H288" s="127" t="str">
        <f t="shared" si="51"/>
        <v/>
      </c>
      <c r="I288" s="131"/>
      <c r="J288" s="131"/>
      <c r="K288" s="1" t="str">
        <f t="shared" si="50"/>
        <v/>
      </c>
      <c r="L288" s="143" t="str">
        <f t="shared" si="52"/>
        <v/>
      </c>
      <c r="M288" s="134"/>
      <c r="N288" s="127" t="str">
        <f t="shared" si="53"/>
        <v/>
      </c>
      <c r="O288" s="131"/>
      <c r="P288" s="127" t="str">
        <f t="shared" si="54"/>
        <v/>
      </c>
      <c r="Q288" s="17"/>
      <c r="R288" s="103"/>
      <c r="T288" s="119" t="str">
        <f t="shared" si="55"/>
        <v/>
      </c>
      <c r="U288" s="118" t="str">
        <f t="shared" si="56"/>
        <v/>
      </c>
      <c r="V288" s="119" t="str">
        <f t="shared" si="57"/>
        <v/>
      </c>
      <c r="W288" s="118" t="str">
        <f t="shared" si="58"/>
        <v/>
      </c>
      <c r="X288" s="119" t="str">
        <f t="shared" si="59"/>
        <v/>
      </c>
      <c r="Y288" s="118" t="str">
        <f t="shared" si="60"/>
        <v/>
      </c>
    </row>
    <row r="289" spans="1:25" x14ac:dyDescent="0.55000000000000004">
      <c r="A289" s="41"/>
      <c r="B289" s="42"/>
      <c r="C289" s="41"/>
      <c r="D289" s="146"/>
      <c r="E289" s="131"/>
      <c r="F289" s="131"/>
      <c r="G289" s="1" t="str">
        <f t="shared" si="49"/>
        <v/>
      </c>
      <c r="H289" s="127" t="str">
        <f t="shared" si="51"/>
        <v/>
      </c>
      <c r="I289" s="131"/>
      <c r="J289" s="131"/>
      <c r="K289" s="1" t="str">
        <f t="shared" si="50"/>
        <v/>
      </c>
      <c r="L289" s="143" t="str">
        <f t="shared" si="52"/>
        <v/>
      </c>
      <c r="M289" s="134"/>
      <c r="N289" s="127" t="str">
        <f t="shared" si="53"/>
        <v/>
      </c>
      <c r="O289" s="131"/>
      <c r="P289" s="127" t="str">
        <f t="shared" si="54"/>
        <v/>
      </c>
      <c r="Q289" s="17"/>
      <c r="R289" s="103"/>
      <c r="T289" s="119" t="str">
        <f t="shared" si="55"/>
        <v/>
      </c>
      <c r="U289" s="118" t="str">
        <f t="shared" si="56"/>
        <v/>
      </c>
      <c r="V289" s="119" t="str">
        <f t="shared" si="57"/>
        <v/>
      </c>
      <c r="W289" s="118" t="str">
        <f t="shared" si="58"/>
        <v/>
      </c>
      <c r="X289" s="119" t="str">
        <f t="shared" si="59"/>
        <v/>
      </c>
      <c r="Y289" s="118" t="str">
        <f t="shared" si="60"/>
        <v/>
      </c>
    </row>
    <row r="290" spans="1:25" x14ac:dyDescent="0.55000000000000004">
      <c r="A290" s="41"/>
      <c r="B290" s="42"/>
      <c r="C290" s="41"/>
      <c r="D290" s="146"/>
      <c r="E290" s="131"/>
      <c r="F290" s="131"/>
      <c r="G290" s="1" t="str">
        <f t="shared" si="49"/>
        <v/>
      </c>
      <c r="H290" s="127" t="str">
        <f t="shared" si="51"/>
        <v/>
      </c>
      <c r="I290" s="131"/>
      <c r="J290" s="131"/>
      <c r="K290" s="1" t="str">
        <f t="shared" si="50"/>
        <v/>
      </c>
      <c r="L290" s="143" t="str">
        <f t="shared" si="52"/>
        <v/>
      </c>
      <c r="M290" s="134"/>
      <c r="N290" s="127" t="str">
        <f t="shared" si="53"/>
        <v/>
      </c>
      <c r="O290" s="131"/>
      <c r="P290" s="127" t="str">
        <f t="shared" si="54"/>
        <v/>
      </c>
      <c r="Q290" s="17"/>
      <c r="R290" s="103"/>
      <c r="T290" s="119" t="str">
        <f t="shared" si="55"/>
        <v/>
      </c>
      <c r="U290" s="118" t="str">
        <f t="shared" si="56"/>
        <v/>
      </c>
      <c r="V290" s="119" t="str">
        <f t="shared" si="57"/>
        <v/>
      </c>
      <c r="W290" s="118" t="str">
        <f t="shared" si="58"/>
        <v/>
      </c>
      <c r="X290" s="119" t="str">
        <f t="shared" si="59"/>
        <v/>
      </c>
      <c r="Y290" s="118" t="str">
        <f t="shared" si="60"/>
        <v/>
      </c>
    </row>
    <row r="291" spans="1:25" x14ac:dyDescent="0.55000000000000004">
      <c r="A291" s="41"/>
      <c r="B291" s="42"/>
      <c r="C291" s="41"/>
      <c r="D291" s="146"/>
      <c r="E291" s="131"/>
      <c r="F291" s="131"/>
      <c r="G291" s="1" t="str">
        <f t="shared" si="49"/>
        <v/>
      </c>
      <c r="H291" s="127" t="str">
        <f t="shared" si="51"/>
        <v/>
      </c>
      <c r="I291" s="131"/>
      <c r="J291" s="131"/>
      <c r="K291" s="1" t="str">
        <f t="shared" si="50"/>
        <v/>
      </c>
      <c r="L291" s="143" t="str">
        <f t="shared" si="52"/>
        <v/>
      </c>
      <c r="M291" s="134"/>
      <c r="N291" s="127" t="str">
        <f t="shared" si="53"/>
        <v/>
      </c>
      <c r="O291" s="131"/>
      <c r="P291" s="127" t="str">
        <f t="shared" si="54"/>
        <v/>
      </c>
      <c r="Q291" s="17"/>
      <c r="R291" s="103"/>
      <c r="T291" s="119" t="str">
        <f t="shared" si="55"/>
        <v/>
      </c>
      <c r="U291" s="118" t="str">
        <f t="shared" si="56"/>
        <v/>
      </c>
      <c r="V291" s="119" t="str">
        <f t="shared" si="57"/>
        <v/>
      </c>
      <c r="W291" s="118" t="str">
        <f t="shared" si="58"/>
        <v/>
      </c>
      <c r="X291" s="119" t="str">
        <f t="shared" si="59"/>
        <v/>
      </c>
      <c r="Y291" s="118" t="str">
        <f t="shared" si="60"/>
        <v/>
      </c>
    </row>
    <row r="292" spans="1:25" x14ac:dyDescent="0.55000000000000004">
      <c r="A292" s="41"/>
      <c r="B292" s="42"/>
      <c r="C292" s="41"/>
      <c r="D292" s="146"/>
      <c r="E292" s="131"/>
      <c r="F292" s="131"/>
      <c r="G292" s="1" t="str">
        <f t="shared" si="49"/>
        <v/>
      </c>
      <c r="H292" s="127" t="str">
        <f t="shared" si="51"/>
        <v/>
      </c>
      <c r="I292" s="131"/>
      <c r="J292" s="131"/>
      <c r="K292" s="1" t="str">
        <f t="shared" si="50"/>
        <v/>
      </c>
      <c r="L292" s="143" t="str">
        <f t="shared" si="52"/>
        <v/>
      </c>
      <c r="M292" s="134"/>
      <c r="N292" s="127" t="str">
        <f t="shared" si="53"/>
        <v/>
      </c>
      <c r="O292" s="131"/>
      <c r="P292" s="127" t="str">
        <f t="shared" si="54"/>
        <v/>
      </c>
      <c r="Q292" s="17"/>
      <c r="R292" s="103"/>
      <c r="T292" s="119" t="str">
        <f t="shared" si="55"/>
        <v/>
      </c>
      <c r="U292" s="118" t="str">
        <f t="shared" si="56"/>
        <v/>
      </c>
      <c r="V292" s="119" t="str">
        <f t="shared" si="57"/>
        <v/>
      </c>
      <c r="W292" s="118" t="str">
        <f t="shared" si="58"/>
        <v/>
      </c>
      <c r="X292" s="119" t="str">
        <f t="shared" si="59"/>
        <v/>
      </c>
      <c r="Y292" s="118" t="str">
        <f t="shared" si="60"/>
        <v/>
      </c>
    </row>
    <row r="293" spans="1:25" x14ac:dyDescent="0.55000000000000004">
      <c r="A293" s="41"/>
      <c r="B293" s="42"/>
      <c r="C293" s="41"/>
      <c r="D293" s="146"/>
      <c r="E293" s="131"/>
      <c r="F293" s="131"/>
      <c r="G293" s="1" t="str">
        <f t="shared" si="49"/>
        <v/>
      </c>
      <c r="H293" s="127" t="str">
        <f t="shared" si="51"/>
        <v/>
      </c>
      <c r="I293" s="131"/>
      <c r="J293" s="131"/>
      <c r="K293" s="1" t="str">
        <f t="shared" si="50"/>
        <v/>
      </c>
      <c r="L293" s="143" t="str">
        <f t="shared" si="52"/>
        <v/>
      </c>
      <c r="M293" s="134"/>
      <c r="N293" s="127" t="str">
        <f t="shared" si="53"/>
        <v/>
      </c>
      <c r="O293" s="131"/>
      <c r="P293" s="127" t="str">
        <f t="shared" si="54"/>
        <v/>
      </c>
      <c r="Q293" s="17"/>
      <c r="R293" s="103"/>
      <c r="T293" s="119" t="str">
        <f t="shared" si="55"/>
        <v/>
      </c>
      <c r="U293" s="118" t="str">
        <f t="shared" si="56"/>
        <v/>
      </c>
      <c r="V293" s="119" t="str">
        <f t="shared" si="57"/>
        <v/>
      </c>
      <c r="W293" s="118" t="str">
        <f t="shared" si="58"/>
        <v/>
      </c>
      <c r="X293" s="119" t="str">
        <f t="shared" si="59"/>
        <v/>
      </c>
      <c r="Y293" s="118" t="str">
        <f t="shared" si="60"/>
        <v/>
      </c>
    </row>
    <row r="294" spans="1:25" x14ac:dyDescent="0.55000000000000004">
      <c r="A294" s="41"/>
      <c r="B294" s="42"/>
      <c r="C294" s="41"/>
      <c r="D294" s="146"/>
      <c r="E294" s="131"/>
      <c r="F294" s="131"/>
      <c r="G294" s="1" t="str">
        <f t="shared" si="49"/>
        <v/>
      </c>
      <c r="H294" s="127" t="str">
        <f t="shared" si="51"/>
        <v/>
      </c>
      <c r="I294" s="131"/>
      <c r="J294" s="131"/>
      <c r="K294" s="1" t="str">
        <f t="shared" si="50"/>
        <v/>
      </c>
      <c r="L294" s="143" t="str">
        <f t="shared" si="52"/>
        <v/>
      </c>
      <c r="M294" s="134"/>
      <c r="N294" s="127" t="str">
        <f t="shared" si="53"/>
        <v/>
      </c>
      <c r="O294" s="131"/>
      <c r="P294" s="127" t="str">
        <f t="shared" si="54"/>
        <v/>
      </c>
      <c r="Q294" s="17"/>
      <c r="R294" s="103"/>
      <c r="T294" s="119" t="str">
        <f t="shared" si="55"/>
        <v/>
      </c>
      <c r="U294" s="118" t="str">
        <f t="shared" si="56"/>
        <v/>
      </c>
      <c r="V294" s="119" t="str">
        <f t="shared" si="57"/>
        <v/>
      </c>
      <c r="W294" s="118" t="str">
        <f t="shared" si="58"/>
        <v/>
      </c>
      <c r="X294" s="119" t="str">
        <f t="shared" si="59"/>
        <v/>
      </c>
      <c r="Y294" s="118" t="str">
        <f t="shared" si="60"/>
        <v/>
      </c>
    </row>
    <row r="295" spans="1:25" x14ac:dyDescent="0.55000000000000004">
      <c r="A295" s="41"/>
      <c r="B295" s="42"/>
      <c r="C295" s="41"/>
      <c r="D295" s="146"/>
      <c r="E295" s="131"/>
      <c r="F295" s="131"/>
      <c r="G295" s="1" t="str">
        <f t="shared" si="49"/>
        <v/>
      </c>
      <c r="H295" s="127" t="str">
        <f t="shared" si="51"/>
        <v/>
      </c>
      <c r="I295" s="131"/>
      <c r="J295" s="131"/>
      <c r="K295" s="1" t="str">
        <f t="shared" si="50"/>
        <v/>
      </c>
      <c r="L295" s="143" t="str">
        <f t="shared" si="52"/>
        <v/>
      </c>
      <c r="M295" s="134"/>
      <c r="N295" s="127" t="str">
        <f t="shared" si="53"/>
        <v/>
      </c>
      <c r="O295" s="131"/>
      <c r="P295" s="127" t="str">
        <f t="shared" si="54"/>
        <v/>
      </c>
      <c r="Q295" s="17"/>
      <c r="R295" s="103"/>
      <c r="T295" s="119" t="str">
        <f t="shared" si="55"/>
        <v/>
      </c>
      <c r="U295" s="118" t="str">
        <f t="shared" si="56"/>
        <v/>
      </c>
      <c r="V295" s="119" t="str">
        <f t="shared" si="57"/>
        <v/>
      </c>
      <c r="W295" s="118" t="str">
        <f t="shared" si="58"/>
        <v/>
      </c>
      <c r="X295" s="119" t="str">
        <f t="shared" si="59"/>
        <v/>
      </c>
      <c r="Y295" s="118" t="str">
        <f t="shared" si="60"/>
        <v/>
      </c>
    </row>
    <row r="296" spans="1:25" x14ac:dyDescent="0.55000000000000004">
      <c r="A296" s="41"/>
      <c r="B296" s="42"/>
      <c r="C296" s="41"/>
      <c r="D296" s="146"/>
      <c r="E296" s="131"/>
      <c r="F296" s="131"/>
      <c r="G296" s="1" t="str">
        <f t="shared" si="49"/>
        <v/>
      </c>
      <c r="H296" s="127" t="str">
        <f t="shared" si="51"/>
        <v/>
      </c>
      <c r="I296" s="131"/>
      <c r="J296" s="131"/>
      <c r="K296" s="1" t="str">
        <f t="shared" si="50"/>
        <v/>
      </c>
      <c r="L296" s="143" t="str">
        <f t="shared" si="52"/>
        <v/>
      </c>
      <c r="M296" s="134"/>
      <c r="N296" s="127" t="str">
        <f t="shared" si="53"/>
        <v/>
      </c>
      <c r="O296" s="131"/>
      <c r="P296" s="127" t="str">
        <f t="shared" si="54"/>
        <v/>
      </c>
      <c r="Q296" s="17"/>
      <c r="R296" s="103"/>
      <c r="T296" s="119" t="str">
        <f t="shared" si="55"/>
        <v/>
      </c>
      <c r="U296" s="118" t="str">
        <f t="shared" si="56"/>
        <v/>
      </c>
      <c r="V296" s="119" t="str">
        <f t="shared" si="57"/>
        <v/>
      </c>
      <c r="W296" s="118" t="str">
        <f t="shared" si="58"/>
        <v/>
      </c>
      <c r="X296" s="119" t="str">
        <f t="shared" si="59"/>
        <v/>
      </c>
      <c r="Y296" s="118" t="str">
        <f t="shared" si="60"/>
        <v/>
      </c>
    </row>
    <row r="297" spans="1:25" x14ac:dyDescent="0.55000000000000004">
      <c r="A297" s="41"/>
      <c r="B297" s="42"/>
      <c r="C297" s="41"/>
      <c r="D297" s="146"/>
      <c r="E297" s="131"/>
      <c r="F297" s="131"/>
      <c r="G297" s="1" t="str">
        <f t="shared" si="49"/>
        <v/>
      </c>
      <c r="H297" s="127" t="str">
        <f t="shared" si="51"/>
        <v/>
      </c>
      <c r="I297" s="131"/>
      <c r="J297" s="131"/>
      <c r="K297" s="1" t="str">
        <f t="shared" si="50"/>
        <v/>
      </c>
      <c r="L297" s="143" t="str">
        <f t="shared" si="52"/>
        <v/>
      </c>
      <c r="M297" s="134"/>
      <c r="N297" s="127" t="str">
        <f t="shared" si="53"/>
        <v/>
      </c>
      <c r="O297" s="131"/>
      <c r="P297" s="127" t="str">
        <f t="shared" si="54"/>
        <v/>
      </c>
      <c r="Q297" s="17"/>
      <c r="R297" s="103"/>
      <c r="T297" s="119" t="str">
        <f t="shared" si="55"/>
        <v/>
      </c>
      <c r="U297" s="118" t="str">
        <f t="shared" si="56"/>
        <v/>
      </c>
      <c r="V297" s="119" t="str">
        <f t="shared" si="57"/>
        <v/>
      </c>
      <c r="W297" s="118" t="str">
        <f t="shared" si="58"/>
        <v/>
      </c>
      <c r="X297" s="119" t="str">
        <f t="shared" si="59"/>
        <v/>
      </c>
      <c r="Y297" s="118" t="str">
        <f t="shared" si="60"/>
        <v/>
      </c>
    </row>
    <row r="298" spans="1:25" x14ac:dyDescent="0.55000000000000004">
      <c r="A298" s="41"/>
      <c r="B298" s="42"/>
      <c r="C298" s="41"/>
      <c r="D298" s="146"/>
      <c r="E298" s="131"/>
      <c r="F298" s="131"/>
      <c r="G298" s="1" t="str">
        <f t="shared" si="49"/>
        <v/>
      </c>
      <c r="H298" s="127" t="str">
        <f t="shared" si="51"/>
        <v/>
      </c>
      <c r="I298" s="131"/>
      <c r="J298" s="131"/>
      <c r="K298" s="1" t="str">
        <f t="shared" si="50"/>
        <v/>
      </c>
      <c r="L298" s="143" t="str">
        <f t="shared" si="52"/>
        <v/>
      </c>
      <c r="M298" s="134"/>
      <c r="N298" s="127" t="str">
        <f t="shared" si="53"/>
        <v/>
      </c>
      <c r="O298" s="131"/>
      <c r="P298" s="127" t="str">
        <f t="shared" si="54"/>
        <v/>
      </c>
      <c r="Q298" s="17"/>
      <c r="R298" s="103"/>
      <c r="T298" s="119" t="str">
        <f t="shared" si="55"/>
        <v/>
      </c>
      <c r="U298" s="118" t="str">
        <f t="shared" si="56"/>
        <v/>
      </c>
      <c r="V298" s="119" t="str">
        <f t="shared" si="57"/>
        <v/>
      </c>
      <c r="W298" s="118" t="str">
        <f t="shared" si="58"/>
        <v/>
      </c>
      <c r="X298" s="119" t="str">
        <f t="shared" si="59"/>
        <v/>
      </c>
      <c r="Y298" s="118" t="str">
        <f t="shared" si="60"/>
        <v/>
      </c>
    </row>
    <row r="299" spans="1:25" x14ac:dyDescent="0.55000000000000004">
      <c r="A299" s="41"/>
      <c r="B299" s="42"/>
      <c r="C299" s="41"/>
      <c r="D299" s="146"/>
      <c r="E299" s="131"/>
      <c r="F299" s="131"/>
      <c r="G299" s="1" t="str">
        <f t="shared" si="49"/>
        <v/>
      </c>
      <c r="H299" s="127" t="str">
        <f t="shared" si="51"/>
        <v/>
      </c>
      <c r="I299" s="131"/>
      <c r="J299" s="131"/>
      <c r="K299" s="1" t="str">
        <f t="shared" si="50"/>
        <v/>
      </c>
      <c r="L299" s="143" t="str">
        <f t="shared" si="52"/>
        <v/>
      </c>
      <c r="M299" s="134"/>
      <c r="N299" s="127" t="str">
        <f t="shared" si="53"/>
        <v/>
      </c>
      <c r="O299" s="131"/>
      <c r="P299" s="127" t="str">
        <f t="shared" si="54"/>
        <v/>
      </c>
      <c r="Q299" s="17"/>
      <c r="R299" s="103"/>
      <c r="T299" s="119" t="str">
        <f t="shared" si="55"/>
        <v/>
      </c>
      <c r="U299" s="118" t="str">
        <f t="shared" si="56"/>
        <v/>
      </c>
      <c r="V299" s="119" t="str">
        <f t="shared" si="57"/>
        <v/>
      </c>
      <c r="W299" s="118" t="str">
        <f t="shared" si="58"/>
        <v/>
      </c>
      <c r="X299" s="119" t="str">
        <f t="shared" si="59"/>
        <v/>
      </c>
      <c r="Y299" s="118" t="str">
        <f t="shared" si="60"/>
        <v/>
      </c>
    </row>
    <row r="300" spans="1:25" x14ac:dyDescent="0.55000000000000004">
      <c r="A300" s="41"/>
      <c r="B300" s="42"/>
      <c r="C300" s="41"/>
      <c r="D300" s="146"/>
      <c r="E300" s="131"/>
      <c r="F300" s="131"/>
      <c r="G300" s="1" t="str">
        <f t="shared" si="49"/>
        <v/>
      </c>
      <c r="H300" s="127" t="str">
        <f t="shared" si="51"/>
        <v/>
      </c>
      <c r="I300" s="131"/>
      <c r="J300" s="131"/>
      <c r="K300" s="1" t="str">
        <f t="shared" si="50"/>
        <v/>
      </c>
      <c r="L300" s="143" t="str">
        <f t="shared" si="52"/>
        <v/>
      </c>
      <c r="M300" s="134"/>
      <c r="N300" s="127" t="str">
        <f t="shared" si="53"/>
        <v/>
      </c>
      <c r="O300" s="131"/>
      <c r="P300" s="127" t="str">
        <f t="shared" si="54"/>
        <v/>
      </c>
      <c r="Q300" s="17"/>
      <c r="R300" s="103"/>
      <c r="T300" s="119" t="str">
        <f t="shared" si="55"/>
        <v/>
      </c>
      <c r="U300" s="118" t="str">
        <f t="shared" si="56"/>
        <v/>
      </c>
      <c r="V300" s="119" t="str">
        <f t="shared" si="57"/>
        <v/>
      </c>
      <c r="W300" s="118" t="str">
        <f t="shared" si="58"/>
        <v/>
      </c>
      <c r="X300" s="119" t="str">
        <f t="shared" si="59"/>
        <v/>
      </c>
      <c r="Y300" s="118" t="str">
        <f t="shared" si="60"/>
        <v/>
      </c>
    </row>
    <row r="301" spans="1:25" x14ac:dyDescent="0.55000000000000004">
      <c r="A301" s="41"/>
      <c r="B301" s="42"/>
      <c r="C301" s="41"/>
      <c r="D301" s="146"/>
      <c r="E301" s="131"/>
      <c r="F301" s="131"/>
      <c r="G301" s="1" t="str">
        <f t="shared" si="49"/>
        <v/>
      </c>
      <c r="H301" s="127" t="str">
        <f t="shared" si="51"/>
        <v/>
      </c>
      <c r="I301" s="131"/>
      <c r="J301" s="131"/>
      <c r="K301" s="1" t="str">
        <f t="shared" si="50"/>
        <v/>
      </c>
      <c r="L301" s="143" t="str">
        <f t="shared" si="52"/>
        <v/>
      </c>
      <c r="M301" s="134"/>
      <c r="N301" s="127" t="str">
        <f t="shared" si="53"/>
        <v/>
      </c>
      <c r="O301" s="131"/>
      <c r="P301" s="127" t="str">
        <f t="shared" si="54"/>
        <v/>
      </c>
      <c r="Q301" s="17"/>
      <c r="R301" s="103"/>
      <c r="T301" s="119" t="str">
        <f t="shared" si="55"/>
        <v/>
      </c>
      <c r="U301" s="118" t="str">
        <f t="shared" si="56"/>
        <v/>
      </c>
      <c r="V301" s="119" t="str">
        <f t="shared" si="57"/>
        <v/>
      </c>
      <c r="W301" s="118" t="str">
        <f t="shared" si="58"/>
        <v/>
      </c>
      <c r="X301" s="119" t="str">
        <f t="shared" si="59"/>
        <v/>
      </c>
      <c r="Y301" s="118" t="str">
        <f t="shared" si="60"/>
        <v/>
      </c>
    </row>
    <row r="302" spans="1:25" x14ac:dyDescent="0.55000000000000004">
      <c r="A302" s="41"/>
      <c r="B302" s="42"/>
      <c r="C302" s="41"/>
      <c r="D302" s="146"/>
      <c r="E302" s="131"/>
      <c r="F302" s="131"/>
      <c r="G302" s="1" t="str">
        <f t="shared" si="49"/>
        <v/>
      </c>
      <c r="H302" s="127" t="str">
        <f t="shared" si="51"/>
        <v/>
      </c>
      <c r="I302" s="131"/>
      <c r="J302" s="131"/>
      <c r="K302" s="1" t="str">
        <f t="shared" si="50"/>
        <v/>
      </c>
      <c r="L302" s="143" t="str">
        <f t="shared" si="52"/>
        <v/>
      </c>
      <c r="M302" s="134"/>
      <c r="N302" s="127" t="str">
        <f t="shared" si="53"/>
        <v/>
      </c>
      <c r="O302" s="131"/>
      <c r="P302" s="127" t="str">
        <f t="shared" si="54"/>
        <v/>
      </c>
      <c r="Q302" s="17"/>
      <c r="R302" s="103"/>
      <c r="T302" s="119" t="str">
        <f t="shared" si="55"/>
        <v/>
      </c>
      <c r="U302" s="118" t="str">
        <f t="shared" si="56"/>
        <v/>
      </c>
      <c r="V302" s="119" t="str">
        <f t="shared" si="57"/>
        <v/>
      </c>
      <c r="W302" s="118" t="str">
        <f t="shared" si="58"/>
        <v/>
      </c>
      <c r="X302" s="119" t="str">
        <f t="shared" si="59"/>
        <v/>
      </c>
      <c r="Y302" s="118" t="str">
        <f t="shared" si="60"/>
        <v/>
      </c>
    </row>
    <row r="303" spans="1:25" x14ac:dyDescent="0.55000000000000004">
      <c r="A303" s="41"/>
      <c r="B303" s="42"/>
      <c r="C303" s="41"/>
      <c r="D303" s="146"/>
      <c r="E303" s="131"/>
      <c r="F303" s="131"/>
      <c r="G303" s="1" t="str">
        <f t="shared" si="49"/>
        <v/>
      </c>
      <c r="H303" s="127" t="str">
        <f t="shared" si="51"/>
        <v/>
      </c>
      <c r="I303" s="131"/>
      <c r="J303" s="131"/>
      <c r="K303" s="1" t="str">
        <f t="shared" si="50"/>
        <v/>
      </c>
      <c r="L303" s="143" t="str">
        <f t="shared" si="52"/>
        <v/>
      </c>
      <c r="M303" s="134"/>
      <c r="N303" s="127" t="str">
        <f t="shared" si="53"/>
        <v/>
      </c>
      <c r="O303" s="131"/>
      <c r="P303" s="127" t="str">
        <f t="shared" si="54"/>
        <v/>
      </c>
      <c r="Q303" s="17"/>
      <c r="R303" s="103"/>
      <c r="T303" s="119" t="str">
        <f t="shared" si="55"/>
        <v/>
      </c>
      <c r="U303" s="118" t="str">
        <f t="shared" si="56"/>
        <v/>
      </c>
      <c r="V303" s="119" t="str">
        <f t="shared" si="57"/>
        <v/>
      </c>
      <c r="W303" s="118" t="str">
        <f t="shared" si="58"/>
        <v/>
      </c>
      <c r="X303" s="119" t="str">
        <f t="shared" si="59"/>
        <v/>
      </c>
      <c r="Y303" s="118" t="str">
        <f t="shared" si="60"/>
        <v/>
      </c>
    </row>
    <row r="304" spans="1:25" x14ac:dyDescent="0.55000000000000004">
      <c r="A304" s="41"/>
      <c r="B304" s="42"/>
      <c r="C304" s="41"/>
      <c r="D304" s="146"/>
      <c r="E304" s="131"/>
      <c r="F304" s="131"/>
      <c r="G304" s="1" t="str">
        <f t="shared" si="49"/>
        <v/>
      </c>
      <c r="H304" s="127" t="str">
        <f t="shared" si="51"/>
        <v/>
      </c>
      <c r="I304" s="131"/>
      <c r="J304" s="131"/>
      <c r="K304" s="1" t="str">
        <f t="shared" si="50"/>
        <v/>
      </c>
      <c r="L304" s="143" t="str">
        <f t="shared" si="52"/>
        <v/>
      </c>
      <c r="M304" s="134"/>
      <c r="N304" s="127" t="str">
        <f t="shared" si="53"/>
        <v/>
      </c>
      <c r="O304" s="131"/>
      <c r="P304" s="127" t="str">
        <f t="shared" si="54"/>
        <v/>
      </c>
      <c r="Q304" s="17"/>
      <c r="R304" s="103"/>
      <c r="T304" s="119" t="str">
        <f t="shared" si="55"/>
        <v/>
      </c>
      <c r="U304" s="118" t="str">
        <f t="shared" si="56"/>
        <v/>
      </c>
      <c r="V304" s="119" t="str">
        <f t="shared" si="57"/>
        <v/>
      </c>
      <c r="W304" s="118" t="str">
        <f t="shared" si="58"/>
        <v/>
      </c>
      <c r="X304" s="119" t="str">
        <f t="shared" si="59"/>
        <v/>
      </c>
      <c r="Y304" s="118" t="str">
        <f t="shared" si="60"/>
        <v/>
      </c>
    </row>
    <row r="305" spans="1:25" x14ac:dyDescent="0.55000000000000004">
      <c r="A305" s="41"/>
      <c r="B305" s="42"/>
      <c r="C305" s="41"/>
      <c r="D305" s="146"/>
      <c r="E305" s="131"/>
      <c r="F305" s="131"/>
      <c r="G305" s="1" t="str">
        <f t="shared" si="49"/>
        <v/>
      </c>
      <c r="H305" s="127" t="str">
        <f t="shared" si="51"/>
        <v/>
      </c>
      <c r="I305" s="131"/>
      <c r="J305" s="131"/>
      <c r="K305" s="1" t="str">
        <f t="shared" si="50"/>
        <v/>
      </c>
      <c r="L305" s="143" t="str">
        <f t="shared" si="52"/>
        <v/>
      </c>
      <c r="M305" s="134"/>
      <c r="N305" s="127" t="str">
        <f t="shared" si="53"/>
        <v/>
      </c>
      <c r="O305" s="131"/>
      <c r="P305" s="127" t="str">
        <f t="shared" si="54"/>
        <v/>
      </c>
      <c r="Q305" s="17"/>
      <c r="R305" s="103"/>
      <c r="T305" s="119" t="str">
        <f t="shared" si="55"/>
        <v/>
      </c>
      <c r="U305" s="118" t="str">
        <f t="shared" si="56"/>
        <v/>
      </c>
      <c r="V305" s="119" t="str">
        <f t="shared" si="57"/>
        <v/>
      </c>
      <c r="W305" s="118" t="str">
        <f t="shared" si="58"/>
        <v/>
      </c>
      <c r="X305" s="119" t="str">
        <f t="shared" si="59"/>
        <v/>
      </c>
      <c r="Y305" s="118" t="str">
        <f t="shared" si="60"/>
        <v/>
      </c>
    </row>
    <row r="306" spans="1:25" x14ac:dyDescent="0.55000000000000004">
      <c r="A306" s="41"/>
      <c r="B306" s="42"/>
      <c r="C306" s="41"/>
      <c r="D306" s="146"/>
      <c r="E306" s="131"/>
      <c r="F306" s="131"/>
      <c r="G306" s="1" t="str">
        <f t="shared" si="49"/>
        <v/>
      </c>
      <c r="H306" s="127" t="str">
        <f t="shared" si="51"/>
        <v/>
      </c>
      <c r="I306" s="131"/>
      <c r="J306" s="131"/>
      <c r="K306" s="1" t="str">
        <f t="shared" si="50"/>
        <v/>
      </c>
      <c r="L306" s="143" t="str">
        <f t="shared" si="52"/>
        <v/>
      </c>
      <c r="M306" s="134"/>
      <c r="N306" s="127" t="str">
        <f t="shared" si="53"/>
        <v/>
      </c>
      <c r="O306" s="131"/>
      <c r="P306" s="127" t="str">
        <f t="shared" si="54"/>
        <v/>
      </c>
      <c r="Q306" s="17"/>
      <c r="R306" s="103"/>
      <c r="T306" s="119" t="str">
        <f t="shared" si="55"/>
        <v/>
      </c>
      <c r="U306" s="118" t="str">
        <f t="shared" si="56"/>
        <v/>
      </c>
      <c r="V306" s="119" t="str">
        <f t="shared" si="57"/>
        <v/>
      </c>
      <c r="W306" s="118" t="str">
        <f t="shared" si="58"/>
        <v/>
      </c>
      <c r="X306" s="119" t="str">
        <f t="shared" si="59"/>
        <v/>
      </c>
      <c r="Y306" s="118" t="str">
        <f t="shared" si="60"/>
        <v/>
      </c>
    </row>
    <row r="307" spans="1:25" x14ac:dyDescent="0.55000000000000004">
      <c r="A307" s="41"/>
      <c r="B307" s="42"/>
      <c r="C307" s="41"/>
      <c r="D307" s="146"/>
      <c r="E307" s="131"/>
      <c r="F307" s="131"/>
      <c r="G307" s="1" t="str">
        <f t="shared" si="49"/>
        <v/>
      </c>
      <c r="H307" s="127" t="str">
        <f t="shared" si="51"/>
        <v/>
      </c>
      <c r="I307" s="131"/>
      <c r="J307" s="131"/>
      <c r="K307" s="1" t="str">
        <f t="shared" si="50"/>
        <v/>
      </c>
      <c r="L307" s="143" t="str">
        <f t="shared" si="52"/>
        <v/>
      </c>
      <c r="M307" s="134"/>
      <c r="N307" s="127" t="str">
        <f t="shared" si="53"/>
        <v/>
      </c>
      <c r="O307" s="131"/>
      <c r="P307" s="127" t="str">
        <f t="shared" si="54"/>
        <v/>
      </c>
      <c r="Q307" s="17"/>
      <c r="R307" s="103"/>
      <c r="T307" s="119" t="str">
        <f t="shared" si="55"/>
        <v/>
      </c>
      <c r="U307" s="118" t="str">
        <f t="shared" si="56"/>
        <v/>
      </c>
      <c r="V307" s="119" t="str">
        <f t="shared" si="57"/>
        <v/>
      </c>
      <c r="W307" s="118" t="str">
        <f t="shared" si="58"/>
        <v/>
      </c>
      <c r="X307" s="119" t="str">
        <f t="shared" si="59"/>
        <v/>
      </c>
      <c r="Y307" s="118" t="str">
        <f t="shared" si="60"/>
        <v/>
      </c>
    </row>
    <row r="308" spans="1:25" x14ac:dyDescent="0.55000000000000004">
      <c r="A308" s="41"/>
      <c r="B308" s="42"/>
      <c r="C308" s="41"/>
      <c r="D308" s="146"/>
      <c r="E308" s="131"/>
      <c r="F308" s="131"/>
      <c r="G308" s="1" t="str">
        <f t="shared" si="49"/>
        <v/>
      </c>
      <c r="H308" s="127" t="str">
        <f t="shared" si="51"/>
        <v/>
      </c>
      <c r="I308" s="131"/>
      <c r="J308" s="131"/>
      <c r="K308" s="1" t="str">
        <f t="shared" si="50"/>
        <v/>
      </c>
      <c r="L308" s="143" t="str">
        <f t="shared" si="52"/>
        <v/>
      </c>
      <c r="M308" s="134"/>
      <c r="N308" s="127" t="str">
        <f t="shared" si="53"/>
        <v/>
      </c>
      <c r="O308" s="131"/>
      <c r="P308" s="127" t="str">
        <f t="shared" si="54"/>
        <v/>
      </c>
      <c r="Q308" s="17"/>
      <c r="R308" s="103"/>
      <c r="T308" s="119" t="str">
        <f t="shared" si="55"/>
        <v/>
      </c>
      <c r="U308" s="118" t="str">
        <f t="shared" si="56"/>
        <v/>
      </c>
      <c r="V308" s="119" t="str">
        <f t="shared" si="57"/>
        <v/>
      </c>
      <c r="W308" s="118" t="str">
        <f t="shared" si="58"/>
        <v/>
      </c>
      <c r="X308" s="119" t="str">
        <f t="shared" si="59"/>
        <v/>
      </c>
      <c r="Y308" s="118" t="str">
        <f t="shared" si="60"/>
        <v/>
      </c>
    </row>
    <row r="309" spans="1:25" x14ac:dyDescent="0.55000000000000004">
      <c r="A309" s="41"/>
      <c r="B309" s="42"/>
      <c r="C309" s="41"/>
      <c r="D309" s="146"/>
      <c r="E309" s="131"/>
      <c r="F309" s="131"/>
      <c r="G309" s="1" t="str">
        <f t="shared" si="49"/>
        <v/>
      </c>
      <c r="H309" s="127" t="str">
        <f t="shared" si="51"/>
        <v/>
      </c>
      <c r="I309" s="131"/>
      <c r="J309" s="131"/>
      <c r="K309" s="1" t="str">
        <f t="shared" si="50"/>
        <v/>
      </c>
      <c r="L309" s="143" t="str">
        <f t="shared" si="52"/>
        <v/>
      </c>
      <c r="M309" s="134"/>
      <c r="N309" s="127" t="str">
        <f t="shared" si="53"/>
        <v/>
      </c>
      <c r="O309" s="131"/>
      <c r="P309" s="127" t="str">
        <f t="shared" si="54"/>
        <v/>
      </c>
      <c r="Q309" s="17"/>
      <c r="R309" s="103"/>
      <c r="T309" s="119" t="str">
        <f t="shared" si="55"/>
        <v/>
      </c>
      <c r="U309" s="118" t="str">
        <f t="shared" si="56"/>
        <v/>
      </c>
      <c r="V309" s="119" t="str">
        <f t="shared" si="57"/>
        <v/>
      </c>
      <c r="W309" s="118" t="str">
        <f t="shared" si="58"/>
        <v/>
      </c>
      <c r="X309" s="119" t="str">
        <f t="shared" si="59"/>
        <v/>
      </c>
      <c r="Y309" s="118" t="str">
        <f t="shared" si="60"/>
        <v/>
      </c>
    </row>
    <row r="310" spans="1:25" x14ac:dyDescent="0.55000000000000004">
      <c r="A310" s="41"/>
      <c r="B310" s="42"/>
      <c r="C310" s="41"/>
      <c r="D310" s="146"/>
      <c r="E310" s="131"/>
      <c r="F310" s="131"/>
      <c r="G310" s="1" t="str">
        <f t="shared" si="49"/>
        <v/>
      </c>
      <c r="H310" s="127" t="str">
        <f t="shared" si="51"/>
        <v/>
      </c>
      <c r="I310" s="131"/>
      <c r="J310" s="131"/>
      <c r="K310" s="1" t="str">
        <f t="shared" si="50"/>
        <v/>
      </c>
      <c r="L310" s="143" t="str">
        <f t="shared" si="52"/>
        <v/>
      </c>
      <c r="M310" s="134"/>
      <c r="N310" s="127" t="str">
        <f t="shared" si="53"/>
        <v/>
      </c>
      <c r="O310" s="131"/>
      <c r="P310" s="127" t="str">
        <f t="shared" si="54"/>
        <v/>
      </c>
      <c r="Q310" s="17"/>
      <c r="R310" s="103"/>
      <c r="T310" s="119" t="str">
        <f t="shared" si="55"/>
        <v/>
      </c>
      <c r="U310" s="118" t="str">
        <f t="shared" si="56"/>
        <v/>
      </c>
      <c r="V310" s="119" t="str">
        <f t="shared" si="57"/>
        <v/>
      </c>
      <c r="W310" s="118" t="str">
        <f t="shared" si="58"/>
        <v/>
      </c>
      <c r="X310" s="119" t="str">
        <f t="shared" si="59"/>
        <v/>
      </c>
      <c r="Y310" s="118" t="str">
        <f t="shared" si="60"/>
        <v/>
      </c>
    </row>
    <row r="311" spans="1:25" x14ac:dyDescent="0.55000000000000004">
      <c r="A311" s="41"/>
      <c r="B311" s="42"/>
      <c r="C311" s="41"/>
      <c r="D311" s="146"/>
      <c r="E311" s="131"/>
      <c r="F311" s="131"/>
      <c r="G311" s="1" t="str">
        <f t="shared" si="49"/>
        <v/>
      </c>
      <c r="H311" s="127" t="str">
        <f t="shared" si="51"/>
        <v/>
      </c>
      <c r="I311" s="131"/>
      <c r="J311" s="131"/>
      <c r="K311" s="1" t="str">
        <f t="shared" si="50"/>
        <v/>
      </c>
      <c r="L311" s="143" t="str">
        <f t="shared" si="52"/>
        <v/>
      </c>
      <c r="M311" s="134"/>
      <c r="N311" s="127" t="str">
        <f t="shared" si="53"/>
        <v/>
      </c>
      <c r="O311" s="131"/>
      <c r="P311" s="127" t="str">
        <f t="shared" si="54"/>
        <v/>
      </c>
      <c r="Q311" s="17"/>
      <c r="R311" s="103"/>
      <c r="T311" s="119" t="str">
        <f t="shared" si="55"/>
        <v/>
      </c>
      <c r="U311" s="118" t="str">
        <f t="shared" si="56"/>
        <v/>
      </c>
      <c r="V311" s="119" t="str">
        <f t="shared" si="57"/>
        <v/>
      </c>
      <c r="W311" s="118" t="str">
        <f t="shared" si="58"/>
        <v/>
      </c>
      <c r="X311" s="119" t="str">
        <f t="shared" si="59"/>
        <v/>
      </c>
      <c r="Y311" s="118" t="str">
        <f t="shared" si="60"/>
        <v/>
      </c>
    </row>
    <row r="312" spans="1:25" x14ac:dyDescent="0.55000000000000004">
      <c r="A312" s="41"/>
      <c r="B312" s="42"/>
      <c r="C312" s="41"/>
      <c r="D312" s="146"/>
      <c r="E312" s="131"/>
      <c r="F312" s="131"/>
      <c r="G312" s="1" t="str">
        <f t="shared" si="49"/>
        <v/>
      </c>
      <c r="H312" s="127" t="str">
        <f t="shared" si="51"/>
        <v/>
      </c>
      <c r="I312" s="131"/>
      <c r="J312" s="131"/>
      <c r="K312" s="1" t="str">
        <f t="shared" si="50"/>
        <v/>
      </c>
      <c r="L312" s="143" t="str">
        <f t="shared" si="52"/>
        <v/>
      </c>
      <c r="M312" s="134"/>
      <c r="N312" s="127" t="str">
        <f t="shared" si="53"/>
        <v/>
      </c>
      <c r="O312" s="131"/>
      <c r="P312" s="127" t="str">
        <f t="shared" si="54"/>
        <v/>
      </c>
      <c r="Q312" s="17"/>
      <c r="R312" s="103"/>
      <c r="T312" s="119" t="str">
        <f t="shared" si="55"/>
        <v/>
      </c>
      <c r="U312" s="118" t="str">
        <f t="shared" si="56"/>
        <v/>
      </c>
      <c r="V312" s="119" t="str">
        <f t="shared" si="57"/>
        <v/>
      </c>
      <c r="W312" s="118" t="str">
        <f t="shared" si="58"/>
        <v/>
      </c>
      <c r="X312" s="119" t="str">
        <f t="shared" si="59"/>
        <v/>
      </c>
      <c r="Y312" s="118" t="str">
        <f t="shared" si="60"/>
        <v/>
      </c>
    </row>
    <row r="313" spans="1:25" x14ac:dyDescent="0.55000000000000004">
      <c r="A313" s="41"/>
      <c r="B313" s="42"/>
      <c r="C313" s="41"/>
      <c r="D313" s="146"/>
      <c r="E313" s="131"/>
      <c r="F313" s="131"/>
      <c r="G313" s="1" t="str">
        <f t="shared" si="49"/>
        <v/>
      </c>
      <c r="H313" s="127" t="str">
        <f t="shared" si="51"/>
        <v/>
      </c>
      <c r="I313" s="131"/>
      <c r="J313" s="131"/>
      <c r="K313" s="1" t="str">
        <f t="shared" si="50"/>
        <v/>
      </c>
      <c r="L313" s="143" t="str">
        <f t="shared" si="52"/>
        <v/>
      </c>
      <c r="M313" s="134"/>
      <c r="N313" s="127" t="str">
        <f t="shared" si="53"/>
        <v/>
      </c>
      <c r="O313" s="131"/>
      <c r="P313" s="127" t="str">
        <f t="shared" si="54"/>
        <v/>
      </c>
      <c r="Q313" s="17"/>
      <c r="R313" s="103"/>
      <c r="T313" s="119" t="str">
        <f t="shared" si="55"/>
        <v/>
      </c>
      <c r="U313" s="118" t="str">
        <f t="shared" si="56"/>
        <v/>
      </c>
      <c r="V313" s="119" t="str">
        <f t="shared" si="57"/>
        <v/>
      </c>
      <c r="W313" s="118" t="str">
        <f t="shared" si="58"/>
        <v/>
      </c>
      <c r="X313" s="119" t="str">
        <f t="shared" si="59"/>
        <v/>
      </c>
      <c r="Y313" s="118" t="str">
        <f t="shared" si="60"/>
        <v/>
      </c>
    </row>
    <row r="314" spans="1:25" x14ac:dyDescent="0.55000000000000004">
      <c r="A314" s="41"/>
      <c r="B314" s="42"/>
      <c r="C314" s="41"/>
      <c r="D314" s="146"/>
      <c r="E314" s="131"/>
      <c r="F314" s="131"/>
      <c r="G314" s="1" t="str">
        <f t="shared" si="49"/>
        <v/>
      </c>
      <c r="H314" s="127" t="str">
        <f t="shared" si="51"/>
        <v/>
      </c>
      <c r="I314" s="131"/>
      <c r="J314" s="131"/>
      <c r="K314" s="1" t="str">
        <f t="shared" si="50"/>
        <v/>
      </c>
      <c r="L314" s="143" t="str">
        <f t="shared" si="52"/>
        <v/>
      </c>
      <c r="M314" s="134"/>
      <c r="N314" s="127" t="str">
        <f t="shared" si="53"/>
        <v/>
      </c>
      <c r="O314" s="131"/>
      <c r="P314" s="127" t="str">
        <f t="shared" si="54"/>
        <v/>
      </c>
      <c r="Q314" s="17"/>
      <c r="R314" s="103"/>
      <c r="T314" s="119" t="str">
        <f t="shared" si="55"/>
        <v/>
      </c>
      <c r="U314" s="118" t="str">
        <f t="shared" si="56"/>
        <v/>
      </c>
      <c r="V314" s="119" t="str">
        <f t="shared" si="57"/>
        <v/>
      </c>
      <c r="W314" s="118" t="str">
        <f t="shared" si="58"/>
        <v/>
      </c>
      <c r="X314" s="119" t="str">
        <f t="shared" si="59"/>
        <v/>
      </c>
      <c r="Y314" s="118" t="str">
        <f t="shared" si="60"/>
        <v/>
      </c>
    </row>
    <row r="315" spans="1:25" x14ac:dyDescent="0.55000000000000004">
      <c r="A315" s="41"/>
      <c r="B315" s="42"/>
      <c r="C315" s="41"/>
      <c r="D315" s="146"/>
      <c r="E315" s="131"/>
      <c r="F315" s="131"/>
      <c r="G315" s="1" t="str">
        <f t="shared" si="49"/>
        <v/>
      </c>
      <c r="H315" s="127" t="str">
        <f t="shared" si="51"/>
        <v/>
      </c>
      <c r="I315" s="131"/>
      <c r="J315" s="131"/>
      <c r="K315" s="1" t="str">
        <f t="shared" si="50"/>
        <v/>
      </c>
      <c r="L315" s="143" t="str">
        <f t="shared" si="52"/>
        <v/>
      </c>
      <c r="M315" s="134"/>
      <c r="N315" s="127" t="str">
        <f t="shared" si="53"/>
        <v/>
      </c>
      <c r="O315" s="131"/>
      <c r="P315" s="127" t="str">
        <f t="shared" si="54"/>
        <v/>
      </c>
      <c r="Q315" s="17"/>
      <c r="R315" s="103"/>
      <c r="T315" s="119" t="str">
        <f t="shared" si="55"/>
        <v/>
      </c>
      <c r="U315" s="118" t="str">
        <f t="shared" si="56"/>
        <v/>
      </c>
      <c r="V315" s="119" t="str">
        <f t="shared" si="57"/>
        <v/>
      </c>
      <c r="W315" s="118" t="str">
        <f t="shared" si="58"/>
        <v/>
      </c>
      <c r="X315" s="119" t="str">
        <f t="shared" si="59"/>
        <v/>
      </c>
      <c r="Y315" s="118" t="str">
        <f t="shared" si="60"/>
        <v/>
      </c>
    </row>
    <row r="316" spans="1:25" x14ac:dyDescent="0.55000000000000004">
      <c r="A316" s="41"/>
      <c r="B316" s="42"/>
      <c r="C316" s="41"/>
      <c r="D316" s="146"/>
      <c r="E316" s="131"/>
      <c r="F316" s="131"/>
      <c r="G316" s="1" t="str">
        <f t="shared" si="49"/>
        <v/>
      </c>
      <c r="H316" s="127" t="str">
        <f t="shared" si="51"/>
        <v/>
      </c>
      <c r="I316" s="131"/>
      <c r="J316" s="131"/>
      <c r="K316" s="1" t="str">
        <f t="shared" si="50"/>
        <v/>
      </c>
      <c r="L316" s="143" t="str">
        <f t="shared" si="52"/>
        <v/>
      </c>
      <c r="M316" s="134"/>
      <c r="N316" s="127" t="str">
        <f t="shared" si="53"/>
        <v/>
      </c>
      <c r="O316" s="131"/>
      <c r="P316" s="127" t="str">
        <f t="shared" si="54"/>
        <v/>
      </c>
      <c r="Q316" s="17"/>
      <c r="R316" s="103"/>
      <c r="T316" s="119" t="str">
        <f t="shared" si="55"/>
        <v/>
      </c>
      <c r="U316" s="118" t="str">
        <f t="shared" si="56"/>
        <v/>
      </c>
      <c r="V316" s="119" t="str">
        <f t="shared" si="57"/>
        <v/>
      </c>
      <c r="W316" s="118" t="str">
        <f t="shared" si="58"/>
        <v/>
      </c>
      <c r="X316" s="119" t="str">
        <f t="shared" si="59"/>
        <v/>
      </c>
      <c r="Y316" s="118" t="str">
        <f t="shared" si="60"/>
        <v/>
      </c>
    </row>
    <row r="317" spans="1:25" x14ac:dyDescent="0.55000000000000004">
      <c r="A317" s="41"/>
      <c r="B317" s="42"/>
      <c r="C317" s="41"/>
      <c r="D317" s="146"/>
      <c r="E317" s="131"/>
      <c r="F317" s="131"/>
      <c r="G317" s="1" t="str">
        <f t="shared" si="49"/>
        <v/>
      </c>
      <c r="H317" s="127" t="str">
        <f t="shared" si="51"/>
        <v/>
      </c>
      <c r="I317" s="131"/>
      <c r="J317" s="131"/>
      <c r="K317" s="1" t="str">
        <f t="shared" si="50"/>
        <v/>
      </c>
      <c r="L317" s="143" t="str">
        <f t="shared" si="52"/>
        <v/>
      </c>
      <c r="M317" s="134"/>
      <c r="N317" s="127" t="str">
        <f t="shared" si="53"/>
        <v/>
      </c>
      <c r="O317" s="131"/>
      <c r="P317" s="127" t="str">
        <f t="shared" si="54"/>
        <v/>
      </c>
      <c r="Q317" s="17"/>
      <c r="R317" s="103"/>
      <c r="T317" s="119" t="str">
        <f t="shared" si="55"/>
        <v/>
      </c>
      <c r="U317" s="118" t="str">
        <f t="shared" si="56"/>
        <v/>
      </c>
      <c r="V317" s="119" t="str">
        <f t="shared" si="57"/>
        <v/>
      </c>
      <c r="W317" s="118" t="str">
        <f t="shared" si="58"/>
        <v/>
      </c>
      <c r="X317" s="119" t="str">
        <f t="shared" si="59"/>
        <v/>
      </c>
      <c r="Y317" s="118" t="str">
        <f t="shared" si="60"/>
        <v/>
      </c>
    </row>
    <row r="318" spans="1:25" x14ac:dyDescent="0.55000000000000004">
      <c r="A318" s="41"/>
      <c r="B318" s="42"/>
      <c r="C318" s="41"/>
      <c r="D318" s="146"/>
      <c r="E318" s="131"/>
      <c r="F318" s="131"/>
      <c r="G318" s="1" t="str">
        <f t="shared" si="49"/>
        <v/>
      </c>
      <c r="H318" s="127" t="str">
        <f t="shared" si="51"/>
        <v/>
      </c>
      <c r="I318" s="131"/>
      <c r="J318" s="131"/>
      <c r="K318" s="1" t="str">
        <f t="shared" si="50"/>
        <v/>
      </c>
      <c r="L318" s="143" t="str">
        <f t="shared" si="52"/>
        <v/>
      </c>
      <c r="M318" s="134"/>
      <c r="N318" s="127" t="str">
        <f t="shared" si="53"/>
        <v/>
      </c>
      <c r="O318" s="131"/>
      <c r="P318" s="127" t="str">
        <f t="shared" si="54"/>
        <v/>
      </c>
      <c r="Q318" s="17"/>
      <c r="R318" s="103"/>
      <c r="T318" s="119" t="str">
        <f t="shared" si="55"/>
        <v/>
      </c>
      <c r="U318" s="118" t="str">
        <f t="shared" si="56"/>
        <v/>
      </c>
      <c r="V318" s="119" t="str">
        <f t="shared" si="57"/>
        <v/>
      </c>
      <c r="W318" s="118" t="str">
        <f t="shared" si="58"/>
        <v/>
      </c>
      <c r="X318" s="119" t="str">
        <f t="shared" si="59"/>
        <v/>
      </c>
      <c r="Y318" s="118" t="str">
        <f t="shared" si="60"/>
        <v/>
      </c>
    </row>
    <row r="319" spans="1:25" x14ac:dyDescent="0.55000000000000004">
      <c r="A319" s="41"/>
      <c r="B319" s="42"/>
      <c r="C319" s="41"/>
      <c r="D319" s="146"/>
      <c r="E319" s="131"/>
      <c r="F319" s="131"/>
      <c r="G319" s="1" t="str">
        <f t="shared" si="49"/>
        <v/>
      </c>
      <c r="H319" s="127" t="str">
        <f t="shared" si="51"/>
        <v/>
      </c>
      <c r="I319" s="131"/>
      <c r="J319" s="131"/>
      <c r="K319" s="1" t="str">
        <f t="shared" si="50"/>
        <v/>
      </c>
      <c r="L319" s="143" t="str">
        <f t="shared" si="52"/>
        <v/>
      </c>
      <c r="M319" s="134"/>
      <c r="N319" s="127" t="str">
        <f t="shared" si="53"/>
        <v/>
      </c>
      <c r="O319" s="131"/>
      <c r="P319" s="127" t="str">
        <f t="shared" si="54"/>
        <v/>
      </c>
      <c r="Q319" s="17"/>
      <c r="R319" s="103"/>
      <c r="T319" s="119" t="str">
        <f t="shared" si="55"/>
        <v/>
      </c>
      <c r="U319" s="118" t="str">
        <f t="shared" si="56"/>
        <v/>
      </c>
      <c r="V319" s="119" t="str">
        <f t="shared" si="57"/>
        <v/>
      </c>
      <c r="W319" s="118" t="str">
        <f t="shared" si="58"/>
        <v/>
      </c>
      <c r="X319" s="119" t="str">
        <f t="shared" si="59"/>
        <v/>
      </c>
      <c r="Y319" s="118" t="str">
        <f t="shared" si="60"/>
        <v/>
      </c>
    </row>
    <row r="320" spans="1:25" x14ac:dyDescent="0.55000000000000004">
      <c r="A320" s="41"/>
      <c r="B320" s="42"/>
      <c r="C320" s="41"/>
      <c r="D320" s="146"/>
      <c r="E320" s="131"/>
      <c r="F320" s="131"/>
      <c r="G320" s="1" t="str">
        <f t="shared" si="49"/>
        <v/>
      </c>
      <c r="H320" s="127" t="str">
        <f t="shared" si="51"/>
        <v/>
      </c>
      <c r="I320" s="131"/>
      <c r="J320" s="131"/>
      <c r="K320" s="1" t="str">
        <f t="shared" si="50"/>
        <v/>
      </c>
      <c r="L320" s="143" t="str">
        <f t="shared" si="52"/>
        <v/>
      </c>
      <c r="M320" s="134"/>
      <c r="N320" s="127" t="str">
        <f t="shared" si="53"/>
        <v/>
      </c>
      <c r="O320" s="131"/>
      <c r="P320" s="127" t="str">
        <f t="shared" si="54"/>
        <v/>
      </c>
      <c r="Q320" s="17"/>
      <c r="R320" s="103"/>
      <c r="T320" s="119" t="str">
        <f t="shared" si="55"/>
        <v/>
      </c>
      <c r="U320" s="118" t="str">
        <f t="shared" si="56"/>
        <v/>
      </c>
      <c r="V320" s="119" t="str">
        <f t="shared" si="57"/>
        <v/>
      </c>
      <c r="W320" s="118" t="str">
        <f t="shared" si="58"/>
        <v/>
      </c>
      <c r="X320" s="119" t="str">
        <f t="shared" si="59"/>
        <v/>
      </c>
      <c r="Y320" s="118" t="str">
        <f t="shared" si="60"/>
        <v/>
      </c>
    </row>
    <row r="321" spans="1:25" x14ac:dyDescent="0.55000000000000004">
      <c r="A321" s="41"/>
      <c r="B321" s="42"/>
      <c r="C321" s="41"/>
      <c r="D321" s="146"/>
      <c r="E321" s="131"/>
      <c r="F321" s="131"/>
      <c r="G321" s="1" t="str">
        <f t="shared" si="49"/>
        <v/>
      </c>
      <c r="H321" s="127" t="str">
        <f t="shared" si="51"/>
        <v/>
      </c>
      <c r="I321" s="131"/>
      <c r="J321" s="131"/>
      <c r="K321" s="1" t="str">
        <f t="shared" si="50"/>
        <v/>
      </c>
      <c r="L321" s="143" t="str">
        <f t="shared" si="52"/>
        <v/>
      </c>
      <c r="M321" s="134"/>
      <c r="N321" s="127" t="str">
        <f t="shared" si="53"/>
        <v/>
      </c>
      <c r="O321" s="131"/>
      <c r="P321" s="127" t="str">
        <f t="shared" si="54"/>
        <v/>
      </c>
      <c r="Q321" s="17"/>
      <c r="R321" s="103"/>
      <c r="T321" s="119" t="str">
        <f t="shared" si="55"/>
        <v/>
      </c>
      <c r="U321" s="118" t="str">
        <f t="shared" si="56"/>
        <v/>
      </c>
      <c r="V321" s="119" t="str">
        <f t="shared" si="57"/>
        <v/>
      </c>
      <c r="W321" s="118" t="str">
        <f t="shared" si="58"/>
        <v/>
      </c>
      <c r="X321" s="119" t="str">
        <f t="shared" si="59"/>
        <v/>
      </c>
      <c r="Y321" s="118" t="str">
        <f t="shared" si="60"/>
        <v/>
      </c>
    </row>
    <row r="322" spans="1:25" x14ac:dyDescent="0.55000000000000004">
      <c r="A322" s="41"/>
      <c r="B322" s="42"/>
      <c r="C322" s="41"/>
      <c r="D322" s="146"/>
      <c r="E322" s="131"/>
      <c r="F322" s="131"/>
      <c r="G322" s="1" t="str">
        <f t="shared" si="49"/>
        <v/>
      </c>
      <c r="H322" s="127" t="str">
        <f t="shared" si="51"/>
        <v/>
      </c>
      <c r="I322" s="131"/>
      <c r="J322" s="131"/>
      <c r="K322" s="1" t="str">
        <f t="shared" si="50"/>
        <v/>
      </c>
      <c r="L322" s="143" t="str">
        <f t="shared" si="52"/>
        <v/>
      </c>
      <c r="M322" s="134"/>
      <c r="N322" s="127" t="str">
        <f t="shared" si="53"/>
        <v/>
      </c>
      <c r="O322" s="131"/>
      <c r="P322" s="127" t="str">
        <f t="shared" si="54"/>
        <v/>
      </c>
      <c r="Q322" s="17"/>
      <c r="R322" s="103"/>
      <c r="T322" s="119" t="str">
        <f t="shared" si="55"/>
        <v/>
      </c>
      <c r="U322" s="118" t="str">
        <f t="shared" si="56"/>
        <v/>
      </c>
      <c r="V322" s="119" t="str">
        <f t="shared" si="57"/>
        <v/>
      </c>
      <c r="W322" s="118" t="str">
        <f t="shared" si="58"/>
        <v/>
      </c>
      <c r="X322" s="119" t="str">
        <f t="shared" si="59"/>
        <v/>
      </c>
      <c r="Y322" s="118" t="str">
        <f t="shared" si="60"/>
        <v/>
      </c>
    </row>
    <row r="323" spans="1:25" x14ac:dyDescent="0.55000000000000004">
      <c r="A323" s="41"/>
      <c r="B323" s="42"/>
      <c r="C323" s="41"/>
      <c r="D323" s="146"/>
      <c r="E323" s="131"/>
      <c r="F323" s="131"/>
      <c r="G323" s="1" t="str">
        <f t="shared" si="49"/>
        <v/>
      </c>
      <c r="H323" s="127" t="str">
        <f t="shared" si="51"/>
        <v/>
      </c>
      <c r="I323" s="131"/>
      <c r="J323" s="131"/>
      <c r="K323" s="1" t="str">
        <f t="shared" si="50"/>
        <v/>
      </c>
      <c r="L323" s="143" t="str">
        <f t="shared" si="52"/>
        <v/>
      </c>
      <c r="M323" s="134"/>
      <c r="N323" s="127" t="str">
        <f t="shared" si="53"/>
        <v/>
      </c>
      <c r="O323" s="131"/>
      <c r="P323" s="127" t="str">
        <f t="shared" si="54"/>
        <v/>
      </c>
      <c r="Q323" s="17"/>
      <c r="R323" s="103"/>
      <c r="T323" s="119" t="str">
        <f t="shared" si="55"/>
        <v/>
      </c>
      <c r="U323" s="118" t="str">
        <f t="shared" si="56"/>
        <v/>
      </c>
      <c r="V323" s="119" t="str">
        <f t="shared" si="57"/>
        <v/>
      </c>
      <c r="W323" s="118" t="str">
        <f t="shared" si="58"/>
        <v/>
      </c>
      <c r="X323" s="119" t="str">
        <f t="shared" si="59"/>
        <v/>
      </c>
      <c r="Y323" s="118" t="str">
        <f t="shared" si="60"/>
        <v/>
      </c>
    </row>
    <row r="324" spans="1:25" x14ac:dyDescent="0.55000000000000004">
      <c r="A324" s="41"/>
      <c r="B324" s="42"/>
      <c r="C324" s="41"/>
      <c r="D324" s="146"/>
      <c r="E324" s="131"/>
      <c r="F324" s="131"/>
      <c r="G324" s="1" t="str">
        <f t="shared" si="49"/>
        <v/>
      </c>
      <c r="H324" s="127" t="str">
        <f t="shared" si="51"/>
        <v/>
      </c>
      <c r="I324" s="131"/>
      <c r="J324" s="131"/>
      <c r="K324" s="1" t="str">
        <f t="shared" si="50"/>
        <v/>
      </c>
      <c r="L324" s="143" t="str">
        <f t="shared" si="52"/>
        <v/>
      </c>
      <c r="M324" s="134"/>
      <c r="N324" s="127" t="str">
        <f t="shared" si="53"/>
        <v/>
      </c>
      <c r="O324" s="131"/>
      <c r="P324" s="127" t="str">
        <f t="shared" si="54"/>
        <v/>
      </c>
      <c r="Q324" s="17"/>
      <c r="R324" s="103"/>
      <c r="T324" s="119" t="str">
        <f t="shared" si="55"/>
        <v/>
      </c>
      <c r="U324" s="118" t="str">
        <f t="shared" si="56"/>
        <v/>
      </c>
      <c r="V324" s="119" t="str">
        <f t="shared" si="57"/>
        <v/>
      </c>
      <c r="W324" s="118" t="str">
        <f t="shared" si="58"/>
        <v/>
      </c>
      <c r="X324" s="119" t="str">
        <f t="shared" si="59"/>
        <v/>
      </c>
      <c r="Y324" s="118" t="str">
        <f t="shared" si="60"/>
        <v/>
      </c>
    </row>
    <row r="325" spans="1:25" x14ac:dyDescent="0.55000000000000004">
      <c r="A325" s="41"/>
      <c r="B325" s="42"/>
      <c r="C325" s="41"/>
      <c r="D325" s="146"/>
      <c r="E325" s="131"/>
      <c r="F325" s="131"/>
      <c r="G325" s="1" t="str">
        <f t="shared" si="49"/>
        <v/>
      </c>
      <c r="H325" s="127" t="str">
        <f t="shared" si="51"/>
        <v/>
      </c>
      <c r="I325" s="131"/>
      <c r="J325" s="131"/>
      <c r="K325" s="1" t="str">
        <f t="shared" si="50"/>
        <v/>
      </c>
      <c r="L325" s="143" t="str">
        <f t="shared" si="52"/>
        <v/>
      </c>
      <c r="M325" s="134"/>
      <c r="N325" s="127" t="str">
        <f t="shared" si="53"/>
        <v/>
      </c>
      <c r="O325" s="131"/>
      <c r="P325" s="127" t="str">
        <f t="shared" si="54"/>
        <v/>
      </c>
      <c r="Q325" s="17"/>
      <c r="R325" s="103"/>
      <c r="T325" s="119" t="str">
        <f t="shared" si="55"/>
        <v/>
      </c>
      <c r="U325" s="118" t="str">
        <f t="shared" si="56"/>
        <v/>
      </c>
      <c r="V325" s="119" t="str">
        <f t="shared" si="57"/>
        <v/>
      </c>
      <c r="W325" s="118" t="str">
        <f t="shared" si="58"/>
        <v/>
      </c>
      <c r="X325" s="119" t="str">
        <f t="shared" si="59"/>
        <v/>
      </c>
      <c r="Y325" s="118" t="str">
        <f t="shared" si="60"/>
        <v/>
      </c>
    </row>
    <row r="326" spans="1:25" x14ac:dyDescent="0.55000000000000004">
      <c r="A326" s="41"/>
      <c r="B326" s="42"/>
      <c r="C326" s="41"/>
      <c r="D326" s="146"/>
      <c r="E326" s="131"/>
      <c r="F326" s="131"/>
      <c r="G326" s="1" t="str">
        <f t="shared" si="49"/>
        <v/>
      </c>
      <c r="H326" s="127" t="str">
        <f t="shared" si="51"/>
        <v/>
      </c>
      <c r="I326" s="131"/>
      <c r="J326" s="131"/>
      <c r="K326" s="1" t="str">
        <f t="shared" si="50"/>
        <v/>
      </c>
      <c r="L326" s="143" t="str">
        <f t="shared" si="52"/>
        <v/>
      </c>
      <c r="M326" s="134"/>
      <c r="N326" s="127" t="str">
        <f t="shared" si="53"/>
        <v/>
      </c>
      <c r="O326" s="131"/>
      <c r="P326" s="127" t="str">
        <f t="shared" si="54"/>
        <v/>
      </c>
      <c r="Q326" s="17"/>
      <c r="R326" s="103"/>
      <c r="T326" s="119" t="str">
        <f t="shared" si="55"/>
        <v/>
      </c>
      <c r="U326" s="118" t="str">
        <f t="shared" si="56"/>
        <v/>
      </c>
      <c r="V326" s="119" t="str">
        <f t="shared" si="57"/>
        <v/>
      </c>
      <c r="W326" s="118" t="str">
        <f t="shared" si="58"/>
        <v/>
      </c>
      <c r="X326" s="119" t="str">
        <f t="shared" si="59"/>
        <v/>
      </c>
      <c r="Y326" s="118" t="str">
        <f t="shared" si="60"/>
        <v/>
      </c>
    </row>
    <row r="327" spans="1:25" x14ac:dyDescent="0.55000000000000004">
      <c r="A327" s="41"/>
      <c r="B327" s="42"/>
      <c r="C327" s="41"/>
      <c r="D327" s="146"/>
      <c r="E327" s="131"/>
      <c r="F327" s="131"/>
      <c r="G327" s="1" t="str">
        <f t="shared" si="49"/>
        <v/>
      </c>
      <c r="H327" s="127" t="str">
        <f t="shared" si="51"/>
        <v/>
      </c>
      <c r="I327" s="131"/>
      <c r="J327" s="131"/>
      <c r="K327" s="1" t="str">
        <f t="shared" si="50"/>
        <v/>
      </c>
      <c r="L327" s="143" t="str">
        <f t="shared" si="52"/>
        <v/>
      </c>
      <c r="M327" s="134"/>
      <c r="N327" s="127" t="str">
        <f t="shared" si="53"/>
        <v/>
      </c>
      <c r="O327" s="131"/>
      <c r="P327" s="127" t="str">
        <f t="shared" si="54"/>
        <v/>
      </c>
      <c r="Q327" s="17"/>
      <c r="R327" s="103"/>
      <c r="T327" s="119" t="str">
        <f t="shared" si="55"/>
        <v/>
      </c>
      <c r="U327" s="118" t="str">
        <f t="shared" si="56"/>
        <v/>
      </c>
      <c r="V327" s="119" t="str">
        <f t="shared" si="57"/>
        <v/>
      </c>
      <c r="W327" s="118" t="str">
        <f t="shared" si="58"/>
        <v/>
      </c>
      <c r="X327" s="119" t="str">
        <f t="shared" si="59"/>
        <v/>
      </c>
      <c r="Y327" s="118" t="str">
        <f t="shared" si="60"/>
        <v/>
      </c>
    </row>
    <row r="328" spans="1:25" x14ac:dyDescent="0.55000000000000004">
      <c r="A328" s="41"/>
      <c r="B328" s="42"/>
      <c r="C328" s="41"/>
      <c r="D328" s="146"/>
      <c r="E328" s="131"/>
      <c r="F328" s="131"/>
      <c r="G328" s="1" t="str">
        <f t="shared" ref="G328:G357" si="61">IF(AND(ISBLANK(E328),ISBLANK(F328)),"",SUM(E328:F328))</f>
        <v/>
      </c>
      <c r="H328" s="127" t="str">
        <f t="shared" si="51"/>
        <v/>
      </c>
      <c r="I328" s="131"/>
      <c r="J328" s="131"/>
      <c r="K328" s="1" t="str">
        <f t="shared" ref="K328:K357" si="62">IF(AND(ISBLANK(I328),ISBLANK(J328)),"",SUM(I328:J328))</f>
        <v/>
      </c>
      <c r="L328" s="143" t="str">
        <f t="shared" si="52"/>
        <v/>
      </c>
      <c r="M328" s="134"/>
      <c r="N328" s="127" t="str">
        <f t="shared" si="53"/>
        <v/>
      </c>
      <c r="O328" s="131"/>
      <c r="P328" s="127" t="str">
        <f t="shared" si="54"/>
        <v/>
      </c>
      <c r="Q328" s="17"/>
      <c r="R328" s="103"/>
      <c r="T328" s="119" t="str">
        <f t="shared" si="55"/>
        <v/>
      </c>
      <c r="U328" s="118" t="str">
        <f t="shared" si="56"/>
        <v/>
      </c>
      <c r="V328" s="119" t="str">
        <f t="shared" si="57"/>
        <v/>
      </c>
      <c r="W328" s="118" t="str">
        <f t="shared" si="58"/>
        <v/>
      </c>
      <c r="X328" s="119" t="str">
        <f t="shared" si="59"/>
        <v/>
      </c>
      <c r="Y328" s="118" t="str">
        <f t="shared" si="60"/>
        <v/>
      </c>
    </row>
    <row r="329" spans="1:25" x14ac:dyDescent="0.55000000000000004">
      <c r="A329" s="41"/>
      <c r="B329" s="42"/>
      <c r="C329" s="41"/>
      <c r="D329" s="146"/>
      <c r="E329" s="131"/>
      <c r="F329" s="131"/>
      <c r="G329" s="1" t="str">
        <f t="shared" si="61"/>
        <v/>
      </c>
      <c r="H329" s="127" t="str">
        <f t="shared" ref="H329:H357" si="63">IF(G329&lt;&gt;"",IF(G329&gt;=30,"ดีมาก",IF(G329&gt;=20,"ดี",IF(G329&gt;=10,"พอใช้",IF(G329&lt;=9,"ปรับปรุง")))),"")</f>
        <v/>
      </c>
      <c r="I329" s="131"/>
      <c r="J329" s="131"/>
      <c r="K329" s="1" t="str">
        <f t="shared" si="62"/>
        <v/>
      </c>
      <c r="L329" s="143" t="str">
        <f t="shared" ref="L329:L357" si="64">IF(K329&lt;&gt;"",IF(K329&gt;=12,"ดีมาก",IF(K329&gt;=8,"ดี",IF(K329&gt;=4,"พอใช้",IF(K329&lt;=3,"ปรับปรุง")))),"")</f>
        <v/>
      </c>
      <c r="M329" s="134"/>
      <c r="N329" s="127" t="str">
        <f t="shared" ref="N329:N357" si="65">IF(M329&lt;&gt;"",IF(M329&gt;=15,"ดีมาก",IF(M329&gt;=10,"ดี",IF(M329&gt;=5,"พอใช้",IF(M329&lt;=4,"ปรับปรุง")))),"")</f>
        <v/>
      </c>
      <c r="O329" s="131"/>
      <c r="P329" s="127" t="str">
        <f t="shared" ref="P329:P357" si="66">IF(O329&lt;&gt;"",IF(O329&gt;=15,"ดีมาก",IF(O329&gt;=10,"ดี",IF(O329&gt;=5,"พอใช้",IF(O329&lt;=4,"ปรับปรุง")))),"")</f>
        <v/>
      </c>
      <c r="Q329" s="17"/>
      <c r="R329" s="103"/>
      <c r="T329" s="119" t="str">
        <f t="shared" ref="T329:T357" si="67">IF(ISERROR(G329+K329),"",G329+K329)</f>
        <v/>
      </c>
      <c r="U329" s="118" t="str">
        <f t="shared" ref="U329:U357" si="68">IF(T329&lt;&gt;"",IF(T329&gt;=41,"ดีมาก",IF(T329&gt;=28,"ดี",IF(T329&gt;=14,"พอใช้",IF(T329&lt;=13,"ปรับปรุง")))),"")</f>
        <v/>
      </c>
      <c r="V329" s="119" t="str">
        <f t="shared" ref="V329:V357" si="69">IF(AND(ISBLANK(M329),ISBLANK(O329)),"",M329+O329)</f>
        <v/>
      </c>
      <c r="W329" s="118" t="str">
        <f t="shared" ref="W329:W357" si="70">IF(V329&lt;&gt;"",IF(V329&gt;=30,"ดีมาก",IF(V329&gt;=20,"ดี",IF(V329&gt;=10,"พอใช้",IF(V329&lt;=9,"ปรับปรุง")))),"")</f>
        <v/>
      </c>
      <c r="X329" s="119" t="str">
        <f t="shared" ref="X329:X357" si="71">IF(ISERROR(T329+V329),"",T329+V329)</f>
        <v/>
      </c>
      <c r="Y329" s="118" t="str">
        <f t="shared" ref="Y329:Y357" si="72">IF(X329&lt;&gt;"",IF(X329&gt;=71,"ดีมาก",IF(X329&gt;=48,"ดี",IF(X329&gt;=24,"พอใช้",IF(X329&lt;=23,"ปรับปรุง")))),"")</f>
        <v/>
      </c>
    </row>
    <row r="330" spans="1:25" x14ac:dyDescent="0.55000000000000004">
      <c r="A330" s="41"/>
      <c r="B330" s="42"/>
      <c r="C330" s="41"/>
      <c r="D330" s="146"/>
      <c r="E330" s="131"/>
      <c r="F330" s="131"/>
      <c r="G330" s="1" t="str">
        <f t="shared" si="61"/>
        <v/>
      </c>
      <c r="H330" s="127" t="str">
        <f t="shared" si="63"/>
        <v/>
      </c>
      <c r="I330" s="131"/>
      <c r="J330" s="131"/>
      <c r="K330" s="1" t="str">
        <f t="shared" si="62"/>
        <v/>
      </c>
      <c r="L330" s="143" t="str">
        <f t="shared" si="64"/>
        <v/>
      </c>
      <c r="M330" s="134"/>
      <c r="N330" s="127" t="str">
        <f t="shared" si="65"/>
        <v/>
      </c>
      <c r="O330" s="131"/>
      <c r="P330" s="127" t="str">
        <f t="shared" si="66"/>
        <v/>
      </c>
      <c r="Q330" s="17"/>
      <c r="R330" s="103"/>
      <c r="T330" s="119" t="str">
        <f t="shared" si="67"/>
        <v/>
      </c>
      <c r="U330" s="118" t="str">
        <f t="shared" si="68"/>
        <v/>
      </c>
      <c r="V330" s="119" t="str">
        <f t="shared" si="69"/>
        <v/>
      </c>
      <c r="W330" s="118" t="str">
        <f t="shared" si="70"/>
        <v/>
      </c>
      <c r="X330" s="119" t="str">
        <f t="shared" si="71"/>
        <v/>
      </c>
      <c r="Y330" s="118" t="str">
        <f t="shared" si="72"/>
        <v/>
      </c>
    </row>
    <row r="331" spans="1:25" x14ac:dyDescent="0.55000000000000004">
      <c r="A331" s="41"/>
      <c r="B331" s="42"/>
      <c r="C331" s="41"/>
      <c r="D331" s="146"/>
      <c r="E331" s="131"/>
      <c r="F331" s="131"/>
      <c r="G331" s="1" t="str">
        <f t="shared" si="61"/>
        <v/>
      </c>
      <c r="H331" s="127" t="str">
        <f t="shared" si="63"/>
        <v/>
      </c>
      <c r="I331" s="131"/>
      <c r="J331" s="131"/>
      <c r="K331" s="1" t="str">
        <f t="shared" si="62"/>
        <v/>
      </c>
      <c r="L331" s="143" t="str">
        <f t="shared" si="64"/>
        <v/>
      </c>
      <c r="M331" s="134"/>
      <c r="N331" s="127" t="str">
        <f t="shared" si="65"/>
        <v/>
      </c>
      <c r="O331" s="131"/>
      <c r="P331" s="127" t="str">
        <f t="shared" si="66"/>
        <v/>
      </c>
      <c r="Q331" s="17"/>
      <c r="R331" s="103"/>
      <c r="T331" s="119" t="str">
        <f t="shared" si="67"/>
        <v/>
      </c>
      <c r="U331" s="118" t="str">
        <f t="shared" si="68"/>
        <v/>
      </c>
      <c r="V331" s="119" t="str">
        <f t="shared" si="69"/>
        <v/>
      </c>
      <c r="W331" s="118" t="str">
        <f t="shared" si="70"/>
        <v/>
      </c>
      <c r="X331" s="119" t="str">
        <f t="shared" si="71"/>
        <v/>
      </c>
      <c r="Y331" s="118" t="str">
        <f t="shared" si="72"/>
        <v/>
      </c>
    </row>
    <row r="332" spans="1:25" x14ac:dyDescent="0.55000000000000004">
      <c r="A332" s="41"/>
      <c r="B332" s="42"/>
      <c r="C332" s="41"/>
      <c r="D332" s="146"/>
      <c r="E332" s="131"/>
      <c r="F332" s="131"/>
      <c r="G332" s="1" t="str">
        <f t="shared" si="61"/>
        <v/>
      </c>
      <c r="H332" s="127" t="str">
        <f t="shared" si="63"/>
        <v/>
      </c>
      <c r="I332" s="131"/>
      <c r="J332" s="131"/>
      <c r="K332" s="1" t="str">
        <f t="shared" si="62"/>
        <v/>
      </c>
      <c r="L332" s="143" t="str">
        <f t="shared" si="64"/>
        <v/>
      </c>
      <c r="M332" s="134"/>
      <c r="N332" s="127" t="str">
        <f t="shared" si="65"/>
        <v/>
      </c>
      <c r="O332" s="131"/>
      <c r="P332" s="127" t="str">
        <f t="shared" si="66"/>
        <v/>
      </c>
      <c r="Q332" s="17"/>
      <c r="R332" s="103"/>
      <c r="T332" s="119" t="str">
        <f t="shared" si="67"/>
        <v/>
      </c>
      <c r="U332" s="118" t="str">
        <f t="shared" si="68"/>
        <v/>
      </c>
      <c r="V332" s="119" t="str">
        <f t="shared" si="69"/>
        <v/>
      </c>
      <c r="W332" s="118" t="str">
        <f t="shared" si="70"/>
        <v/>
      </c>
      <c r="X332" s="119" t="str">
        <f t="shared" si="71"/>
        <v/>
      </c>
      <c r="Y332" s="118" t="str">
        <f t="shared" si="72"/>
        <v/>
      </c>
    </row>
    <row r="333" spans="1:25" x14ac:dyDescent="0.55000000000000004">
      <c r="A333" s="41"/>
      <c r="B333" s="42"/>
      <c r="C333" s="41"/>
      <c r="D333" s="146"/>
      <c r="E333" s="131"/>
      <c r="F333" s="131"/>
      <c r="G333" s="1" t="str">
        <f t="shared" si="61"/>
        <v/>
      </c>
      <c r="H333" s="127" t="str">
        <f t="shared" si="63"/>
        <v/>
      </c>
      <c r="I333" s="131"/>
      <c r="J333" s="131"/>
      <c r="K333" s="1" t="str">
        <f t="shared" si="62"/>
        <v/>
      </c>
      <c r="L333" s="143" t="str">
        <f t="shared" si="64"/>
        <v/>
      </c>
      <c r="M333" s="134"/>
      <c r="N333" s="127" t="str">
        <f t="shared" si="65"/>
        <v/>
      </c>
      <c r="O333" s="131"/>
      <c r="P333" s="127" t="str">
        <f t="shared" si="66"/>
        <v/>
      </c>
      <c r="Q333" s="17"/>
      <c r="R333" s="103"/>
      <c r="T333" s="119" t="str">
        <f t="shared" si="67"/>
        <v/>
      </c>
      <c r="U333" s="118" t="str">
        <f t="shared" si="68"/>
        <v/>
      </c>
      <c r="V333" s="119" t="str">
        <f t="shared" si="69"/>
        <v/>
      </c>
      <c r="W333" s="118" t="str">
        <f t="shared" si="70"/>
        <v/>
      </c>
      <c r="X333" s="119" t="str">
        <f t="shared" si="71"/>
        <v/>
      </c>
      <c r="Y333" s="118" t="str">
        <f t="shared" si="72"/>
        <v/>
      </c>
    </row>
    <row r="334" spans="1:25" x14ac:dyDescent="0.55000000000000004">
      <c r="A334" s="41"/>
      <c r="B334" s="42"/>
      <c r="C334" s="41"/>
      <c r="D334" s="146"/>
      <c r="E334" s="131"/>
      <c r="F334" s="131"/>
      <c r="G334" s="1" t="str">
        <f t="shared" si="61"/>
        <v/>
      </c>
      <c r="H334" s="127" t="str">
        <f t="shared" si="63"/>
        <v/>
      </c>
      <c r="I334" s="131"/>
      <c r="J334" s="131"/>
      <c r="K334" s="1" t="str">
        <f t="shared" si="62"/>
        <v/>
      </c>
      <c r="L334" s="143" t="str">
        <f t="shared" si="64"/>
        <v/>
      </c>
      <c r="M334" s="134"/>
      <c r="N334" s="127" t="str">
        <f t="shared" si="65"/>
        <v/>
      </c>
      <c r="O334" s="131"/>
      <c r="P334" s="127" t="str">
        <f t="shared" si="66"/>
        <v/>
      </c>
      <c r="Q334" s="17"/>
      <c r="R334" s="103"/>
      <c r="T334" s="119" t="str">
        <f t="shared" si="67"/>
        <v/>
      </c>
      <c r="U334" s="118" t="str">
        <f t="shared" si="68"/>
        <v/>
      </c>
      <c r="V334" s="119" t="str">
        <f t="shared" si="69"/>
        <v/>
      </c>
      <c r="W334" s="118" t="str">
        <f t="shared" si="70"/>
        <v/>
      </c>
      <c r="X334" s="119" t="str">
        <f t="shared" si="71"/>
        <v/>
      </c>
      <c r="Y334" s="118" t="str">
        <f t="shared" si="72"/>
        <v/>
      </c>
    </row>
    <row r="335" spans="1:25" x14ac:dyDescent="0.55000000000000004">
      <c r="A335" s="41"/>
      <c r="B335" s="42"/>
      <c r="C335" s="41"/>
      <c r="D335" s="146"/>
      <c r="E335" s="131"/>
      <c r="F335" s="131"/>
      <c r="G335" s="1" t="str">
        <f t="shared" si="61"/>
        <v/>
      </c>
      <c r="H335" s="127" t="str">
        <f t="shared" si="63"/>
        <v/>
      </c>
      <c r="I335" s="131"/>
      <c r="J335" s="131"/>
      <c r="K335" s="1" t="str">
        <f t="shared" si="62"/>
        <v/>
      </c>
      <c r="L335" s="143" t="str">
        <f t="shared" si="64"/>
        <v/>
      </c>
      <c r="M335" s="134"/>
      <c r="N335" s="127" t="str">
        <f t="shared" si="65"/>
        <v/>
      </c>
      <c r="O335" s="131"/>
      <c r="P335" s="127" t="str">
        <f t="shared" si="66"/>
        <v/>
      </c>
      <c r="Q335" s="17"/>
      <c r="R335" s="103"/>
      <c r="T335" s="119" t="str">
        <f t="shared" si="67"/>
        <v/>
      </c>
      <c r="U335" s="118" t="str">
        <f t="shared" si="68"/>
        <v/>
      </c>
      <c r="V335" s="119" t="str">
        <f t="shared" si="69"/>
        <v/>
      </c>
      <c r="W335" s="118" t="str">
        <f t="shared" si="70"/>
        <v/>
      </c>
      <c r="X335" s="119" t="str">
        <f t="shared" si="71"/>
        <v/>
      </c>
      <c r="Y335" s="118" t="str">
        <f t="shared" si="72"/>
        <v/>
      </c>
    </row>
    <row r="336" spans="1:25" x14ac:dyDescent="0.55000000000000004">
      <c r="A336" s="41"/>
      <c r="B336" s="42"/>
      <c r="C336" s="41"/>
      <c r="D336" s="146"/>
      <c r="E336" s="131"/>
      <c r="F336" s="131"/>
      <c r="G336" s="1" t="str">
        <f t="shared" si="61"/>
        <v/>
      </c>
      <c r="H336" s="127" t="str">
        <f t="shared" si="63"/>
        <v/>
      </c>
      <c r="I336" s="131"/>
      <c r="J336" s="131"/>
      <c r="K336" s="1" t="str">
        <f t="shared" si="62"/>
        <v/>
      </c>
      <c r="L336" s="143" t="str">
        <f t="shared" si="64"/>
        <v/>
      </c>
      <c r="M336" s="134"/>
      <c r="N336" s="127" t="str">
        <f t="shared" si="65"/>
        <v/>
      </c>
      <c r="O336" s="131"/>
      <c r="P336" s="127" t="str">
        <f t="shared" si="66"/>
        <v/>
      </c>
      <c r="Q336" s="17"/>
      <c r="R336" s="103"/>
      <c r="T336" s="119" t="str">
        <f t="shared" si="67"/>
        <v/>
      </c>
      <c r="U336" s="118" t="str">
        <f t="shared" si="68"/>
        <v/>
      </c>
      <c r="V336" s="119" t="str">
        <f t="shared" si="69"/>
        <v/>
      </c>
      <c r="W336" s="118" t="str">
        <f t="shared" si="70"/>
        <v/>
      </c>
      <c r="X336" s="119" t="str">
        <f t="shared" si="71"/>
        <v/>
      </c>
      <c r="Y336" s="118" t="str">
        <f t="shared" si="72"/>
        <v/>
      </c>
    </row>
    <row r="337" spans="1:25" x14ac:dyDescent="0.55000000000000004">
      <c r="A337" s="41"/>
      <c r="B337" s="42"/>
      <c r="C337" s="41"/>
      <c r="D337" s="146"/>
      <c r="E337" s="131"/>
      <c r="F337" s="131"/>
      <c r="G337" s="1" t="str">
        <f t="shared" si="61"/>
        <v/>
      </c>
      <c r="H337" s="127" t="str">
        <f t="shared" si="63"/>
        <v/>
      </c>
      <c r="I337" s="131"/>
      <c r="J337" s="131"/>
      <c r="K337" s="1" t="str">
        <f t="shared" si="62"/>
        <v/>
      </c>
      <c r="L337" s="143" t="str">
        <f t="shared" si="64"/>
        <v/>
      </c>
      <c r="M337" s="134"/>
      <c r="N337" s="127" t="str">
        <f t="shared" si="65"/>
        <v/>
      </c>
      <c r="O337" s="131"/>
      <c r="P337" s="127" t="str">
        <f t="shared" si="66"/>
        <v/>
      </c>
      <c r="Q337" s="17"/>
      <c r="R337" s="103"/>
      <c r="T337" s="119" t="str">
        <f t="shared" si="67"/>
        <v/>
      </c>
      <c r="U337" s="118" t="str">
        <f t="shared" si="68"/>
        <v/>
      </c>
      <c r="V337" s="119" t="str">
        <f t="shared" si="69"/>
        <v/>
      </c>
      <c r="W337" s="118" t="str">
        <f t="shared" si="70"/>
        <v/>
      </c>
      <c r="X337" s="119" t="str">
        <f t="shared" si="71"/>
        <v/>
      </c>
      <c r="Y337" s="118" t="str">
        <f t="shared" si="72"/>
        <v/>
      </c>
    </row>
    <row r="338" spans="1:25" x14ac:dyDescent="0.55000000000000004">
      <c r="A338" s="41"/>
      <c r="B338" s="42"/>
      <c r="C338" s="41"/>
      <c r="D338" s="146"/>
      <c r="E338" s="131"/>
      <c r="F338" s="131"/>
      <c r="G338" s="1" t="str">
        <f t="shared" si="61"/>
        <v/>
      </c>
      <c r="H338" s="127" t="str">
        <f t="shared" si="63"/>
        <v/>
      </c>
      <c r="I338" s="131"/>
      <c r="J338" s="131"/>
      <c r="K338" s="1" t="str">
        <f t="shared" si="62"/>
        <v/>
      </c>
      <c r="L338" s="143" t="str">
        <f t="shared" si="64"/>
        <v/>
      </c>
      <c r="M338" s="134"/>
      <c r="N338" s="127" t="str">
        <f t="shared" si="65"/>
        <v/>
      </c>
      <c r="O338" s="131"/>
      <c r="P338" s="127" t="str">
        <f t="shared" si="66"/>
        <v/>
      </c>
      <c r="Q338" s="17"/>
      <c r="R338" s="103"/>
      <c r="T338" s="119" t="str">
        <f t="shared" si="67"/>
        <v/>
      </c>
      <c r="U338" s="118" t="str">
        <f t="shared" si="68"/>
        <v/>
      </c>
      <c r="V338" s="119" t="str">
        <f t="shared" si="69"/>
        <v/>
      </c>
      <c r="W338" s="118" t="str">
        <f t="shared" si="70"/>
        <v/>
      </c>
      <c r="X338" s="119" t="str">
        <f t="shared" si="71"/>
        <v/>
      </c>
      <c r="Y338" s="118" t="str">
        <f t="shared" si="72"/>
        <v/>
      </c>
    </row>
    <row r="339" spans="1:25" x14ac:dyDescent="0.55000000000000004">
      <c r="A339" s="41"/>
      <c r="B339" s="42"/>
      <c r="C339" s="41"/>
      <c r="D339" s="146"/>
      <c r="E339" s="131"/>
      <c r="F339" s="131"/>
      <c r="G339" s="1" t="str">
        <f t="shared" si="61"/>
        <v/>
      </c>
      <c r="H339" s="127" t="str">
        <f t="shared" si="63"/>
        <v/>
      </c>
      <c r="I339" s="131"/>
      <c r="J339" s="131"/>
      <c r="K339" s="1" t="str">
        <f t="shared" si="62"/>
        <v/>
      </c>
      <c r="L339" s="143" t="str">
        <f t="shared" si="64"/>
        <v/>
      </c>
      <c r="M339" s="134"/>
      <c r="N339" s="127" t="str">
        <f t="shared" si="65"/>
        <v/>
      </c>
      <c r="O339" s="131"/>
      <c r="P339" s="127" t="str">
        <f t="shared" si="66"/>
        <v/>
      </c>
      <c r="Q339" s="17"/>
      <c r="R339" s="103"/>
      <c r="T339" s="119" t="str">
        <f t="shared" si="67"/>
        <v/>
      </c>
      <c r="U339" s="118" t="str">
        <f t="shared" si="68"/>
        <v/>
      </c>
      <c r="V339" s="119" t="str">
        <f t="shared" si="69"/>
        <v/>
      </c>
      <c r="W339" s="118" t="str">
        <f t="shared" si="70"/>
        <v/>
      </c>
      <c r="X339" s="119" t="str">
        <f t="shared" si="71"/>
        <v/>
      </c>
      <c r="Y339" s="118" t="str">
        <f t="shared" si="72"/>
        <v/>
      </c>
    </row>
    <row r="340" spans="1:25" x14ac:dyDescent="0.55000000000000004">
      <c r="A340" s="41"/>
      <c r="B340" s="42"/>
      <c r="C340" s="41"/>
      <c r="D340" s="146"/>
      <c r="E340" s="131"/>
      <c r="F340" s="131"/>
      <c r="G340" s="1" t="str">
        <f t="shared" si="61"/>
        <v/>
      </c>
      <c r="H340" s="127" t="str">
        <f t="shared" si="63"/>
        <v/>
      </c>
      <c r="I340" s="131"/>
      <c r="J340" s="131"/>
      <c r="K340" s="1" t="str">
        <f t="shared" si="62"/>
        <v/>
      </c>
      <c r="L340" s="143" t="str">
        <f t="shared" si="64"/>
        <v/>
      </c>
      <c r="M340" s="134"/>
      <c r="N340" s="127" t="str">
        <f t="shared" si="65"/>
        <v/>
      </c>
      <c r="O340" s="131"/>
      <c r="P340" s="127" t="str">
        <f t="shared" si="66"/>
        <v/>
      </c>
      <c r="Q340" s="17"/>
      <c r="R340" s="103"/>
      <c r="T340" s="119" t="str">
        <f t="shared" si="67"/>
        <v/>
      </c>
      <c r="U340" s="118" t="str">
        <f t="shared" si="68"/>
        <v/>
      </c>
      <c r="V340" s="119" t="str">
        <f t="shared" si="69"/>
        <v/>
      </c>
      <c r="W340" s="118" t="str">
        <f t="shared" si="70"/>
        <v/>
      </c>
      <c r="X340" s="119" t="str">
        <f t="shared" si="71"/>
        <v/>
      </c>
      <c r="Y340" s="118" t="str">
        <f t="shared" si="72"/>
        <v/>
      </c>
    </row>
    <row r="341" spans="1:25" x14ac:dyDescent="0.55000000000000004">
      <c r="A341" s="41"/>
      <c r="B341" s="42"/>
      <c r="C341" s="41"/>
      <c r="D341" s="146"/>
      <c r="E341" s="131"/>
      <c r="F341" s="131"/>
      <c r="G341" s="1" t="str">
        <f t="shared" si="61"/>
        <v/>
      </c>
      <c r="H341" s="127" t="str">
        <f t="shared" si="63"/>
        <v/>
      </c>
      <c r="I341" s="131"/>
      <c r="J341" s="131"/>
      <c r="K341" s="1" t="str">
        <f t="shared" si="62"/>
        <v/>
      </c>
      <c r="L341" s="143" t="str">
        <f t="shared" si="64"/>
        <v/>
      </c>
      <c r="M341" s="134"/>
      <c r="N341" s="127" t="str">
        <f t="shared" si="65"/>
        <v/>
      </c>
      <c r="O341" s="131"/>
      <c r="P341" s="127" t="str">
        <f t="shared" si="66"/>
        <v/>
      </c>
      <c r="Q341" s="17"/>
      <c r="R341" s="103"/>
      <c r="T341" s="119" t="str">
        <f t="shared" si="67"/>
        <v/>
      </c>
      <c r="U341" s="118" t="str">
        <f t="shared" si="68"/>
        <v/>
      </c>
      <c r="V341" s="119" t="str">
        <f t="shared" si="69"/>
        <v/>
      </c>
      <c r="W341" s="118" t="str">
        <f t="shared" si="70"/>
        <v/>
      </c>
      <c r="X341" s="119" t="str">
        <f t="shared" si="71"/>
        <v/>
      </c>
      <c r="Y341" s="118" t="str">
        <f t="shared" si="72"/>
        <v/>
      </c>
    </row>
    <row r="342" spans="1:25" x14ac:dyDescent="0.55000000000000004">
      <c r="A342" s="41"/>
      <c r="B342" s="42"/>
      <c r="C342" s="41"/>
      <c r="D342" s="146"/>
      <c r="E342" s="131"/>
      <c r="F342" s="131"/>
      <c r="G342" s="1" t="str">
        <f t="shared" si="61"/>
        <v/>
      </c>
      <c r="H342" s="127" t="str">
        <f t="shared" si="63"/>
        <v/>
      </c>
      <c r="I342" s="131"/>
      <c r="J342" s="131"/>
      <c r="K342" s="1" t="str">
        <f t="shared" si="62"/>
        <v/>
      </c>
      <c r="L342" s="143" t="str">
        <f t="shared" si="64"/>
        <v/>
      </c>
      <c r="M342" s="134"/>
      <c r="N342" s="127" t="str">
        <f t="shared" si="65"/>
        <v/>
      </c>
      <c r="O342" s="131"/>
      <c r="P342" s="127" t="str">
        <f t="shared" si="66"/>
        <v/>
      </c>
      <c r="Q342" s="17"/>
      <c r="R342" s="103"/>
      <c r="T342" s="119" t="str">
        <f t="shared" si="67"/>
        <v/>
      </c>
      <c r="U342" s="118" t="str">
        <f t="shared" si="68"/>
        <v/>
      </c>
      <c r="V342" s="119" t="str">
        <f t="shared" si="69"/>
        <v/>
      </c>
      <c r="W342" s="118" t="str">
        <f t="shared" si="70"/>
        <v/>
      </c>
      <c r="X342" s="119" t="str">
        <f t="shared" si="71"/>
        <v/>
      </c>
      <c r="Y342" s="118" t="str">
        <f t="shared" si="72"/>
        <v/>
      </c>
    </row>
    <row r="343" spans="1:25" x14ac:dyDescent="0.55000000000000004">
      <c r="A343" s="41"/>
      <c r="B343" s="42"/>
      <c r="C343" s="41"/>
      <c r="D343" s="146"/>
      <c r="E343" s="131"/>
      <c r="F343" s="131"/>
      <c r="G343" s="1" t="str">
        <f t="shared" si="61"/>
        <v/>
      </c>
      <c r="H343" s="127" t="str">
        <f t="shared" si="63"/>
        <v/>
      </c>
      <c r="I343" s="131"/>
      <c r="J343" s="131"/>
      <c r="K343" s="1" t="str">
        <f t="shared" si="62"/>
        <v/>
      </c>
      <c r="L343" s="143" t="str">
        <f t="shared" si="64"/>
        <v/>
      </c>
      <c r="M343" s="134"/>
      <c r="N343" s="127" t="str">
        <f t="shared" si="65"/>
        <v/>
      </c>
      <c r="O343" s="131"/>
      <c r="P343" s="127" t="str">
        <f t="shared" si="66"/>
        <v/>
      </c>
      <c r="Q343" s="17"/>
      <c r="R343" s="103"/>
      <c r="T343" s="119" t="str">
        <f t="shared" si="67"/>
        <v/>
      </c>
      <c r="U343" s="118" t="str">
        <f t="shared" si="68"/>
        <v/>
      </c>
      <c r="V343" s="119" t="str">
        <f t="shared" si="69"/>
        <v/>
      </c>
      <c r="W343" s="118" t="str">
        <f t="shared" si="70"/>
        <v/>
      </c>
      <c r="X343" s="119" t="str">
        <f t="shared" si="71"/>
        <v/>
      </c>
      <c r="Y343" s="118" t="str">
        <f t="shared" si="72"/>
        <v/>
      </c>
    </row>
    <row r="344" spans="1:25" x14ac:dyDescent="0.55000000000000004">
      <c r="A344" s="41"/>
      <c r="B344" s="42"/>
      <c r="C344" s="41"/>
      <c r="D344" s="146"/>
      <c r="E344" s="131"/>
      <c r="F344" s="131"/>
      <c r="G344" s="1" t="str">
        <f t="shared" si="61"/>
        <v/>
      </c>
      <c r="H344" s="127" t="str">
        <f t="shared" si="63"/>
        <v/>
      </c>
      <c r="I344" s="131"/>
      <c r="J344" s="131"/>
      <c r="K344" s="1" t="str">
        <f t="shared" si="62"/>
        <v/>
      </c>
      <c r="L344" s="143" t="str">
        <f t="shared" si="64"/>
        <v/>
      </c>
      <c r="M344" s="134"/>
      <c r="N344" s="127" t="str">
        <f t="shared" si="65"/>
        <v/>
      </c>
      <c r="O344" s="131"/>
      <c r="P344" s="127" t="str">
        <f t="shared" si="66"/>
        <v/>
      </c>
      <c r="Q344" s="17"/>
      <c r="R344" s="103"/>
      <c r="T344" s="119" t="str">
        <f t="shared" si="67"/>
        <v/>
      </c>
      <c r="U344" s="118" t="str">
        <f t="shared" si="68"/>
        <v/>
      </c>
      <c r="V344" s="119" t="str">
        <f t="shared" si="69"/>
        <v/>
      </c>
      <c r="W344" s="118" t="str">
        <f t="shared" si="70"/>
        <v/>
      </c>
      <c r="X344" s="119" t="str">
        <f t="shared" si="71"/>
        <v/>
      </c>
      <c r="Y344" s="118" t="str">
        <f t="shared" si="72"/>
        <v/>
      </c>
    </row>
    <row r="345" spans="1:25" x14ac:dyDescent="0.55000000000000004">
      <c r="A345" s="41"/>
      <c r="B345" s="42"/>
      <c r="C345" s="41"/>
      <c r="D345" s="146"/>
      <c r="E345" s="131"/>
      <c r="F345" s="131"/>
      <c r="G345" s="1" t="str">
        <f t="shared" si="61"/>
        <v/>
      </c>
      <c r="H345" s="127" t="str">
        <f t="shared" si="63"/>
        <v/>
      </c>
      <c r="I345" s="131"/>
      <c r="J345" s="131"/>
      <c r="K345" s="1" t="str">
        <f t="shared" si="62"/>
        <v/>
      </c>
      <c r="L345" s="143" t="str">
        <f t="shared" si="64"/>
        <v/>
      </c>
      <c r="M345" s="134"/>
      <c r="N345" s="127" t="str">
        <f t="shared" si="65"/>
        <v/>
      </c>
      <c r="O345" s="131"/>
      <c r="P345" s="127" t="str">
        <f t="shared" si="66"/>
        <v/>
      </c>
      <c r="Q345" s="17"/>
      <c r="R345" s="103"/>
      <c r="T345" s="119" t="str">
        <f t="shared" si="67"/>
        <v/>
      </c>
      <c r="U345" s="118" t="str">
        <f t="shared" si="68"/>
        <v/>
      </c>
      <c r="V345" s="119" t="str">
        <f t="shared" si="69"/>
        <v/>
      </c>
      <c r="W345" s="118" t="str">
        <f t="shared" si="70"/>
        <v/>
      </c>
      <c r="X345" s="119" t="str">
        <f t="shared" si="71"/>
        <v/>
      </c>
      <c r="Y345" s="118" t="str">
        <f t="shared" si="72"/>
        <v/>
      </c>
    </row>
    <row r="346" spans="1:25" x14ac:dyDescent="0.55000000000000004">
      <c r="A346" s="41"/>
      <c r="B346" s="42"/>
      <c r="C346" s="41"/>
      <c r="D346" s="146"/>
      <c r="E346" s="131"/>
      <c r="F346" s="131"/>
      <c r="G346" s="1" t="str">
        <f t="shared" si="61"/>
        <v/>
      </c>
      <c r="H346" s="127" t="str">
        <f t="shared" si="63"/>
        <v/>
      </c>
      <c r="I346" s="131"/>
      <c r="J346" s="131"/>
      <c r="K346" s="1" t="str">
        <f t="shared" si="62"/>
        <v/>
      </c>
      <c r="L346" s="143" t="str">
        <f t="shared" si="64"/>
        <v/>
      </c>
      <c r="M346" s="134"/>
      <c r="N346" s="127" t="str">
        <f t="shared" si="65"/>
        <v/>
      </c>
      <c r="O346" s="131"/>
      <c r="P346" s="127" t="str">
        <f t="shared" si="66"/>
        <v/>
      </c>
      <c r="Q346" s="17"/>
      <c r="R346" s="103"/>
      <c r="T346" s="119" t="str">
        <f t="shared" si="67"/>
        <v/>
      </c>
      <c r="U346" s="118" t="str">
        <f t="shared" si="68"/>
        <v/>
      </c>
      <c r="V346" s="119" t="str">
        <f t="shared" si="69"/>
        <v/>
      </c>
      <c r="W346" s="118" t="str">
        <f t="shared" si="70"/>
        <v/>
      </c>
      <c r="X346" s="119" t="str">
        <f t="shared" si="71"/>
        <v/>
      </c>
      <c r="Y346" s="118" t="str">
        <f t="shared" si="72"/>
        <v/>
      </c>
    </row>
    <row r="347" spans="1:25" x14ac:dyDescent="0.55000000000000004">
      <c r="A347" s="41"/>
      <c r="B347" s="42"/>
      <c r="C347" s="41"/>
      <c r="D347" s="146"/>
      <c r="E347" s="131"/>
      <c r="F347" s="131"/>
      <c r="G347" s="1" t="str">
        <f t="shared" si="61"/>
        <v/>
      </c>
      <c r="H347" s="127" t="str">
        <f t="shared" si="63"/>
        <v/>
      </c>
      <c r="I347" s="131"/>
      <c r="J347" s="131"/>
      <c r="K347" s="1" t="str">
        <f t="shared" si="62"/>
        <v/>
      </c>
      <c r="L347" s="143" t="str">
        <f t="shared" si="64"/>
        <v/>
      </c>
      <c r="M347" s="134"/>
      <c r="N347" s="127" t="str">
        <f t="shared" si="65"/>
        <v/>
      </c>
      <c r="O347" s="131"/>
      <c r="P347" s="127" t="str">
        <f t="shared" si="66"/>
        <v/>
      </c>
      <c r="Q347" s="17"/>
      <c r="R347" s="103"/>
      <c r="T347" s="119" t="str">
        <f t="shared" si="67"/>
        <v/>
      </c>
      <c r="U347" s="118" t="str">
        <f t="shared" si="68"/>
        <v/>
      </c>
      <c r="V347" s="119" t="str">
        <f t="shared" si="69"/>
        <v/>
      </c>
      <c r="W347" s="118" t="str">
        <f t="shared" si="70"/>
        <v/>
      </c>
      <c r="X347" s="119" t="str">
        <f t="shared" si="71"/>
        <v/>
      </c>
      <c r="Y347" s="118" t="str">
        <f t="shared" si="72"/>
        <v/>
      </c>
    </row>
    <row r="348" spans="1:25" x14ac:dyDescent="0.55000000000000004">
      <c r="A348" s="41"/>
      <c r="B348" s="42"/>
      <c r="C348" s="41"/>
      <c r="D348" s="146"/>
      <c r="E348" s="131"/>
      <c r="F348" s="131"/>
      <c r="G348" s="1" t="str">
        <f t="shared" si="61"/>
        <v/>
      </c>
      <c r="H348" s="127" t="str">
        <f t="shared" si="63"/>
        <v/>
      </c>
      <c r="I348" s="131"/>
      <c r="J348" s="131"/>
      <c r="K348" s="1" t="str">
        <f t="shared" si="62"/>
        <v/>
      </c>
      <c r="L348" s="143" t="str">
        <f t="shared" si="64"/>
        <v/>
      </c>
      <c r="M348" s="134"/>
      <c r="N348" s="127" t="str">
        <f t="shared" si="65"/>
        <v/>
      </c>
      <c r="O348" s="131"/>
      <c r="P348" s="127" t="str">
        <f t="shared" si="66"/>
        <v/>
      </c>
      <c r="Q348" s="17"/>
      <c r="R348" s="103"/>
      <c r="T348" s="119" t="str">
        <f t="shared" si="67"/>
        <v/>
      </c>
      <c r="U348" s="118" t="str">
        <f t="shared" si="68"/>
        <v/>
      </c>
      <c r="V348" s="119" t="str">
        <f t="shared" si="69"/>
        <v/>
      </c>
      <c r="W348" s="118" t="str">
        <f t="shared" si="70"/>
        <v/>
      </c>
      <c r="X348" s="119" t="str">
        <f t="shared" si="71"/>
        <v/>
      </c>
      <c r="Y348" s="118" t="str">
        <f t="shared" si="72"/>
        <v/>
      </c>
    </row>
    <row r="349" spans="1:25" x14ac:dyDescent="0.55000000000000004">
      <c r="A349" s="41"/>
      <c r="B349" s="42"/>
      <c r="C349" s="41"/>
      <c r="D349" s="146"/>
      <c r="E349" s="131"/>
      <c r="F349" s="131"/>
      <c r="G349" s="1" t="str">
        <f t="shared" si="61"/>
        <v/>
      </c>
      <c r="H349" s="127" t="str">
        <f t="shared" si="63"/>
        <v/>
      </c>
      <c r="I349" s="131"/>
      <c r="J349" s="131"/>
      <c r="K349" s="1" t="str">
        <f t="shared" si="62"/>
        <v/>
      </c>
      <c r="L349" s="143" t="str">
        <f t="shared" si="64"/>
        <v/>
      </c>
      <c r="M349" s="134"/>
      <c r="N349" s="127" t="str">
        <f t="shared" si="65"/>
        <v/>
      </c>
      <c r="O349" s="131"/>
      <c r="P349" s="127" t="str">
        <f t="shared" si="66"/>
        <v/>
      </c>
      <c r="Q349" s="17"/>
      <c r="R349" s="103"/>
      <c r="T349" s="119" t="str">
        <f t="shared" si="67"/>
        <v/>
      </c>
      <c r="U349" s="118" t="str">
        <f t="shared" si="68"/>
        <v/>
      </c>
      <c r="V349" s="119" t="str">
        <f t="shared" si="69"/>
        <v/>
      </c>
      <c r="W349" s="118" t="str">
        <f t="shared" si="70"/>
        <v/>
      </c>
      <c r="X349" s="119" t="str">
        <f t="shared" si="71"/>
        <v/>
      </c>
      <c r="Y349" s="118" t="str">
        <f t="shared" si="72"/>
        <v/>
      </c>
    </row>
    <row r="350" spans="1:25" x14ac:dyDescent="0.55000000000000004">
      <c r="A350" s="41"/>
      <c r="B350" s="42"/>
      <c r="C350" s="41"/>
      <c r="D350" s="146"/>
      <c r="E350" s="131"/>
      <c r="F350" s="131"/>
      <c r="G350" s="1" t="str">
        <f t="shared" si="61"/>
        <v/>
      </c>
      <c r="H350" s="127" t="str">
        <f t="shared" si="63"/>
        <v/>
      </c>
      <c r="I350" s="131"/>
      <c r="J350" s="131"/>
      <c r="K350" s="1" t="str">
        <f t="shared" si="62"/>
        <v/>
      </c>
      <c r="L350" s="143" t="str">
        <f t="shared" si="64"/>
        <v/>
      </c>
      <c r="M350" s="134"/>
      <c r="N350" s="127" t="str">
        <f t="shared" si="65"/>
        <v/>
      </c>
      <c r="O350" s="131"/>
      <c r="P350" s="127" t="str">
        <f t="shared" si="66"/>
        <v/>
      </c>
      <c r="Q350" s="17"/>
      <c r="R350" s="103"/>
      <c r="T350" s="119" t="str">
        <f t="shared" si="67"/>
        <v/>
      </c>
      <c r="U350" s="118" t="str">
        <f t="shared" si="68"/>
        <v/>
      </c>
      <c r="V350" s="119" t="str">
        <f t="shared" si="69"/>
        <v/>
      </c>
      <c r="W350" s="118" t="str">
        <f t="shared" si="70"/>
        <v/>
      </c>
      <c r="X350" s="119" t="str">
        <f t="shared" si="71"/>
        <v/>
      </c>
      <c r="Y350" s="118" t="str">
        <f t="shared" si="72"/>
        <v/>
      </c>
    </row>
    <row r="351" spans="1:25" x14ac:dyDescent="0.55000000000000004">
      <c r="A351" s="41"/>
      <c r="B351" s="42"/>
      <c r="C351" s="41"/>
      <c r="D351" s="146"/>
      <c r="E351" s="131"/>
      <c r="F351" s="131"/>
      <c r="G351" s="1" t="str">
        <f t="shared" si="61"/>
        <v/>
      </c>
      <c r="H351" s="127" t="str">
        <f t="shared" si="63"/>
        <v/>
      </c>
      <c r="I351" s="131"/>
      <c r="J351" s="131"/>
      <c r="K351" s="1" t="str">
        <f t="shared" si="62"/>
        <v/>
      </c>
      <c r="L351" s="143" t="str">
        <f t="shared" si="64"/>
        <v/>
      </c>
      <c r="M351" s="134"/>
      <c r="N351" s="127" t="str">
        <f t="shared" si="65"/>
        <v/>
      </c>
      <c r="O351" s="131"/>
      <c r="P351" s="127" t="str">
        <f t="shared" si="66"/>
        <v/>
      </c>
      <c r="Q351" s="17"/>
      <c r="R351" s="103"/>
      <c r="T351" s="119" t="str">
        <f t="shared" si="67"/>
        <v/>
      </c>
      <c r="U351" s="118" t="str">
        <f t="shared" si="68"/>
        <v/>
      </c>
      <c r="V351" s="119" t="str">
        <f t="shared" si="69"/>
        <v/>
      </c>
      <c r="W351" s="118" t="str">
        <f t="shared" si="70"/>
        <v/>
      </c>
      <c r="X351" s="119" t="str">
        <f t="shared" si="71"/>
        <v/>
      </c>
      <c r="Y351" s="118" t="str">
        <f t="shared" si="72"/>
        <v/>
      </c>
    </row>
    <row r="352" spans="1:25" x14ac:dyDescent="0.55000000000000004">
      <c r="A352" s="41"/>
      <c r="B352" s="42"/>
      <c r="C352" s="41"/>
      <c r="D352" s="146"/>
      <c r="E352" s="131"/>
      <c r="F352" s="131"/>
      <c r="G352" s="1" t="str">
        <f t="shared" si="61"/>
        <v/>
      </c>
      <c r="H352" s="127" t="str">
        <f t="shared" si="63"/>
        <v/>
      </c>
      <c r="I352" s="131"/>
      <c r="J352" s="131"/>
      <c r="K352" s="1" t="str">
        <f t="shared" si="62"/>
        <v/>
      </c>
      <c r="L352" s="143" t="str">
        <f t="shared" si="64"/>
        <v/>
      </c>
      <c r="M352" s="134"/>
      <c r="N352" s="127" t="str">
        <f t="shared" si="65"/>
        <v/>
      </c>
      <c r="O352" s="131"/>
      <c r="P352" s="127" t="str">
        <f t="shared" si="66"/>
        <v/>
      </c>
      <c r="Q352" s="17"/>
      <c r="R352" s="103"/>
      <c r="T352" s="119" t="str">
        <f t="shared" si="67"/>
        <v/>
      </c>
      <c r="U352" s="118" t="str">
        <f t="shared" si="68"/>
        <v/>
      </c>
      <c r="V352" s="119" t="str">
        <f t="shared" si="69"/>
        <v/>
      </c>
      <c r="W352" s="118" t="str">
        <f t="shared" si="70"/>
        <v/>
      </c>
      <c r="X352" s="119" t="str">
        <f t="shared" si="71"/>
        <v/>
      </c>
      <c r="Y352" s="118" t="str">
        <f t="shared" si="72"/>
        <v/>
      </c>
    </row>
    <row r="353" spans="1:25" x14ac:dyDescent="0.55000000000000004">
      <c r="A353" s="41"/>
      <c r="B353" s="42"/>
      <c r="C353" s="41"/>
      <c r="D353" s="146"/>
      <c r="E353" s="131"/>
      <c r="F353" s="131"/>
      <c r="G353" s="1" t="str">
        <f t="shared" si="61"/>
        <v/>
      </c>
      <c r="H353" s="127" t="str">
        <f t="shared" si="63"/>
        <v/>
      </c>
      <c r="I353" s="131"/>
      <c r="J353" s="131"/>
      <c r="K353" s="1" t="str">
        <f t="shared" si="62"/>
        <v/>
      </c>
      <c r="L353" s="143" t="str">
        <f t="shared" si="64"/>
        <v/>
      </c>
      <c r="M353" s="134"/>
      <c r="N353" s="127" t="str">
        <f t="shared" si="65"/>
        <v/>
      </c>
      <c r="O353" s="131"/>
      <c r="P353" s="127" t="str">
        <f t="shared" si="66"/>
        <v/>
      </c>
      <c r="Q353" s="17"/>
      <c r="R353" s="103"/>
      <c r="T353" s="119" t="str">
        <f t="shared" si="67"/>
        <v/>
      </c>
      <c r="U353" s="118" t="str">
        <f t="shared" si="68"/>
        <v/>
      </c>
      <c r="V353" s="119" t="str">
        <f t="shared" si="69"/>
        <v/>
      </c>
      <c r="W353" s="118" t="str">
        <f t="shared" si="70"/>
        <v/>
      </c>
      <c r="X353" s="119" t="str">
        <f t="shared" si="71"/>
        <v/>
      </c>
      <c r="Y353" s="118" t="str">
        <f t="shared" si="72"/>
        <v/>
      </c>
    </row>
    <row r="354" spans="1:25" x14ac:dyDescent="0.55000000000000004">
      <c r="A354" s="41"/>
      <c r="B354" s="42"/>
      <c r="C354" s="41"/>
      <c r="D354" s="146"/>
      <c r="E354" s="131"/>
      <c r="F354" s="131"/>
      <c r="G354" s="1" t="str">
        <f t="shared" si="61"/>
        <v/>
      </c>
      <c r="H354" s="127" t="str">
        <f t="shared" si="63"/>
        <v/>
      </c>
      <c r="I354" s="131"/>
      <c r="J354" s="131"/>
      <c r="K354" s="1" t="str">
        <f t="shared" si="62"/>
        <v/>
      </c>
      <c r="L354" s="143" t="str">
        <f t="shared" si="64"/>
        <v/>
      </c>
      <c r="M354" s="134"/>
      <c r="N354" s="127" t="str">
        <f t="shared" si="65"/>
        <v/>
      </c>
      <c r="O354" s="131"/>
      <c r="P354" s="127" t="str">
        <f t="shared" si="66"/>
        <v/>
      </c>
      <c r="Q354" s="17"/>
      <c r="R354" s="103"/>
      <c r="T354" s="119" t="str">
        <f t="shared" si="67"/>
        <v/>
      </c>
      <c r="U354" s="118" t="str">
        <f t="shared" si="68"/>
        <v/>
      </c>
      <c r="V354" s="119" t="str">
        <f t="shared" si="69"/>
        <v/>
      </c>
      <c r="W354" s="118" t="str">
        <f t="shared" si="70"/>
        <v/>
      </c>
      <c r="X354" s="119" t="str">
        <f t="shared" si="71"/>
        <v/>
      </c>
      <c r="Y354" s="118" t="str">
        <f t="shared" si="72"/>
        <v/>
      </c>
    </row>
    <row r="355" spans="1:25" x14ac:dyDescent="0.55000000000000004">
      <c r="A355" s="41"/>
      <c r="B355" s="42"/>
      <c r="C355" s="41"/>
      <c r="D355" s="146"/>
      <c r="E355" s="131"/>
      <c r="F355" s="131"/>
      <c r="G355" s="1" t="str">
        <f t="shared" si="61"/>
        <v/>
      </c>
      <c r="H355" s="127" t="str">
        <f t="shared" si="63"/>
        <v/>
      </c>
      <c r="I355" s="131"/>
      <c r="J355" s="131"/>
      <c r="K355" s="1" t="str">
        <f t="shared" si="62"/>
        <v/>
      </c>
      <c r="L355" s="143" t="str">
        <f t="shared" si="64"/>
        <v/>
      </c>
      <c r="M355" s="134"/>
      <c r="N355" s="127" t="str">
        <f t="shared" si="65"/>
        <v/>
      </c>
      <c r="O355" s="131"/>
      <c r="P355" s="127" t="str">
        <f t="shared" si="66"/>
        <v/>
      </c>
      <c r="Q355" s="17"/>
      <c r="R355" s="103"/>
      <c r="T355" s="119" t="str">
        <f t="shared" si="67"/>
        <v/>
      </c>
      <c r="U355" s="118" t="str">
        <f t="shared" si="68"/>
        <v/>
      </c>
      <c r="V355" s="119" t="str">
        <f t="shared" si="69"/>
        <v/>
      </c>
      <c r="W355" s="118" t="str">
        <f t="shared" si="70"/>
        <v/>
      </c>
      <c r="X355" s="119" t="str">
        <f t="shared" si="71"/>
        <v/>
      </c>
      <c r="Y355" s="118" t="str">
        <f t="shared" si="72"/>
        <v/>
      </c>
    </row>
    <row r="356" spans="1:25" x14ac:dyDescent="0.55000000000000004">
      <c r="A356" s="41"/>
      <c r="B356" s="42"/>
      <c r="C356" s="41"/>
      <c r="D356" s="146"/>
      <c r="E356" s="131"/>
      <c r="F356" s="131"/>
      <c r="G356" s="1" t="str">
        <f t="shared" si="61"/>
        <v/>
      </c>
      <c r="H356" s="127" t="str">
        <f t="shared" si="63"/>
        <v/>
      </c>
      <c r="I356" s="131"/>
      <c r="J356" s="131"/>
      <c r="K356" s="1" t="str">
        <f t="shared" si="62"/>
        <v/>
      </c>
      <c r="L356" s="143" t="str">
        <f t="shared" si="64"/>
        <v/>
      </c>
      <c r="M356" s="134"/>
      <c r="N356" s="127" t="str">
        <f t="shared" si="65"/>
        <v/>
      </c>
      <c r="O356" s="131"/>
      <c r="P356" s="127" t="str">
        <f t="shared" si="66"/>
        <v/>
      </c>
      <c r="Q356" s="17"/>
      <c r="R356" s="103"/>
      <c r="T356" s="119" t="str">
        <f t="shared" si="67"/>
        <v/>
      </c>
      <c r="U356" s="118" t="str">
        <f t="shared" si="68"/>
        <v/>
      </c>
      <c r="V356" s="119" t="str">
        <f t="shared" si="69"/>
        <v/>
      </c>
      <c r="W356" s="118" t="str">
        <f t="shared" si="70"/>
        <v/>
      </c>
      <c r="X356" s="119" t="str">
        <f t="shared" si="71"/>
        <v/>
      </c>
      <c r="Y356" s="118" t="str">
        <f t="shared" si="72"/>
        <v/>
      </c>
    </row>
    <row r="357" spans="1:25" x14ac:dyDescent="0.55000000000000004">
      <c r="A357" s="41"/>
      <c r="B357" s="42"/>
      <c r="C357" s="41"/>
      <c r="D357" s="146"/>
      <c r="E357" s="131"/>
      <c r="F357" s="131"/>
      <c r="G357" s="1" t="str">
        <f t="shared" si="61"/>
        <v/>
      </c>
      <c r="H357" s="127" t="str">
        <f t="shared" si="63"/>
        <v/>
      </c>
      <c r="I357" s="131"/>
      <c r="J357" s="131"/>
      <c r="K357" s="1" t="str">
        <f t="shared" si="62"/>
        <v/>
      </c>
      <c r="L357" s="143" t="str">
        <f t="shared" si="64"/>
        <v/>
      </c>
      <c r="M357" s="134"/>
      <c r="N357" s="127" t="str">
        <f t="shared" si="65"/>
        <v/>
      </c>
      <c r="O357" s="131"/>
      <c r="P357" s="127" t="str">
        <f t="shared" si="66"/>
        <v/>
      </c>
      <c r="Q357" s="17"/>
      <c r="R357" s="103"/>
      <c r="T357" s="119" t="str">
        <f t="shared" si="67"/>
        <v/>
      </c>
      <c r="U357" s="118" t="str">
        <f t="shared" si="68"/>
        <v/>
      </c>
      <c r="V357" s="119" t="str">
        <f t="shared" si="69"/>
        <v/>
      </c>
      <c r="W357" s="118" t="str">
        <f t="shared" si="70"/>
        <v/>
      </c>
      <c r="X357" s="119" t="str">
        <f t="shared" si="71"/>
        <v/>
      </c>
      <c r="Y357" s="118" t="str">
        <f t="shared" si="72"/>
        <v/>
      </c>
    </row>
  </sheetData>
  <sheetProtection algorithmName="SHA-512" hashValue="AHbF59rShpnf6dWXIdinVi53p+eEhjnNHgyTxM1FtVYtWzQYGDadquVEM3MhJij+317a/fd/0vh6MEJULSem8Q==" saltValue="RIpJkUT/y7FOt/MI8PodhA==" spinCount="100000" sheet="1" objects="1" scenarios="1"/>
  <mergeCells count="24">
    <mergeCell ref="O6:O7"/>
    <mergeCell ref="AA8:AA9"/>
    <mergeCell ref="AB8:AE8"/>
    <mergeCell ref="T6:T7"/>
    <mergeCell ref="U6:U7"/>
    <mergeCell ref="V6:V7"/>
    <mergeCell ref="W6:W7"/>
    <mergeCell ref="X6:X7"/>
    <mergeCell ref="A1:Q1"/>
    <mergeCell ref="T5:Y5"/>
    <mergeCell ref="Y6:Y7"/>
    <mergeCell ref="Q5:Q7"/>
    <mergeCell ref="N6:N7"/>
    <mergeCell ref="B4:N4"/>
    <mergeCell ref="A5:A7"/>
    <mergeCell ref="B5:B7"/>
    <mergeCell ref="C5:C7"/>
    <mergeCell ref="D5:D7"/>
    <mergeCell ref="M5:P5"/>
    <mergeCell ref="P6:P7"/>
    <mergeCell ref="E5:L5"/>
    <mergeCell ref="E6:H6"/>
    <mergeCell ref="I6:L6"/>
    <mergeCell ref="M6:M7"/>
  </mergeCells>
  <dataValidations count="3">
    <dataValidation type="decimal" allowBlank="1" showInputMessage="1" showErrorMessage="1" error="คุณกรอกคะแนนเกินค่ะ" sqref="E8:F357 M8:M357 O8:O357">
      <formula1>0</formula1>
      <formula2>20</formula2>
    </dataValidation>
    <dataValidation type="decimal" allowBlank="1" showInputMessage="1" showErrorMessage="1" error="คุณกรอกคะแนนเกินค่ะ" sqref="I8:I357">
      <formula1>0</formula1>
      <formula2>5</formula2>
    </dataValidation>
    <dataValidation type="decimal" allowBlank="1" showInputMessage="1" showErrorMessage="1" error="คุณกรอกคะแนนเกินค่ะ" sqref="J8:J357">
      <formula1>0</formula1>
      <formula2>10</formula2>
    </dataValidation>
  </dataValidations>
  <pageMargins left="0.31496062992125984" right="0.31496062992125984" top="0.74803149606299213" bottom="0.35433070866141736" header="0.31496062992125984" footer="0.31496062992125984"/>
  <pageSetup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BFBC9"/>
  </sheetPr>
  <dimension ref="A1:AE357"/>
  <sheetViews>
    <sheetView showGridLines="0" workbookViewId="0">
      <selection activeCell="D3" sqref="D3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8.375" style="21" customWidth="1"/>
    <col min="5" max="5" width="7.625" style="2" customWidth="1"/>
    <col min="6" max="6" width="8.875" style="2" customWidth="1"/>
    <col min="7" max="7" width="7.625" style="2" customWidth="1"/>
    <col min="8" max="8" width="9.125" style="4" customWidth="1"/>
    <col min="9" max="9" width="8" style="2" customWidth="1"/>
    <col min="10" max="10" width="7.625" style="2" customWidth="1"/>
    <col min="11" max="11" width="9.375" style="2" customWidth="1"/>
    <col min="12" max="12" width="8.875" style="4" customWidth="1"/>
    <col min="13" max="13" width="8.375" style="2" customWidth="1"/>
    <col min="14" max="14" width="9.125" style="4" customWidth="1"/>
    <col min="15" max="15" width="8.375" style="2" customWidth="1"/>
    <col min="16" max="16" width="9.25" style="4" customWidth="1"/>
    <col min="17" max="17" width="16.625" style="2" customWidth="1"/>
    <col min="18" max="18" width="2.375" style="2" hidden="1" customWidth="1"/>
    <col min="19" max="19" width="1.375" style="2" hidden="1" customWidth="1"/>
    <col min="20" max="23" width="9.125" style="2" hidden="1" customWidth="1"/>
    <col min="24" max="24" width="10.125" style="2" hidden="1" customWidth="1"/>
    <col min="25" max="25" width="9.125" style="2" hidden="1" customWidth="1"/>
    <col min="26" max="26" width="4" style="2" hidden="1" customWidth="1"/>
    <col min="27" max="27" width="13.875" style="2" hidden="1" customWidth="1"/>
    <col min="28" max="31" width="9.125" style="2" hidden="1" customWidth="1"/>
    <col min="32" max="32" width="0" style="2" hidden="1" customWidth="1"/>
    <col min="33" max="16384" width="9.125" style="2"/>
  </cols>
  <sheetData>
    <row r="1" spans="1:31" x14ac:dyDescent="0.55000000000000004">
      <c r="A1" s="226" t="s">
        <v>189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31" x14ac:dyDescent="0.55000000000000004">
      <c r="C2" s="22" t="s">
        <v>101</v>
      </c>
      <c r="D2" s="89" t="str">
        <f>คำชี้แจงการกรอกข้อมูล!E4</f>
        <v>โรงเรียนบ้านน้ำตวง</v>
      </c>
      <c r="E2" s="89"/>
      <c r="F2" s="89"/>
      <c r="G2" s="89"/>
      <c r="H2" s="89"/>
      <c r="I2" s="89"/>
      <c r="J2" s="89"/>
      <c r="K2" s="39" t="s">
        <v>97</v>
      </c>
      <c r="L2" s="92" t="str">
        <f>คำชี้แจงการกรอกข้อมูล!K4</f>
        <v>สำนักงานเขตพื้นที่การศึกษาน่านเขต 1</v>
      </c>
      <c r="M2" s="93"/>
      <c r="N2" s="93"/>
      <c r="O2" s="93"/>
      <c r="P2" s="93"/>
    </row>
    <row r="3" spans="1:31" x14ac:dyDescent="0.55000000000000004">
      <c r="C3" s="19" t="s">
        <v>25</v>
      </c>
      <c r="D3" s="87">
        <v>24</v>
      </c>
      <c r="E3" s="23" t="s">
        <v>31</v>
      </c>
      <c r="F3" s="19"/>
      <c r="G3" s="20"/>
      <c r="H3" s="37"/>
      <c r="I3" s="23"/>
      <c r="J3" s="19"/>
      <c r="K3" s="20"/>
      <c r="L3" s="37"/>
      <c r="M3" s="20"/>
      <c r="N3" s="2"/>
      <c r="O3" s="20"/>
      <c r="P3" s="2"/>
    </row>
    <row r="4" spans="1:31" x14ac:dyDescent="0.55000000000000004">
      <c r="B4" s="238" t="s">
        <v>51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35"/>
      <c r="P4" s="35"/>
    </row>
    <row r="5" spans="1:31" ht="29.25" customHeight="1" x14ac:dyDescent="0.55000000000000004">
      <c r="A5" s="220" t="s">
        <v>30</v>
      </c>
      <c r="B5" s="220" t="s">
        <v>29</v>
      </c>
      <c r="C5" s="220" t="s">
        <v>1</v>
      </c>
      <c r="D5" s="217" t="s">
        <v>27</v>
      </c>
      <c r="E5" s="242" t="s">
        <v>136</v>
      </c>
      <c r="F5" s="243"/>
      <c r="G5" s="243"/>
      <c r="H5" s="243"/>
      <c r="I5" s="243"/>
      <c r="J5" s="243"/>
      <c r="K5" s="243"/>
      <c r="L5" s="244"/>
      <c r="M5" s="263" t="s">
        <v>137</v>
      </c>
      <c r="N5" s="263"/>
      <c r="O5" s="263"/>
      <c r="P5" s="264"/>
      <c r="Q5" s="210" t="s">
        <v>26</v>
      </c>
      <c r="T5" s="270" t="s">
        <v>116</v>
      </c>
      <c r="U5" s="270"/>
      <c r="V5" s="270"/>
      <c r="W5" s="270"/>
      <c r="X5" s="270"/>
      <c r="Y5" s="270"/>
    </row>
    <row r="6" spans="1:31" ht="22.5" customHeight="1" x14ac:dyDescent="0.55000000000000004">
      <c r="A6" s="220"/>
      <c r="B6" s="220"/>
      <c r="C6" s="220"/>
      <c r="D6" s="218"/>
      <c r="E6" s="260" t="s">
        <v>148</v>
      </c>
      <c r="F6" s="261"/>
      <c r="G6" s="261"/>
      <c r="H6" s="262"/>
      <c r="I6" s="265" t="s">
        <v>149</v>
      </c>
      <c r="J6" s="266"/>
      <c r="K6" s="266"/>
      <c r="L6" s="267"/>
      <c r="M6" s="251" t="s">
        <v>154</v>
      </c>
      <c r="N6" s="230" t="s">
        <v>28</v>
      </c>
      <c r="O6" s="253" t="s">
        <v>146</v>
      </c>
      <c r="P6" s="230" t="s">
        <v>28</v>
      </c>
      <c r="Q6" s="211"/>
      <c r="T6" s="222" t="s">
        <v>120</v>
      </c>
      <c r="U6" s="224" t="s">
        <v>113</v>
      </c>
      <c r="V6" s="222" t="s">
        <v>147</v>
      </c>
      <c r="W6" s="224" t="s">
        <v>114</v>
      </c>
      <c r="X6" s="222" t="s">
        <v>155</v>
      </c>
      <c r="Y6" s="224" t="s">
        <v>112</v>
      </c>
    </row>
    <row r="7" spans="1:31" ht="109.5" customHeight="1" x14ac:dyDescent="0.55000000000000004">
      <c r="A7" s="220"/>
      <c r="B7" s="220"/>
      <c r="C7" s="220"/>
      <c r="D7" s="219"/>
      <c r="E7" s="130" t="s">
        <v>150</v>
      </c>
      <c r="F7" s="138" t="s">
        <v>151</v>
      </c>
      <c r="G7" s="137" t="s">
        <v>52</v>
      </c>
      <c r="H7" s="136" t="s">
        <v>28</v>
      </c>
      <c r="I7" s="133" t="s">
        <v>152</v>
      </c>
      <c r="J7" s="130" t="s">
        <v>153</v>
      </c>
      <c r="K7" s="137" t="s">
        <v>53</v>
      </c>
      <c r="L7" s="142" t="s">
        <v>28</v>
      </c>
      <c r="M7" s="252"/>
      <c r="N7" s="229"/>
      <c r="O7" s="254"/>
      <c r="P7" s="229"/>
      <c r="Q7" s="212"/>
      <c r="T7" s="223"/>
      <c r="U7" s="225"/>
      <c r="V7" s="223"/>
      <c r="W7" s="225"/>
      <c r="X7" s="223"/>
      <c r="Y7" s="225"/>
    </row>
    <row r="8" spans="1:31" x14ac:dyDescent="0.55000000000000004">
      <c r="A8" s="41">
        <v>1</v>
      </c>
      <c r="B8" s="42">
        <v>1</v>
      </c>
      <c r="C8" s="41" t="s">
        <v>284</v>
      </c>
      <c r="D8" s="146">
        <v>99</v>
      </c>
      <c r="E8" s="131"/>
      <c r="F8" s="131"/>
      <c r="G8" s="1" t="str">
        <f t="shared" ref="G8" si="0">IF(AND(ISBLANK(E8),ISBLANK(F8)),"",SUM(E8:F8))</f>
        <v/>
      </c>
      <c r="H8" s="127" t="str">
        <f>IF(G8&lt;&gt;"",IF(G8&gt;=30,"ดีมาก",IF(G8&gt;=20,"ดี",IF(G8&gt;=10,"พอใช้",IF(G8&lt;=9,"ปรับปรุง")))),"")</f>
        <v/>
      </c>
      <c r="I8" s="131"/>
      <c r="J8" s="131"/>
      <c r="K8" s="1" t="str">
        <f>IF(AND(ISBLANK(I8),ISBLANK(J8)),"",SUM(I8:J8))</f>
        <v/>
      </c>
      <c r="L8" s="143" t="str">
        <f>IF(K8&lt;&gt;"",IF(K8&gt;=15,"ดีมาก",IF(K8&gt;=10,"ดี",IF(K8&gt;=5,"พอใช้",IF(K8&lt;=4,"ปรับปรุง")))),"")</f>
        <v/>
      </c>
      <c r="M8" s="134"/>
      <c r="N8" s="127" t="str">
        <f>IF(M8&lt;&gt;"",IF(M8&gt;=15,"ดีมาก",IF(M8&gt;=10,"ดี",IF(M8&gt;=5,"พอใช้",IF(M8&lt;=4,"ปรับปรุง")))),"")</f>
        <v/>
      </c>
      <c r="O8" s="131"/>
      <c r="P8" s="127" t="str">
        <f>IF(O8&lt;&gt;"",IF(O8&gt;=12,"ดีมาก",IF(O8&gt;=8,"ดี",IF(O8&gt;=4,"พอใช้",IF(O8&lt;=3,"ปรับปรุง")))),"")</f>
        <v/>
      </c>
      <c r="Q8" s="17"/>
      <c r="T8" s="119" t="str">
        <f t="shared" ref="T8:T71" si="1">IF(ISERROR(G8+K8),"",G8+K8)</f>
        <v/>
      </c>
      <c r="U8" s="118" t="str">
        <f>IF(T8&lt;&gt;"",IF(T8&gt;=45,"ดีมาก",IF(T8&gt;=30,"ดี",IF(T8&gt;=15,"พอใช้",IF(T8&lt;=14,"ปรับปรุง")))),"")</f>
        <v/>
      </c>
      <c r="V8" s="117" t="str">
        <f t="shared" ref="V8:V71" si="2">IF(AND(ISBLANK(M8),ISBLANK(O8)),"",M8+O8)</f>
        <v/>
      </c>
      <c r="W8" s="139" t="str">
        <f>IF(V8&lt;&gt;"",IF(V8&gt;=27,"ดีมาก",IF(V8&gt;=18,"ดี",IF(V8&gt;=9,"พอใช้",IF(V8&lt;=8,"ปรับปรุง")))),"")</f>
        <v/>
      </c>
      <c r="X8" s="120" t="str">
        <f>IF(ISERROR(T8+V8),"",T8+V8)</f>
        <v/>
      </c>
      <c r="Y8" s="118" t="str">
        <f>IF(X8&lt;&gt;"",IF(X8&gt;=72,"ดีมาก",IF(X8&gt;=48,"ดี",IF(X8&gt;=24,"พอใช้",IF(X8&lt;=23,"ปรับปรุง")))),"")</f>
        <v/>
      </c>
      <c r="AA8" s="268" t="s">
        <v>117</v>
      </c>
      <c r="AB8" s="269" t="s">
        <v>115</v>
      </c>
      <c r="AC8" s="269"/>
      <c r="AD8" s="269"/>
      <c r="AE8" s="269"/>
    </row>
    <row r="9" spans="1:31" x14ac:dyDescent="0.55000000000000004">
      <c r="A9" s="41">
        <v>2</v>
      </c>
      <c r="B9" s="42">
        <v>2</v>
      </c>
      <c r="C9" s="41" t="s">
        <v>285</v>
      </c>
      <c r="D9" s="146">
        <v>99</v>
      </c>
      <c r="E9" s="131"/>
      <c r="F9" s="131"/>
      <c r="G9" s="1" t="str">
        <f t="shared" ref="G9:G72" si="3">IF(AND(ISBLANK(E9),ISBLANK(F9)),"",SUM(E9:F9))</f>
        <v/>
      </c>
      <c r="H9" s="127" t="str">
        <f t="shared" ref="H9:H72" si="4">IF(G9&lt;&gt;"",IF(G9&gt;=30,"ดีมาก",IF(G9&gt;=20,"ดี",IF(G9&gt;=10,"พอใช้",IF(G9&lt;=9,"ปรับปรุง")))),"")</f>
        <v/>
      </c>
      <c r="I9" s="131"/>
      <c r="J9" s="131"/>
      <c r="K9" s="1" t="str">
        <f t="shared" ref="K9:K72" si="5">IF(AND(ISBLANK(I9),ISBLANK(J9)),"",SUM(I9:J9))</f>
        <v/>
      </c>
      <c r="L9" s="143" t="str">
        <f t="shared" ref="L9:L72" si="6">IF(K9&lt;&gt;"",IF(K9&gt;=15,"ดีมาก",IF(K9&gt;=10,"ดี",IF(K9&gt;=5,"พอใช้",IF(K9&lt;=4,"ปรับปรุง")))),"")</f>
        <v/>
      </c>
      <c r="M9" s="134"/>
      <c r="N9" s="127" t="str">
        <f t="shared" ref="N9:N72" si="7">IF(M9&lt;&gt;"",IF(M9&gt;=15,"ดีมาก",IF(M9&gt;=10,"ดี",IF(M9&gt;=5,"พอใช้",IF(M9&lt;=4,"ปรับปรุง")))),"")</f>
        <v/>
      </c>
      <c r="O9" s="131"/>
      <c r="P9" s="127" t="str">
        <f t="shared" ref="P9:P72" si="8">IF(O9&lt;&gt;"",IF(O9&gt;=12,"ดีมาก",IF(O9&gt;=8,"ดี",IF(O9&gt;=4,"พอใช้",IF(O9&lt;=3,"ปรับปรุง")))),"")</f>
        <v/>
      </c>
      <c r="Q9" s="17"/>
      <c r="T9" s="119" t="str">
        <f t="shared" si="1"/>
        <v/>
      </c>
      <c r="U9" s="118" t="str">
        <f t="shared" ref="U9:U72" si="9">IF(T9&lt;&gt;"",IF(T9&gt;=45,"ดีมาก",IF(T9&gt;=30,"ดี",IF(T9&gt;=15,"พอใช้",IF(T9&lt;=14,"ปรับปรุง")))),"")</f>
        <v/>
      </c>
      <c r="V9" s="117" t="str">
        <f t="shared" si="2"/>
        <v/>
      </c>
      <c r="W9" s="139" t="str">
        <f t="shared" ref="W9:W72" si="10">IF(V9&lt;&gt;"",IF(V9&gt;=27,"ดีมาก",IF(V9&gt;=18,"ดี",IF(V9&gt;=9,"พอใช้",IF(V9&lt;=8,"ปรับปรุง")))),"")</f>
        <v/>
      </c>
      <c r="X9" s="120" t="str">
        <f t="shared" ref="X9:X72" si="11">IF(ISERROR(T9+V9),"",T9+V9)</f>
        <v/>
      </c>
      <c r="Y9" s="118" t="str">
        <f t="shared" ref="Y9:Y72" si="12">IF(X9&lt;&gt;"",IF(X9&gt;=72,"ดีมาก",IF(X9&gt;=48,"ดี",IF(X9&gt;=24,"พอใช้",IF(X9&lt;=23,"ปรับปรุง")))),"")</f>
        <v/>
      </c>
      <c r="AA9" s="268"/>
      <c r="AB9" s="104" t="s">
        <v>108</v>
      </c>
      <c r="AC9" s="104" t="s">
        <v>109</v>
      </c>
      <c r="AD9" s="104" t="s">
        <v>110</v>
      </c>
      <c r="AE9" s="104" t="s">
        <v>111</v>
      </c>
    </row>
    <row r="10" spans="1:31" x14ac:dyDescent="0.55000000000000004">
      <c r="A10" s="41">
        <v>3</v>
      </c>
      <c r="B10" s="42">
        <v>3</v>
      </c>
      <c r="C10" s="43" t="s">
        <v>286</v>
      </c>
      <c r="D10" s="146">
        <v>6</v>
      </c>
      <c r="E10" s="131"/>
      <c r="F10" s="131"/>
      <c r="G10" s="1" t="str">
        <f t="shared" si="3"/>
        <v/>
      </c>
      <c r="H10" s="127" t="str">
        <f t="shared" si="4"/>
        <v/>
      </c>
      <c r="I10" s="131"/>
      <c r="J10" s="131"/>
      <c r="K10" s="1" t="str">
        <f t="shared" si="5"/>
        <v/>
      </c>
      <c r="L10" s="143" t="str">
        <f t="shared" si="6"/>
        <v/>
      </c>
      <c r="M10" s="134"/>
      <c r="N10" s="127" t="str">
        <f t="shared" si="7"/>
        <v/>
      </c>
      <c r="O10" s="131"/>
      <c r="P10" s="127" t="str">
        <f t="shared" si="8"/>
        <v/>
      </c>
      <c r="Q10" s="17"/>
      <c r="T10" s="119" t="str">
        <f t="shared" si="1"/>
        <v/>
      </c>
      <c r="U10" s="118" t="str">
        <f t="shared" si="9"/>
        <v/>
      </c>
      <c r="V10" s="117" t="str">
        <f t="shared" si="2"/>
        <v/>
      </c>
      <c r="W10" s="139" t="str">
        <f t="shared" si="10"/>
        <v/>
      </c>
      <c r="X10" s="120" t="str">
        <f t="shared" si="11"/>
        <v/>
      </c>
      <c r="Y10" s="118" t="str">
        <f t="shared" si="12"/>
        <v/>
      </c>
      <c r="AA10" s="105" t="s">
        <v>88</v>
      </c>
      <c r="AB10" s="118">
        <f>COUNTIF(U8:U357,"ดีมาก")</f>
        <v>0</v>
      </c>
      <c r="AC10" s="118">
        <f>COUNTIF(U8:U357,"ดี")</f>
        <v>0</v>
      </c>
      <c r="AD10" s="118">
        <f>COUNTIF(U8:U357,"พอใช้")</f>
        <v>0</v>
      </c>
      <c r="AE10" s="118">
        <f>COUNTIF(U8:U357,"ปรับปรุง")</f>
        <v>0</v>
      </c>
    </row>
    <row r="11" spans="1:31" x14ac:dyDescent="0.55000000000000004">
      <c r="A11" s="41">
        <v>4</v>
      </c>
      <c r="B11" s="42">
        <v>4</v>
      </c>
      <c r="C11" s="43" t="s">
        <v>287</v>
      </c>
      <c r="D11" s="146">
        <v>99</v>
      </c>
      <c r="E11" s="131"/>
      <c r="F11" s="131"/>
      <c r="G11" s="1" t="str">
        <f t="shared" si="3"/>
        <v/>
      </c>
      <c r="H11" s="127" t="str">
        <f t="shared" si="4"/>
        <v/>
      </c>
      <c r="I11" s="131"/>
      <c r="J11" s="131"/>
      <c r="K11" s="1" t="str">
        <f t="shared" si="5"/>
        <v/>
      </c>
      <c r="L11" s="143" t="str">
        <f t="shared" si="6"/>
        <v/>
      </c>
      <c r="M11" s="134"/>
      <c r="N11" s="127" t="str">
        <f t="shared" si="7"/>
        <v/>
      </c>
      <c r="O11" s="131"/>
      <c r="P11" s="127" t="str">
        <f t="shared" si="8"/>
        <v/>
      </c>
      <c r="Q11" s="17"/>
      <c r="T11" s="119" t="str">
        <f t="shared" si="1"/>
        <v/>
      </c>
      <c r="U11" s="118" t="str">
        <f t="shared" si="9"/>
        <v/>
      </c>
      <c r="V11" s="117" t="str">
        <f t="shared" si="2"/>
        <v/>
      </c>
      <c r="W11" s="139" t="str">
        <f t="shared" si="10"/>
        <v/>
      </c>
      <c r="X11" s="120" t="str">
        <f t="shared" si="11"/>
        <v/>
      </c>
      <c r="Y11" s="118" t="str">
        <f t="shared" si="12"/>
        <v/>
      </c>
      <c r="AA11" s="105" t="s">
        <v>89</v>
      </c>
      <c r="AB11" s="118">
        <f>COUNTIF($W$8:$W$357,"ดีมาก")</f>
        <v>0</v>
      </c>
      <c r="AC11" s="118">
        <f>COUNTIF($W$8:$W$357,"ดี")</f>
        <v>0</v>
      </c>
      <c r="AD11" s="118">
        <f>COUNTIF($W$8:$W$357,"พอใช้")</f>
        <v>0</v>
      </c>
      <c r="AE11" s="118">
        <f>COUNTIF($W$8:$W$357,"ปรับปรุง")</f>
        <v>0</v>
      </c>
    </row>
    <row r="12" spans="1:31" x14ac:dyDescent="0.55000000000000004">
      <c r="A12" s="41">
        <v>5</v>
      </c>
      <c r="B12" s="42">
        <v>5</v>
      </c>
      <c r="C12" s="41" t="s">
        <v>288</v>
      </c>
      <c r="D12" s="146">
        <v>6</v>
      </c>
      <c r="E12" s="131"/>
      <c r="F12" s="131"/>
      <c r="G12" s="1" t="str">
        <f t="shared" si="3"/>
        <v/>
      </c>
      <c r="H12" s="127" t="str">
        <f t="shared" si="4"/>
        <v/>
      </c>
      <c r="I12" s="131"/>
      <c r="J12" s="131"/>
      <c r="K12" s="1" t="str">
        <f t="shared" si="5"/>
        <v/>
      </c>
      <c r="L12" s="143" t="str">
        <f t="shared" si="6"/>
        <v/>
      </c>
      <c r="M12" s="134"/>
      <c r="N12" s="127" t="str">
        <f t="shared" si="7"/>
        <v/>
      </c>
      <c r="O12" s="131"/>
      <c r="P12" s="127" t="str">
        <f t="shared" si="8"/>
        <v/>
      </c>
      <c r="Q12" s="17"/>
      <c r="T12" s="119" t="str">
        <f t="shared" si="1"/>
        <v/>
      </c>
      <c r="U12" s="118" t="str">
        <f t="shared" si="9"/>
        <v/>
      </c>
      <c r="V12" s="117" t="str">
        <f t="shared" si="2"/>
        <v/>
      </c>
      <c r="W12" s="139" t="str">
        <f t="shared" si="10"/>
        <v/>
      </c>
      <c r="X12" s="120" t="str">
        <f t="shared" si="11"/>
        <v/>
      </c>
      <c r="Y12" s="118" t="str">
        <f t="shared" si="12"/>
        <v/>
      </c>
      <c r="AA12" s="105" t="s">
        <v>107</v>
      </c>
      <c r="AB12" s="118">
        <f>COUNTIF($Y$8:$Y$357,"ดีมาก")</f>
        <v>0</v>
      </c>
      <c r="AC12" s="118">
        <f>COUNTIF($Y$8:$Y$357,"ดี")</f>
        <v>0</v>
      </c>
      <c r="AD12" s="118">
        <f>COUNTIF($Y$8:$Y$357,"พอใช้")</f>
        <v>0</v>
      </c>
      <c r="AE12" s="118">
        <f>COUNTIF($Y$8:$Y$357,"ปรับปรุง")</f>
        <v>0</v>
      </c>
    </row>
    <row r="13" spans="1:31" x14ac:dyDescent="0.55000000000000004">
      <c r="A13" s="41">
        <v>6</v>
      </c>
      <c r="B13" s="42">
        <v>6</v>
      </c>
      <c r="C13" s="41" t="s">
        <v>289</v>
      </c>
      <c r="D13" s="146">
        <v>99</v>
      </c>
      <c r="E13" s="131"/>
      <c r="F13" s="131"/>
      <c r="G13" s="1" t="str">
        <f t="shared" si="3"/>
        <v/>
      </c>
      <c r="H13" s="127" t="str">
        <f t="shared" si="4"/>
        <v/>
      </c>
      <c r="I13" s="131"/>
      <c r="J13" s="131"/>
      <c r="K13" s="1" t="str">
        <f t="shared" si="5"/>
        <v/>
      </c>
      <c r="L13" s="143" t="str">
        <f t="shared" si="6"/>
        <v/>
      </c>
      <c r="M13" s="134"/>
      <c r="N13" s="127" t="str">
        <f t="shared" si="7"/>
        <v/>
      </c>
      <c r="O13" s="131"/>
      <c r="P13" s="127" t="str">
        <f t="shared" si="8"/>
        <v/>
      </c>
      <c r="Q13" s="17"/>
      <c r="T13" s="119" t="str">
        <f t="shared" si="1"/>
        <v/>
      </c>
      <c r="U13" s="118" t="str">
        <f t="shared" si="9"/>
        <v/>
      </c>
      <c r="V13" s="117" t="str">
        <f t="shared" si="2"/>
        <v/>
      </c>
      <c r="W13" s="139" t="str">
        <f t="shared" si="10"/>
        <v/>
      </c>
      <c r="X13" s="120" t="str">
        <f t="shared" si="11"/>
        <v/>
      </c>
      <c r="Y13" s="118" t="str">
        <f t="shared" si="12"/>
        <v/>
      </c>
    </row>
    <row r="14" spans="1:31" x14ac:dyDescent="0.55000000000000004">
      <c r="A14" s="41">
        <v>7</v>
      </c>
      <c r="B14" s="42">
        <v>7</v>
      </c>
      <c r="C14" s="41" t="s">
        <v>290</v>
      </c>
      <c r="D14" s="146">
        <v>6</v>
      </c>
      <c r="E14" s="131"/>
      <c r="F14" s="131"/>
      <c r="G14" s="1" t="str">
        <f t="shared" si="3"/>
        <v/>
      </c>
      <c r="H14" s="127" t="str">
        <f t="shared" si="4"/>
        <v/>
      </c>
      <c r="I14" s="131"/>
      <c r="J14" s="131"/>
      <c r="K14" s="1" t="str">
        <f t="shared" si="5"/>
        <v/>
      </c>
      <c r="L14" s="143" t="str">
        <f t="shared" si="6"/>
        <v/>
      </c>
      <c r="M14" s="134"/>
      <c r="N14" s="127" t="str">
        <f t="shared" si="7"/>
        <v/>
      </c>
      <c r="O14" s="131"/>
      <c r="P14" s="127" t="str">
        <f t="shared" si="8"/>
        <v/>
      </c>
      <c r="Q14" s="17"/>
      <c r="T14" s="119" t="str">
        <f t="shared" si="1"/>
        <v/>
      </c>
      <c r="U14" s="118" t="str">
        <f t="shared" si="9"/>
        <v/>
      </c>
      <c r="V14" s="117" t="str">
        <f t="shared" si="2"/>
        <v/>
      </c>
      <c r="W14" s="139" t="str">
        <f t="shared" si="10"/>
        <v/>
      </c>
      <c r="X14" s="120" t="str">
        <f t="shared" si="11"/>
        <v/>
      </c>
      <c r="Y14" s="118" t="str">
        <f t="shared" si="12"/>
        <v/>
      </c>
    </row>
    <row r="15" spans="1:31" x14ac:dyDescent="0.55000000000000004">
      <c r="A15" s="41">
        <v>8</v>
      </c>
      <c r="B15" s="42">
        <v>8</v>
      </c>
      <c r="C15" s="41" t="s">
        <v>291</v>
      </c>
      <c r="D15" s="146">
        <v>99</v>
      </c>
      <c r="E15" s="131"/>
      <c r="F15" s="131"/>
      <c r="G15" s="1" t="str">
        <f t="shared" si="3"/>
        <v/>
      </c>
      <c r="H15" s="127" t="str">
        <f t="shared" si="4"/>
        <v/>
      </c>
      <c r="I15" s="131"/>
      <c r="J15" s="131"/>
      <c r="K15" s="1" t="str">
        <f t="shared" si="5"/>
        <v/>
      </c>
      <c r="L15" s="143" t="str">
        <f t="shared" si="6"/>
        <v/>
      </c>
      <c r="M15" s="134"/>
      <c r="N15" s="127" t="str">
        <f t="shared" si="7"/>
        <v/>
      </c>
      <c r="O15" s="131"/>
      <c r="P15" s="127" t="str">
        <f t="shared" si="8"/>
        <v/>
      </c>
      <c r="Q15" s="17"/>
      <c r="T15" s="119" t="str">
        <f t="shared" si="1"/>
        <v/>
      </c>
      <c r="U15" s="118" t="str">
        <f t="shared" si="9"/>
        <v/>
      </c>
      <c r="V15" s="117" t="str">
        <f t="shared" si="2"/>
        <v/>
      </c>
      <c r="W15" s="139" t="str">
        <f t="shared" si="10"/>
        <v/>
      </c>
      <c r="X15" s="120" t="str">
        <f t="shared" si="11"/>
        <v/>
      </c>
      <c r="Y15" s="118" t="str">
        <f t="shared" si="12"/>
        <v/>
      </c>
    </row>
    <row r="16" spans="1:31" x14ac:dyDescent="0.55000000000000004">
      <c r="A16" s="41">
        <v>9</v>
      </c>
      <c r="B16" s="42">
        <v>9</v>
      </c>
      <c r="C16" s="41" t="s">
        <v>292</v>
      </c>
      <c r="D16" s="146">
        <v>6</v>
      </c>
      <c r="E16" s="131"/>
      <c r="F16" s="131"/>
      <c r="G16" s="1" t="str">
        <f t="shared" si="3"/>
        <v/>
      </c>
      <c r="H16" s="127" t="str">
        <f t="shared" si="4"/>
        <v/>
      </c>
      <c r="I16" s="131"/>
      <c r="J16" s="131"/>
      <c r="K16" s="1" t="str">
        <f t="shared" si="5"/>
        <v/>
      </c>
      <c r="L16" s="143" t="str">
        <f t="shared" si="6"/>
        <v/>
      </c>
      <c r="M16" s="134"/>
      <c r="N16" s="127" t="str">
        <f t="shared" si="7"/>
        <v/>
      </c>
      <c r="O16" s="131"/>
      <c r="P16" s="127" t="str">
        <f t="shared" si="8"/>
        <v/>
      </c>
      <c r="Q16" s="17"/>
      <c r="T16" s="119" t="str">
        <f t="shared" si="1"/>
        <v/>
      </c>
      <c r="U16" s="118" t="str">
        <f t="shared" si="9"/>
        <v/>
      </c>
      <c r="V16" s="117" t="str">
        <f t="shared" si="2"/>
        <v/>
      </c>
      <c r="W16" s="139" t="str">
        <f t="shared" si="10"/>
        <v/>
      </c>
      <c r="X16" s="120" t="str">
        <f t="shared" si="11"/>
        <v/>
      </c>
      <c r="Y16" s="118" t="str">
        <f t="shared" si="12"/>
        <v/>
      </c>
    </row>
    <row r="17" spans="1:25" x14ac:dyDescent="0.55000000000000004">
      <c r="A17" s="41">
        <v>10</v>
      </c>
      <c r="B17" s="42">
        <v>10</v>
      </c>
      <c r="C17" s="41" t="s">
        <v>293</v>
      </c>
      <c r="D17" s="146">
        <v>6</v>
      </c>
      <c r="E17" s="131"/>
      <c r="F17" s="131"/>
      <c r="G17" s="1" t="str">
        <f t="shared" si="3"/>
        <v/>
      </c>
      <c r="H17" s="127" t="str">
        <f t="shared" si="4"/>
        <v/>
      </c>
      <c r="I17" s="131"/>
      <c r="J17" s="131"/>
      <c r="K17" s="1" t="str">
        <f t="shared" si="5"/>
        <v/>
      </c>
      <c r="L17" s="143" t="str">
        <f t="shared" si="6"/>
        <v/>
      </c>
      <c r="M17" s="134"/>
      <c r="N17" s="127" t="str">
        <f t="shared" si="7"/>
        <v/>
      </c>
      <c r="O17" s="131"/>
      <c r="P17" s="127" t="str">
        <f t="shared" si="8"/>
        <v/>
      </c>
      <c r="Q17" s="17"/>
      <c r="T17" s="119" t="str">
        <f t="shared" si="1"/>
        <v/>
      </c>
      <c r="U17" s="118" t="str">
        <f t="shared" si="9"/>
        <v/>
      </c>
      <c r="V17" s="117" t="str">
        <f t="shared" si="2"/>
        <v/>
      </c>
      <c r="W17" s="139" t="str">
        <f t="shared" si="10"/>
        <v/>
      </c>
      <c r="X17" s="120" t="str">
        <f t="shared" si="11"/>
        <v/>
      </c>
      <c r="Y17" s="118" t="str">
        <f t="shared" si="12"/>
        <v/>
      </c>
    </row>
    <row r="18" spans="1:25" x14ac:dyDescent="0.55000000000000004">
      <c r="A18" s="41">
        <v>11</v>
      </c>
      <c r="B18" s="42">
        <v>11</v>
      </c>
      <c r="C18" s="41" t="s">
        <v>294</v>
      </c>
      <c r="D18" s="146">
        <v>99</v>
      </c>
      <c r="E18" s="131"/>
      <c r="F18" s="131"/>
      <c r="G18" s="1" t="str">
        <f t="shared" si="3"/>
        <v/>
      </c>
      <c r="H18" s="127" t="str">
        <f t="shared" si="4"/>
        <v/>
      </c>
      <c r="I18" s="131"/>
      <c r="J18" s="131"/>
      <c r="K18" s="1" t="str">
        <f t="shared" si="5"/>
        <v/>
      </c>
      <c r="L18" s="143" t="str">
        <f t="shared" si="6"/>
        <v/>
      </c>
      <c r="M18" s="134"/>
      <c r="N18" s="127" t="str">
        <f t="shared" si="7"/>
        <v/>
      </c>
      <c r="O18" s="131"/>
      <c r="P18" s="127" t="str">
        <f t="shared" si="8"/>
        <v/>
      </c>
      <c r="Q18" s="17"/>
      <c r="T18" s="119" t="str">
        <f t="shared" si="1"/>
        <v/>
      </c>
      <c r="U18" s="118" t="str">
        <f t="shared" si="9"/>
        <v/>
      </c>
      <c r="V18" s="117" t="str">
        <f t="shared" si="2"/>
        <v/>
      </c>
      <c r="W18" s="139" t="str">
        <f t="shared" si="10"/>
        <v/>
      </c>
      <c r="X18" s="120" t="str">
        <f t="shared" si="11"/>
        <v/>
      </c>
      <c r="Y18" s="118" t="str">
        <f t="shared" si="12"/>
        <v/>
      </c>
    </row>
    <row r="19" spans="1:25" x14ac:dyDescent="0.55000000000000004">
      <c r="A19" s="41">
        <v>12</v>
      </c>
      <c r="B19" s="42">
        <v>12</v>
      </c>
      <c r="C19" s="41" t="s">
        <v>295</v>
      </c>
      <c r="D19" s="146">
        <v>99</v>
      </c>
      <c r="E19" s="131"/>
      <c r="F19" s="131"/>
      <c r="G19" s="1" t="str">
        <f t="shared" si="3"/>
        <v/>
      </c>
      <c r="H19" s="127" t="str">
        <f t="shared" si="4"/>
        <v/>
      </c>
      <c r="I19" s="131"/>
      <c r="J19" s="131"/>
      <c r="K19" s="1" t="str">
        <f t="shared" si="5"/>
        <v/>
      </c>
      <c r="L19" s="143" t="str">
        <f t="shared" si="6"/>
        <v/>
      </c>
      <c r="M19" s="134"/>
      <c r="N19" s="127" t="str">
        <f t="shared" si="7"/>
        <v/>
      </c>
      <c r="O19" s="131"/>
      <c r="P19" s="127" t="str">
        <f t="shared" si="8"/>
        <v/>
      </c>
      <c r="Q19" s="17"/>
      <c r="T19" s="119" t="str">
        <f t="shared" si="1"/>
        <v/>
      </c>
      <c r="U19" s="118" t="str">
        <f t="shared" si="9"/>
        <v/>
      </c>
      <c r="V19" s="117" t="str">
        <f t="shared" si="2"/>
        <v/>
      </c>
      <c r="W19" s="139" t="str">
        <f t="shared" si="10"/>
        <v/>
      </c>
      <c r="X19" s="120" t="str">
        <f t="shared" si="11"/>
        <v/>
      </c>
      <c r="Y19" s="118" t="str">
        <f t="shared" si="12"/>
        <v/>
      </c>
    </row>
    <row r="20" spans="1:25" x14ac:dyDescent="0.55000000000000004">
      <c r="A20" s="41">
        <v>13</v>
      </c>
      <c r="B20" s="42">
        <v>13</v>
      </c>
      <c r="C20" s="41" t="s">
        <v>296</v>
      </c>
      <c r="D20" s="146">
        <v>99</v>
      </c>
      <c r="E20" s="131"/>
      <c r="F20" s="131"/>
      <c r="G20" s="1" t="str">
        <f t="shared" si="3"/>
        <v/>
      </c>
      <c r="H20" s="127" t="str">
        <f t="shared" si="4"/>
        <v/>
      </c>
      <c r="I20" s="131"/>
      <c r="J20" s="131"/>
      <c r="K20" s="1" t="str">
        <f t="shared" si="5"/>
        <v/>
      </c>
      <c r="L20" s="143" t="str">
        <f t="shared" si="6"/>
        <v/>
      </c>
      <c r="M20" s="134"/>
      <c r="N20" s="127" t="str">
        <f t="shared" si="7"/>
        <v/>
      </c>
      <c r="O20" s="131"/>
      <c r="P20" s="127" t="str">
        <f t="shared" si="8"/>
        <v/>
      </c>
      <c r="Q20" s="17"/>
      <c r="T20" s="119" t="str">
        <f t="shared" si="1"/>
        <v/>
      </c>
      <c r="U20" s="118" t="str">
        <f t="shared" si="9"/>
        <v/>
      </c>
      <c r="V20" s="117" t="str">
        <f t="shared" si="2"/>
        <v/>
      </c>
      <c r="W20" s="139" t="str">
        <f t="shared" si="10"/>
        <v/>
      </c>
      <c r="X20" s="120" t="str">
        <f t="shared" si="11"/>
        <v/>
      </c>
      <c r="Y20" s="118" t="str">
        <f t="shared" si="12"/>
        <v/>
      </c>
    </row>
    <row r="21" spans="1:25" x14ac:dyDescent="0.55000000000000004">
      <c r="A21" s="41">
        <v>14</v>
      </c>
      <c r="B21" s="42">
        <v>14</v>
      </c>
      <c r="C21" s="41" t="s">
        <v>297</v>
      </c>
      <c r="D21" s="146">
        <v>99</v>
      </c>
      <c r="E21" s="131"/>
      <c r="F21" s="131"/>
      <c r="G21" s="1" t="str">
        <f t="shared" si="3"/>
        <v/>
      </c>
      <c r="H21" s="127" t="str">
        <f t="shared" si="4"/>
        <v/>
      </c>
      <c r="I21" s="131"/>
      <c r="J21" s="131"/>
      <c r="K21" s="1" t="str">
        <f t="shared" si="5"/>
        <v/>
      </c>
      <c r="L21" s="143" t="str">
        <f t="shared" si="6"/>
        <v/>
      </c>
      <c r="M21" s="134"/>
      <c r="N21" s="127" t="str">
        <f t="shared" si="7"/>
        <v/>
      </c>
      <c r="O21" s="131"/>
      <c r="P21" s="127" t="str">
        <f t="shared" si="8"/>
        <v/>
      </c>
      <c r="Q21" s="17"/>
      <c r="T21" s="119" t="str">
        <f t="shared" si="1"/>
        <v/>
      </c>
      <c r="U21" s="118" t="str">
        <f t="shared" si="9"/>
        <v/>
      </c>
      <c r="V21" s="117" t="str">
        <f t="shared" si="2"/>
        <v/>
      </c>
      <c r="W21" s="139" t="str">
        <f t="shared" si="10"/>
        <v/>
      </c>
      <c r="X21" s="120" t="str">
        <f t="shared" si="11"/>
        <v/>
      </c>
      <c r="Y21" s="118" t="str">
        <f t="shared" si="12"/>
        <v/>
      </c>
    </row>
    <row r="22" spans="1:25" x14ac:dyDescent="0.55000000000000004">
      <c r="A22" s="41">
        <v>15</v>
      </c>
      <c r="B22" s="42">
        <v>15</v>
      </c>
      <c r="C22" s="41" t="s">
        <v>298</v>
      </c>
      <c r="D22" s="146">
        <v>99</v>
      </c>
      <c r="E22" s="131"/>
      <c r="F22" s="131"/>
      <c r="G22" s="1" t="str">
        <f t="shared" si="3"/>
        <v/>
      </c>
      <c r="H22" s="127" t="str">
        <f t="shared" si="4"/>
        <v/>
      </c>
      <c r="I22" s="131"/>
      <c r="J22" s="131"/>
      <c r="K22" s="1" t="str">
        <f t="shared" si="5"/>
        <v/>
      </c>
      <c r="L22" s="143" t="str">
        <f t="shared" si="6"/>
        <v/>
      </c>
      <c r="M22" s="134"/>
      <c r="N22" s="127" t="str">
        <f t="shared" si="7"/>
        <v/>
      </c>
      <c r="O22" s="131"/>
      <c r="P22" s="127" t="str">
        <f t="shared" si="8"/>
        <v/>
      </c>
      <c r="Q22" s="17"/>
      <c r="T22" s="119" t="str">
        <f t="shared" si="1"/>
        <v/>
      </c>
      <c r="U22" s="118" t="str">
        <f t="shared" si="9"/>
        <v/>
      </c>
      <c r="V22" s="117" t="str">
        <f t="shared" si="2"/>
        <v/>
      </c>
      <c r="W22" s="139" t="str">
        <f t="shared" si="10"/>
        <v/>
      </c>
      <c r="X22" s="120" t="str">
        <f t="shared" si="11"/>
        <v/>
      </c>
      <c r="Y22" s="118" t="str">
        <f t="shared" si="12"/>
        <v/>
      </c>
    </row>
    <row r="23" spans="1:25" x14ac:dyDescent="0.55000000000000004">
      <c r="A23" s="41">
        <v>16</v>
      </c>
      <c r="B23" s="42">
        <v>16</v>
      </c>
      <c r="C23" s="41" t="s">
        <v>299</v>
      </c>
      <c r="D23" s="146">
        <v>99</v>
      </c>
      <c r="E23" s="131"/>
      <c r="F23" s="131"/>
      <c r="G23" s="1" t="str">
        <f t="shared" si="3"/>
        <v/>
      </c>
      <c r="H23" s="127" t="str">
        <f t="shared" si="4"/>
        <v/>
      </c>
      <c r="I23" s="131"/>
      <c r="J23" s="131"/>
      <c r="K23" s="1" t="str">
        <f t="shared" si="5"/>
        <v/>
      </c>
      <c r="L23" s="143" t="str">
        <f t="shared" si="6"/>
        <v/>
      </c>
      <c r="M23" s="134"/>
      <c r="N23" s="127" t="str">
        <f t="shared" si="7"/>
        <v/>
      </c>
      <c r="O23" s="131"/>
      <c r="P23" s="127" t="str">
        <f t="shared" si="8"/>
        <v/>
      </c>
      <c r="Q23" s="17"/>
      <c r="T23" s="119" t="str">
        <f t="shared" si="1"/>
        <v/>
      </c>
      <c r="U23" s="118" t="str">
        <f t="shared" si="9"/>
        <v/>
      </c>
      <c r="V23" s="117" t="str">
        <f t="shared" si="2"/>
        <v/>
      </c>
      <c r="W23" s="139" t="str">
        <f t="shared" si="10"/>
        <v/>
      </c>
      <c r="X23" s="120" t="str">
        <f t="shared" si="11"/>
        <v/>
      </c>
      <c r="Y23" s="118" t="str">
        <f t="shared" si="12"/>
        <v/>
      </c>
    </row>
    <row r="24" spans="1:25" x14ac:dyDescent="0.55000000000000004">
      <c r="A24" s="41">
        <v>17</v>
      </c>
      <c r="B24" s="42">
        <v>17</v>
      </c>
      <c r="C24" s="41" t="s">
        <v>300</v>
      </c>
      <c r="D24" s="146">
        <v>6</v>
      </c>
      <c r="E24" s="131"/>
      <c r="F24" s="131"/>
      <c r="G24" s="1" t="str">
        <f t="shared" si="3"/>
        <v/>
      </c>
      <c r="H24" s="127" t="str">
        <f t="shared" si="4"/>
        <v/>
      </c>
      <c r="I24" s="131"/>
      <c r="J24" s="131"/>
      <c r="K24" s="1" t="str">
        <f t="shared" si="5"/>
        <v/>
      </c>
      <c r="L24" s="143" t="str">
        <f t="shared" si="6"/>
        <v/>
      </c>
      <c r="M24" s="134"/>
      <c r="N24" s="127" t="str">
        <f t="shared" si="7"/>
        <v/>
      </c>
      <c r="O24" s="131"/>
      <c r="P24" s="127" t="str">
        <f t="shared" si="8"/>
        <v/>
      </c>
      <c r="Q24" s="17"/>
      <c r="T24" s="119" t="str">
        <f t="shared" si="1"/>
        <v/>
      </c>
      <c r="U24" s="118" t="str">
        <f t="shared" si="9"/>
        <v/>
      </c>
      <c r="V24" s="117" t="str">
        <f t="shared" si="2"/>
        <v/>
      </c>
      <c r="W24" s="139" t="str">
        <f t="shared" si="10"/>
        <v/>
      </c>
      <c r="X24" s="120" t="str">
        <f t="shared" si="11"/>
        <v/>
      </c>
      <c r="Y24" s="118" t="str">
        <f t="shared" si="12"/>
        <v/>
      </c>
    </row>
    <row r="25" spans="1:25" x14ac:dyDescent="0.55000000000000004">
      <c r="A25" s="41">
        <v>18</v>
      </c>
      <c r="B25" s="42">
        <v>18</v>
      </c>
      <c r="C25" s="41" t="s">
        <v>301</v>
      </c>
      <c r="D25" s="146">
        <v>4</v>
      </c>
      <c r="E25" s="131"/>
      <c r="F25" s="131"/>
      <c r="G25" s="1" t="str">
        <f t="shared" si="3"/>
        <v/>
      </c>
      <c r="H25" s="127" t="str">
        <f t="shared" si="4"/>
        <v/>
      </c>
      <c r="I25" s="131"/>
      <c r="J25" s="131"/>
      <c r="K25" s="1" t="str">
        <f t="shared" si="5"/>
        <v/>
      </c>
      <c r="L25" s="143" t="str">
        <f t="shared" si="6"/>
        <v/>
      </c>
      <c r="M25" s="134"/>
      <c r="N25" s="127" t="str">
        <f t="shared" si="7"/>
        <v/>
      </c>
      <c r="O25" s="131"/>
      <c r="P25" s="127" t="str">
        <f t="shared" si="8"/>
        <v/>
      </c>
      <c r="Q25" s="17"/>
      <c r="T25" s="119" t="str">
        <f t="shared" si="1"/>
        <v/>
      </c>
      <c r="U25" s="118" t="str">
        <f t="shared" si="9"/>
        <v/>
      </c>
      <c r="V25" s="117" t="str">
        <f t="shared" si="2"/>
        <v/>
      </c>
      <c r="W25" s="139" t="str">
        <f t="shared" si="10"/>
        <v/>
      </c>
      <c r="X25" s="120" t="str">
        <f t="shared" si="11"/>
        <v/>
      </c>
      <c r="Y25" s="118" t="str">
        <f t="shared" si="12"/>
        <v/>
      </c>
    </row>
    <row r="26" spans="1:25" x14ac:dyDescent="0.55000000000000004">
      <c r="A26" s="41">
        <v>19</v>
      </c>
      <c r="B26" s="42">
        <v>19</v>
      </c>
      <c r="C26" s="41" t="s">
        <v>302</v>
      </c>
      <c r="D26" s="146">
        <v>99</v>
      </c>
      <c r="E26" s="131"/>
      <c r="F26" s="131"/>
      <c r="G26" s="1" t="str">
        <f t="shared" si="3"/>
        <v/>
      </c>
      <c r="H26" s="127" t="str">
        <f t="shared" si="4"/>
        <v/>
      </c>
      <c r="I26" s="131"/>
      <c r="J26" s="131"/>
      <c r="K26" s="1" t="str">
        <f t="shared" si="5"/>
        <v/>
      </c>
      <c r="L26" s="143" t="str">
        <f t="shared" si="6"/>
        <v/>
      </c>
      <c r="M26" s="134"/>
      <c r="N26" s="127" t="str">
        <f t="shared" si="7"/>
        <v/>
      </c>
      <c r="O26" s="131"/>
      <c r="P26" s="127" t="str">
        <f t="shared" si="8"/>
        <v/>
      </c>
      <c r="Q26" s="17"/>
      <c r="T26" s="119" t="str">
        <f t="shared" si="1"/>
        <v/>
      </c>
      <c r="U26" s="118" t="str">
        <f t="shared" si="9"/>
        <v/>
      </c>
      <c r="V26" s="117" t="str">
        <f t="shared" si="2"/>
        <v/>
      </c>
      <c r="W26" s="139" t="str">
        <f t="shared" si="10"/>
        <v/>
      </c>
      <c r="X26" s="120" t="str">
        <f t="shared" si="11"/>
        <v/>
      </c>
      <c r="Y26" s="118" t="str">
        <f t="shared" si="12"/>
        <v/>
      </c>
    </row>
    <row r="27" spans="1:25" x14ac:dyDescent="0.55000000000000004">
      <c r="A27" s="41">
        <v>20</v>
      </c>
      <c r="B27" s="42">
        <v>20</v>
      </c>
      <c r="C27" s="41" t="s">
        <v>303</v>
      </c>
      <c r="D27" s="146">
        <v>99</v>
      </c>
      <c r="E27" s="131"/>
      <c r="F27" s="131"/>
      <c r="G27" s="1" t="str">
        <f t="shared" si="3"/>
        <v/>
      </c>
      <c r="H27" s="127" t="str">
        <f t="shared" si="4"/>
        <v/>
      </c>
      <c r="I27" s="131"/>
      <c r="J27" s="131"/>
      <c r="K27" s="1" t="str">
        <f t="shared" si="5"/>
        <v/>
      </c>
      <c r="L27" s="143" t="str">
        <f t="shared" si="6"/>
        <v/>
      </c>
      <c r="M27" s="134"/>
      <c r="N27" s="127" t="str">
        <f t="shared" si="7"/>
        <v/>
      </c>
      <c r="O27" s="131"/>
      <c r="P27" s="127" t="str">
        <f t="shared" si="8"/>
        <v/>
      </c>
      <c r="Q27" s="17"/>
      <c r="T27" s="119" t="str">
        <f t="shared" si="1"/>
        <v/>
      </c>
      <c r="U27" s="118" t="str">
        <f t="shared" si="9"/>
        <v/>
      </c>
      <c r="V27" s="117" t="str">
        <f t="shared" si="2"/>
        <v/>
      </c>
      <c r="W27" s="139" t="str">
        <f t="shared" si="10"/>
        <v/>
      </c>
      <c r="X27" s="120" t="str">
        <f t="shared" si="11"/>
        <v/>
      </c>
      <c r="Y27" s="118" t="str">
        <f t="shared" si="12"/>
        <v/>
      </c>
    </row>
    <row r="28" spans="1:25" x14ac:dyDescent="0.55000000000000004">
      <c r="A28" s="41">
        <v>21</v>
      </c>
      <c r="B28" s="42">
        <v>21</v>
      </c>
      <c r="C28" s="41" t="s">
        <v>304</v>
      </c>
      <c r="D28" s="146">
        <v>99</v>
      </c>
      <c r="E28" s="131"/>
      <c r="F28" s="131"/>
      <c r="G28" s="1" t="str">
        <f t="shared" si="3"/>
        <v/>
      </c>
      <c r="H28" s="127" t="str">
        <f t="shared" si="4"/>
        <v/>
      </c>
      <c r="I28" s="131"/>
      <c r="J28" s="131"/>
      <c r="K28" s="1" t="str">
        <f t="shared" si="5"/>
        <v/>
      </c>
      <c r="L28" s="143" t="str">
        <f t="shared" si="6"/>
        <v/>
      </c>
      <c r="M28" s="134"/>
      <c r="N28" s="127" t="str">
        <f t="shared" si="7"/>
        <v/>
      </c>
      <c r="O28" s="131"/>
      <c r="P28" s="127" t="str">
        <f t="shared" si="8"/>
        <v/>
      </c>
      <c r="Q28" s="17"/>
      <c r="T28" s="119" t="str">
        <f t="shared" si="1"/>
        <v/>
      </c>
      <c r="U28" s="118" t="str">
        <f t="shared" si="9"/>
        <v/>
      </c>
      <c r="V28" s="117" t="str">
        <f t="shared" si="2"/>
        <v/>
      </c>
      <c r="W28" s="139" t="str">
        <f t="shared" si="10"/>
        <v/>
      </c>
      <c r="X28" s="120" t="str">
        <f t="shared" si="11"/>
        <v/>
      </c>
      <c r="Y28" s="118" t="str">
        <f t="shared" si="12"/>
        <v/>
      </c>
    </row>
    <row r="29" spans="1:25" x14ac:dyDescent="0.55000000000000004">
      <c r="A29" s="41">
        <v>22</v>
      </c>
      <c r="B29" s="42">
        <v>22</v>
      </c>
      <c r="C29" s="41" t="s">
        <v>305</v>
      </c>
      <c r="D29" s="146">
        <v>6</v>
      </c>
      <c r="E29" s="131"/>
      <c r="F29" s="131"/>
      <c r="G29" s="1" t="str">
        <f t="shared" si="3"/>
        <v/>
      </c>
      <c r="H29" s="127" t="str">
        <f t="shared" si="4"/>
        <v/>
      </c>
      <c r="I29" s="131"/>
      <c r="J29" s="131"/>
      <c r="K29" s="1" t="str">
        <f t="shared" si="5"/>
        <v/>
      </c>
      <c r="L29" s="143" t="str">
        <f t="shared" si="6"/>
        <v/>
      </c>
      <c r="M29" s="134"/>
      <c r="N29" s="127" t="str">
        <f t="shared" si="7"/>
        <v/>
      </c>
      <c r="O29" s="131"/>
      <c r="P29" s="127" t="str">
        <f t="shared" si="8"/>
        <v/>
      </c>
      <c r="Q29" s="17"/>
      <c r="T29" s="119" t="str">
        <f t="shared" si="1"/>
        <v/>
      </c>
      <c r="U29" s="118" t="str">
        <f t="shared" si="9"/>
        <v/>
      </c>
      <c r="V29" s="117" t="str">
        <f t="shared" si="2"/>
        <v/>
      </c>
      <c r="W29" s="139" t="str">
        <f t="shared" si="10"/>
        <v/>
      </c>
      <c r="X29" s="120" t="str">
        <f t="shared" si="11"/>
        <v/>
      </c>
      <c r="Y29" s="118" t="str">
        <f t="shared" si="12"/>
        <v/>
      </c>
    </row>
    <row r="30" spans="1:25" x14ac:dyDescent="0.55000000000000004">
      <c r="A30" s="41">
        <v>23</v>
      </c>
      <c r="B30" s="42">
        <v>23</v>
      </c>
      <c r="C30" s="41" t="s">
        <v>306</v>
      </c>
      <c r="D30" s="146">
        <v>4</v>
      </c>
      <c r="E30" s="131"/>
      <c r="F30" s="131"/>
      <c r="G30" s="1" t="str">
        <f t="shared" si="3"/>
        <v/>
      </c>
      <c r="H30" s="127" t="str">
        <f t="shared" si="4"/>
        <v/>
      </c>
      <c r="I30" s="131"/>
      <c r="J30" s="131"/>
      <c r="K30" s="1" t="str">
        <f t="shared" si="5"/>
        <v/>
      </c>
      <c r="L30" s="143" t="str">
        <f t="shared" si="6"/>
        <v/>
      </c>
      <c r="M30" s="134"/>
      <c r="N30" s="127" t="str">
        <f t="shared" si="7"/>
        <v/>
      </c>
      <c r="O30" s="131"/>
      <c r="P30" s="127" t="str">
        <f t="shared" si="8"/>
        <v/>
      </c>
      <c r="Q30" s="17"/>
      <c r="T30" s="119" t="str">
        <f t="shared" si="1"/>
        <v/>
      </c>
      <c r="U30" s="118" t="str">
        <f t="shared" si="9"/>
        <v/>
      </c>
      <c r="V30" s="117" t="str">
        <f t="shared" si="2"/>
        <v/>
      </c>
      <c r="W30" s="139" t="str">
        <f t="shared" si="10"/>
        <v/>
      </c>
      <c r="X30" s="120" t="str">
        <f t="shared" si="11"/>
        <v/>
      </c>
      <c r="Y30" s="118" t="str">
        <f t="shared" si="12"/>
        <v/>
      </c>
    </row>
    <row r="31" spans="1:25" x14ac:dyDescent="0.55000000000000004">
      <c r="A31" s="41">
        <v>24</v>
      </c>
      <c r="B31" s="42">
        <v>24</v>
      </c>
      <c r="C31" s="41" t="s">
        <v>307</v>
      </c>
      <c r="D31" s="146">
        <v>99</v>
      </c>
      <c r="E31" s="131"/>
      <c r="F31" s="131"/>
      <c r="G31" s="1" t="str">
        <f t="shared" si="3"/>
        <v/>
      </c>
      <c r="H31" s="127" t="str">
        <f t="shared" si="4"/>
        <v/>
      </c>
      <c r="I31" s="131"/>
      <c r="J31" s="131"/>
      <c r="K31" s="1" t="str">
        <f t="shared" si="5"/>
        <v/>
      </c>
      <c r="L31" s="143" t="str">
        <f t="shared" si="6"/>
        <v/>
      </c>
      <c r="M31" s="134"/>
      <c r="N31" s="127" t="str">
        <f t="shared" si="7"/>
        <v/>
      </c>
      <c r="O31" s="131"/>
      <c r="P31" s="127" t="str">
        <f t="shared" si="8"/>
        <v/>
      </c>
      <c r="Q31" s="17"/>
      <c r="T31" s="119" t="str">
        <f t="shared" si="1"/>
        <v/>
      </c>
      <c r="U31" s="118" t="str">
        <f t="shared" si="9"/>
        <v/>
      </c>
      <c r="V31" s="117" t="str">
        <f t="shared" si="2"/>
        <v/>
      </c>
      <c r="W31" s="139" t="str">
        <f t="shared" si="10"/>
        <v/>
      </c>
      <c r="X31" s="120" t="str">
        <f t="shared" si="11"/>
        <v/>
      </c>
      <c r="Y31" s="118" t="str">
        <f t="shared" si="12"/>
        <v/>
      </c>
    </row>
    <row r="32" spans="1:25" x14ac:dyDescent="0.55000000000000004">
      <c r="A32" s="41"/>
      <c r="B32" s="42"/>
      <c r="C32" s="41"/>
      <c r="D32" s="146"/>
      <c r="E32" s="131"/>
      <c r="F32" s="131"/>
      <c r="G32" s="1" t="str">
        <f t="shared" si="3"/>
        <v/>
      </c>
      <c r="H32" s="127" t="str">
        <f t="shared" si="4"/>
        <v/>
      </c>
      <c r="I32" s="131"/>
      <c r="J32" s="131"/>
      <c r="K32" s="1" t="str">
        <f t="shared" si="5"/>
        <v/>
      </c>
      <c r="L32" s="143" t="str">
        <f t="shared" si="6"/>
        <v/>
      </c>
      <c r="M32" s="134"/>
      <c r="N32" s="127" t="str">
        <f t="shared" si="7"/>
        <v/>
      </c>
      <c r="O32" s="131"/>
      <c r="P32" s="127" t="str">
        <f t="shared" si="8"/>
        <v/>
      </c>
      <c r="Q32" s="17"/>
      <c r="T32" s="119" t="str">
        <f t="shared" si="1"/>
        <v/>
      </c>
      <c r="U32" s="118" t="str">
        <f t="shared" si="9"/>
        <v/>
      </c>
      <c r="V32" s="117" t="str">
        <f t="shared" si="2"/>
        <v/>
      </c>
      <c r="W32" s="139" t="str">
        <f t="shared" si="10"/>
        <v/>
      </c>
      <c r="X32" s="120" t="str">
        <f t="shared" si="11"/>
        <v/>
      </c>
      <c r="Y32" s="118" t="str">
        <f t="shared" si="12"/>
        <v/>
      </c>
    </row>
    <row r="33" spans="1:25" x14ac:dyDescent="0.55000000000000004">
      <c r="A33" s="41"/>
      <c r="B33" s="42"/>
      <c r="C33" s="41"/>
      <c r="D33" s="146"/>
      <c r="E33" s="131"/>
      <c r="F33" s="131"/>
      <c r="G33" s="1" t="str">
        <f t="shared" si="3"/>
        <v/>
      </c>
      <c r="H33" s="127" t="str">
        <f t="shared" si="4"/>
        <v/>
      </c>
      <c r="I33" s="131"/>
      <c r="J33" s="131"/>
      <c r="K33" s="1" t="str">
        <f t="shared" si="5"/>
        <v/>
      </c>
      <c r="L33" s="143" t="str">
        <f t="shared" si="6"/>
        <v/>
      </c>
      <c r="M33" s="134"/>
      <c r="N33" s="127" t="str">
        <f t="shared" si="7"/>
        <v/>
      </c>
      <c r="O33" s="131"/>
      <c r="P33" s="127" t="str">
        <f t="shared" si="8"/>
        <v/>
      </c>
      <c r="Q33" s="17"/>
      <c r="T33" s="119" t="str">
        <f t="shared" si="1"/>
        <v/>
      </c>
      <c r="U33" s="118" t="str">
        <f t="shared" si="9"/>
        <v/>
      </c>
      <c r="V33" s="117" t="str">
        <f t="shared" si="2"/>
        <v/>
      </c>
      <c r="W33" s="139" t="str">
        <f t="shared" si="10"/>
        <v/>
      </c>
      <c r="X33" s="120" t="str">
        <f t="shared" si="11"/>
        <v/>
      </c>
      <c r="Y33" s="118" t="str">
        <f t="shared" si="12"/>
        <v/>
      </c>
    </row>
    <row r="34" spans="1:25" x14ac:dyDescent="0.55000000000000004">
      <c r="A34" s="41"/>
      <c r="B34" s="42"/>
      <c r="C34" s="41"/>
      <c r="D34" s="146"/>
      <c r="E34" s="131"/>
      <c r="F34" s="131"/>
      <c r="G34" s="1" t="str">
        <f t="shared" si="3"/>
        <v/>
      </c>
      <c r="H34" s="127" t="str">
        <f t="shared" si="4"/>
        <v/>
      </c>
      <c r="I34" s="131"/>
      <c r="J34" s="131"/>
      <c r="K34" s="1" t="str">
        <f t="shared" si="5"/>
        <v/>
      </c>
      <c r="L34" s="143" t="str">
        <f t="shared" si="6"/>
        <v/>
      </c>
      <c r="M34" s="134"/>
      <c r="N34" s="127" t="str">
        <f t="shared" si="7"/>
        <v/>
      </c>
      <c r="O34" s="131"/>
      <c r="P34" s="127" t="str">
        <f t="shared" si="8"/>
        <v/>
      </c>
      <c r="Q34" s="17"/>
      <c r="T34" s="119" t="str">
        <f t="shared" si="1"/>
        <v/>
      </c>
      <c r="U34" s="118" t="str">
        <f t="shared" si="9"/>
        <v/>
      </c>
      <c r="V34" s="117" t="str">
        <f t="shared" si="2"/>
        <v/>
      </c>
      <c r="W34" s="139" t="str">
        <f t="shared" si="10"/>
        <v/>
      </c>
      <c r="X34" s="120" t="str">
        <f t="shared" si="11"/>
        <v/>
      </c>
      <c r="Y34" s="118" t="str">
        <f t="shared" si="12"/>
        <v/>
      </c>
    </row>
    <row r="35" spans="1:25" x14ac:dyDescent="0.55000000000000004">
      <c r="A35" s="41"/>
      <c r="B35" s="42"/>
      <c r="C35" s="41"/>
      <c r="D35" s="146"/>
      <c r="E35" s="131"/>
      <c r="F35" s="131"/>
      <c r="G35" s="1" t="str">
        <f t="shared" si="3"/>
        <v/>
      </c>
      <c r="H35" s="127" t="str">
        <f t="shared" si="4"/>
        <v/>
      </c>
      <c r="I35" s="131"/>
      <c r="J35" s="131"/>
      <c r="K35" s="1" t="str">
        <f t="shared" si="5"/>
        <v/>
      </c>
      <c r="L35" s="143" t="str">
        <f t="shared" si="6"/>
        <v/>
      </c>
      <c r="M35" s="134"/>
      <c r="N35" s="127" t="str">
        <f t="shared" si="7"/>
        <v/>
      </c>
      <c r="O35" s="131"/>
      <c r="P35" s="127" t="str">
        <f t="shared" si="8"/>
        <v/>
      </c>
      <c r="Q35" s="17"/>
      <c r="T35" s="119" t="str">
        <f t="shared" si="1"/>
        <v/>
      </c>
      <c r="U35" s="118" t="str">
        <f t="shared" si="9"/>
        <v/>
      </c>
      <c r="V35" s="117" t="str">
        <f t="shared" si="2"/>
        <v/>
      </c>
      <c r="W35" s="139" t="str">
        <f t="shared" si="10"/>
        <v/>
      </c>
      <c r="X35" s="120" t="str">
        <f t="shared" si="11"/>
        <v/>
      </c>
      <c r="Y35" s="118" t="str">
        <f t="shared" si="12"/>
        <v/>
      </c>
    </row>
    <row r="36" spans="1:25" x14ac:dyDescent="0.55000000000000004">
      <c r="A36" s="41"/>
      <c r="B36" s="42"/>
      <c r="C36" s="41"/>
      <c r="D36" s="146"/>
      <c r="E36" s="131"/>
      <c r="F36" s="131"/>
      <c r="G36" s="1" t="str">
        <f t="shared" si="3"/>
        <v/>
      </c>
      <c r="H36" s="127" t="str">
        <f t="shared" si="4"/>
        <v/>
      </c>
      <c r="I36" s="131"/>
      <c r="J36" s="131"/>
      <c r="K36" s="1" t="str">
        <f t="shared" si="5"/>
        <v/>
      </c>
      <c r="L36" s="143" t="str">
        <f t="shared" si="6"/>
        <v/>
      </c>
      <c r="M36" s="134"/>
      <c r="N36" s="127" t="str">
        <f t="shared" si="7"/>
        <v/>
      </c>
      <c r="O36" s="131"/>
      <c r="P36" s="127" t="str">
        <f t="shared" si="8"/>
        <v/>
      </c>
      <c r="Q36" s="17"/>
      <c r="T36" s="119" t="str">
        <f t="shared" si="1"/>
        <v/>
      </c>
      <c r="U36" s="118" t="str">
        <f t="shared" si="9"/>
        <v/>
      </c>
      <c r="V36" s="117" t="str">
        <f t="shared" si="2"/>
        <v/>
      </c>
      <c r="W36" s="139" t="str">
        <f t="shared" si="10"/>
        <v/>
      </c>
      <c r="X36" s="120" t="str">
        <f t="shared" si="11"/>
        <v/>
      </c>
      <c r="Y36" s="118" t="str">
        <f t="shared" si="12"/>
        <v/>
      </c>
    </row>
    <row r="37" spans="1:25" x14ac:dyDescent="0.55000000000000004">
      <c r="A37" s="41"/>
      <c r="B37" s="42"/>
      <c r="C37" s="41"/>
      <c r="D37" s="146"/>
      <c r="E37" s="131"/>
      <c r="F37" s="131"/>
      <c r="G37" s="1" t="str">
        <f t="shared" si="3"/>
        <v/>
      </c>
      <c r="H37" s="127" t="str">
        <f t="shared" si="4"/>
        <v/>
      </c>
      <c r="I37" s="131"/>
      <c r="J37" s="131"/>
      <c r="K37" s="1" t="str">
        <f t="shared" si="5"/>
        <v/>
      </c>
      <c r="L37" s="143" t="str">
        <f t="shared" si="6"/>
        <v/>
      </c>
      <c r="M37" s="134"/>
      <c r="N37" s="127" t="str">
        <f t="shared" si="7"/>
        <v/>
      </c>
      <c r="O37" s="131"/>
      <c r="P37" s="127" t="str">
        <f t="shared" si="8"/>
        <v/>
      </c>
      <c r="Q37" s="17"/>
      <c r="T37" s="119" t="str">
        <f t="shared" si="1"/>
        <v/>
      </c>
      <c r="U37" s="118" t="str">
        <f t="shared" si="9"/>
        <v/>
      </c>
      <c r="V37" s="117" t="str">
        <f t="shared" si="2"/>
        <v/>
      </c>
      <c r="W37" s="139" t="str">
        <f t="shared" si="10"/>
        <v/>
      </c>
      <c r="X37" s="120" t="str">
        <f t="shared" si="11"/>
        <v/>
      </c>
      <c r="Y37" s="118" t="str">
        <f t="shared" si="12"/>
        <v/>
      </c>
    </row>
    <row r="38" spans="1:25" x14ac:dyDescent="0.55000000000000004">
      <c r="A38" s="41"/>
      <c r="B38" s="42"/>
      <c r="C38" s="41"/>
      <c r="D38" s="146"/>
      <c r="E38" s="131"/>
      <c r="F38" s="131"/>
      <c r="G38" s="1" t="str">
        <f t="shared" si="3"/>
        <v/>
      </c>
      <c r="H38" s="127" t="str">
        <f t="shared" si="4"/>
        <v/>
      </c>
      <c r="I38" s="131"/>
      <c r="J38" s="131"/>
      <c r="K38" s="1" t="str">
        <f t="shared" si="5"/>
        <v/>
      </c>
      <c r="L38" s="143" t="str">
        <f t="shared" si="6"/>
        <v/>
      </c>
      <c r="M38" s="134"/>
      <c r="N38" s="127" t="str">
        <f t="shared" si="7"/>
        <v/>
      </c>
      <c r="O38" s="131"/>
      <c r="P38" s="127" t="str">
        <f t="shared" si="8"/>
        <v/>
      </c>
      <c r="Q38" s="17"/>
      <c r="T38" s="119" t="str">
        <f t="shared" si="1"/>
        <v/>
      </c>
      <c r="U38" s="118" t="str">
        <f t="shared" si="9"/>
        <v/>
      </c>
      <c r="V38" s="117" t="str">
        <f t="shared" si="2"/>
        <v/>
      </c>
      <c r="W38" s="139" t="str">
        <f t="shared" si="10"/>
        <v/>
      </c>
      <c r="X38" s="120" t="str">
        <f t="shared" si="11"/>
        <v/>
      </c>
      <c r="Y38" s="118" t="str">
        <f t="shared" si="12"/>
        <v/>
      </c>
    </row>
    <row r="39" spans="1:25" x14ac:dyDescent="0.55000000000000004">
      <c r="A39" s="41"/>
      <c r="B39" s="42"/>
      <c r="C39" s="41"/>
      <c r="D39" s="146"/>
      <c r="E39" s="131"/>
      <c r="F39" s="131"/>
      <c r="G39" s="1" t="str">
        <f t="shared" si="3"/>
        <v/>
      </c>
      <c r="H39" s="127" t="str">
        <f t="shared" si="4"/>
        <v/>
      </c>
      <c r="I39" s="131"/>
      <c r="J39" s="131"/>
      <c r="K39" s="1" t="str">
        <f t="shared" si="5"/>
        <v/>
      </c>
      <c r="L39" s="143" t="str">
        <f t="shared" si="6"/>
        <v/>
      </c>
      <c r="M39" s="134"/>
      <c r="N39" s="127" t="str">
        <f t="shared" si="7"/>
        <v/>
      </c>
      <c r="O39" s="131"/>
      <c r="P39" s="127" t="str">
        <f t="shared" si="8"/>
        <v/>
      </c>
      <c r="Q39" s="17"/>
      <c r="T39" s="119" t="str">
        <f t="shared" si="1"/>
        <v/>
      </c>
      <c r="U39" s="118" t="str">
        <f t="shared" si="9"/>
        <v/>
      </c>
      <c r="V39" s="117" t="str">
        <f t="shared" si="2"/>
        <v/>
      </c>
      <c r="W39" s="139" t="str">
        <f t="shared" si="10"/>
        <v/>
      </c>
      <c r="X39" s="120" t="str">
        <f t="shared" si="11"/>
        <v/>
      </c>
      <c r="Y39" s="118" t="str">
        <f t="shared" si="12"/>
        <v/>
      </c>
    </row>
    <row r="40" spans="1:25" x14ac:dyDescent="0.55000000000000004">
      <c r="A40" s="41"/>
      <c r="B40" s="42"/>
      <c r="C40" s="41"/>
      <c r="D40" s="146"/>
      <c r="E40" s="131"/>
      <c r="F40" s="131"/>
      <c r="G40" s="1" t="str">
        <f t="shared" si="3"/>
        <v/>
      </c>
      <c r="H40" s="127" t="str">
        <f t="shared" si="4"/>
        <v/>
      </c>
      <c r="I40" s="131"/>
      <c r="J40" s="131"/>
      <c r="K40" s="1" t="str">
        <f t="shared" si="5"/>
        <v/>
      </c>
      <c r="L40" s="143" t="str">
        <f t="shared" si="6"/>
        <v/>
      </c>
      <c r="M40" s="134"/>
      <c r="N40" s="127" t="str">
        <f t="shared" si="7"/>
        <v/>
      </c>
      <c r="O40" s="131"/>
      <c r="P40" s="127" t="str">
        <f t="shared" si="8"/>
        <v/>
      </c>
      <c r="Q40" s="17"/>
      <c r="T40" s="119" t="str">
        <f t="shared" si="1"/>
        <v/>
      </c>
      <c r="U40" s="118" t="str">
        <f t="shared" si="9"/>
        <v/>
      </c>
      <c r="V40" s="117" t="str">
        <f t="shared" si="2"/>
        <v/>
      </c>
      <c r="W40" s="139" t="str">
        <f t="shared" si="10"/>
        <v/>
      </c>
      <c r="X40" s="120" t="str">
        <f t="shared" si="11"/>
        <v/>
      </c>
      <c r="Y40" s="118" t="str">
        <f t="shared" si="12"/>
        <v/>
      </c>
    </row>
    <row r="41" spans="1:25" x14ac:dyDescent="0.55000000000000004">
      <c r="A41" s="41"/>
      <c r="B41" s="42"/>
      <c r="C41" s="41"/>
      <c r="D41" s="146"/>
      <c r="E41" s="131"/>
      <c r="F41" s="131"/>
      <c r="G41" s="1" t="str">
        <f t="shared" si="3"/>
        <v/>
      </c>
      <c r="H41" s="127" t="str">
        <f t="shared" si="4"/>
        <v/>
      </c>
      <c r="I41" s="131"/>
      <c r="J41" s="131"/>
      <c r="K41" s="1" t="str">
        <f t="shared" si="5"/>
        <v/>
      </c>
      <c r="L41" s="143" t="str">
        <f t="shared" si="6"/>
        <v/>
      </c>
      <c r="M41" s="134"/>
      <c r="N41" s="127" t="str">
        <f t="shared" si="7"/>
        <v/>
      </c>
      <c r="O41" s="131"/>
      <c r="P41" s="127" t="str">
        <f t="shared" si="8"/>
        <v/>
      </c>
      <c r="Q41" s="17"/>
      <c r="T41" s="119" t="str">
        <f t="shared" si="1"/>
        <v/>
      </c>
      <c r="U41" s="118" t="str">
        <f t="shared" si="9"/>
        <v/>
      </c>
      <c r="V41" s="117" t="str">
        <f t="shared" si="2"/>
        <v/>
      </c>
      <c r="W41" s="139" t="str">
        <f t="shared" si="10"/>
        <v/>
      </c>
      <c r="X41" s="120" t="str">
        <f t="shared" si="11"/>
        <v/>
      </c>
      <c r="Y41" s="118" t="str">
        <f t="shared" si="12"/>
        <v/>
      </c>
    </row>
    <row r="42" spans="1:25" x14ac:dyDescent="0.55000000000000004">
      <c r="A42" s="41"/>
      <c r="B42" s="42"/>
      <c r="C42" s="41"/>
      <c r="D42" s="146"/>
      <c r="E42" s="131"/>
      <c r="F42" s="131"/>
      <c r="G42" s="1" t="str">
        <f t="shared" si="3"/>
        <v/>
      </c>
      <c r="H42" s="127" t="str">
        <f t="shared" si="4"/>
        <v/>
      </c>
      <c r="I42" s="131"/>
      <c r="J42" s="131"/>
      <c r="K42" s="1" t="str">
        <f t="shared" si="5"/>
        <v/>
      </c>
      <c r="L42" s="143" t="str">
        <f t="shared" si="6"/>
        <v/>
      </c>
      <c r="M42" s="134"/>
      <c r="N42" s="127" t="str">
        <f t="shared" si="7"/>
        <v/>
      </c>
      <c r="O42" s="131"/>
      <c r="P42" s="127" t="str">
        <f t="shared" si="8"/>
        <v/>
      </c>
      <c r="Q42" s="17"/>
      <c r="T42" s="119" t="str">
        <f t="shared" si="1"/>
        <v/>
      </c>
      <c r="U42" s="118" t="str">
        <f t="shared" si="9"/>
        <v/>
      </c>
      <c r="V42" s="117" t="str">
        <f t="shared" si="2"/>
        <v/>
      </c>
      <c r="W42" s="139" t="str">
        <f t="shared" si="10"/>
        <v/>
      </c>
      <c r="X42" s="120" t="str">
        <f t="shared" si="11"/>
        <v/>
      </c>
      <c r="Y42" s="118" t="str">
        <f t="shared" si="12"/>
        <v/>
      </c>
    </row>
    <row r="43" spans="1:25" x14ac:dyDescent="0.55000000000000004">
      <c r="A43" s="41"/>
      <c r="B43" s="42"/>
      <c r="C43" s="41"/>
      <c r="D43" s="146"/>
      <c r="E43" s="131"/>
      <c r="F43" s="131"/>
      <c r="G43" s="1" t="str">
        <f t="shared" si="3"/>
        <v/>
      </c>
      <c r="H43" s="127" t="str">
        <f t="shared" si="4"/>
        <v/>
      </c>
      <c r="I43" s="131"/>
      <c r="J43" s="131"/>
      <c r="K43" s="1" t="str">
        <f t="shared" si="5"/>
        <v/>
      </c>
      <c r="L43" s="143" t="str">
        <f t="shared" si="6"/>
        <v/>
      </c>
      <c r="M43" s="134"/>
      <c r="N43" s="127" t="str">
        <f t="shared" si="7"/>
        <v/>
      </c>
      <c r="O43" s="131"/>
      <c r="P43" s="127" t="str">
        <f t="shared" si="8"/>
        <v/>
      </c>
      <c r="Q43" s="17"/>
      <c r="T43" s="119" t="str">
        <f t="shared" si="1"/>
        <v/>
      </c>
      <c r="U43" s="118" t="str">
        <f t="shared" si="9"/>
        <v/>
      </c>
      <c r="V43" s="117" t="str">
        <f t="shared" si="2"/>
        <v/>
      </c>
      <c r="W43" s="139" t="str">
        <f t="shared" si="10"/>
        <v/>
      </c>
      <c r="X43" s="120" t="str">
        <f t="shared" si="11"/>
        <v/>
      </c>
      <c r="Y43" s="118" t="str">
        <f t="shared" si="12"/>
        <v/>
      </c>
    </row>
    <row r="44" spans="1:25" x14ac:dyDescent="0.55000000000000004">
      <c r="A44" s="41"/>
      <c r="B44" s="42"/>
      <c r="C44" s="41"/>
      <c r="D44" s="146"/>
      <c r="E44" s="131"/>
      <c r="F44" s="131"/>
      <c r="G44" s="1" t="str">
        <f t="shared" si="3"/>
        <v/>
      </c>
      <c r="H44" s="127" t="str">
        <f t="shared" si="4"/>
        <v/>
      </c>
      <c r="I44" s="131"/>
      <c r="J44" s="131"/>
      <c r="K44" s="1" t="str">
        <f t="shared" si="5"/>
        <v/>
      </c>
      <c r="L44" s="143" t="str">
        <f t="shared" si="6"/>
        <v/>
      </c>
      <c r="M44" s="134"/>
      <c r="N44" s="127" t="str">
        <f t="shared" si="7"/>
        <v/>
      </c>
      <c r="O44" s="131"/>
      <c r="P44" s="127" t="str">
        <f t="shared" si="8"/>
        <v/>
      </c>
      <c r="Q44" s="17"/>
      <c r="T44" s="119" t="str">
        <f t="shared" si="1"/>
        <v/>
      </c>
      <c r="U44" s="118" t="str">
        <f t="shared" si="9"/>
        <v/>
      </c>
      <c r="V44" s="117" t="str">
        <f t="shared" si="2"/>
        <v/>
      </c>
      <c r="W44" s="139" t="str">
        <f t="shared" si="10"/>
        <v/>
      </c>
      <c r="X44" s="120" t="str">
        <f t="shared" si="11"/>
        <v/>
      </c>
      <c r="Y44" s="118" t="str">
        <f t="shared" si="12"/>
        <v/>
      </c>
    </row>
    <row r="45" spans="1:25" x14ac:dyDescent="0.55000000000000004">
      <c r="A45" s="41"/>
      <c r="B45" s="42"/>
      <c r="C45" s="41"/>
      <c r="D45" s="146"/>
      <c r="E45" s="131"/>
      <c r="F45" s="131"/>
      <c r="G45" s="1" t="str">
        <f t="shared" si="3"/>
        <v/>
      </c>
      <c r="H45" s="127" t="str">
        <f t="shared" si="4"/>
        <v/>
      </c>
      <c r="I45" s="131"/>
      <c r="J45" s="131"/>
      <c r="K45" s="1" t="str">
        <f t="shared" si="5"/>
        <v/>
      </c>
      <c r="L45" s="143" t="str">
        <f t="shared" si="6"/>
        <v/>
      </c>
      <c r="M45" s="134"/>
      <c r="N45" s="127" t="str">
        <f t="shared" si="7"/>
        <v/>
      </c>
      <c r="O45" s="131"/>
      <c r="P45" s="127" t="str">
        <f t="shared" si="8"/>
        <v/>
      </c>
      <c r="Q45" s="17"/>
      <c r="T45" s="119" t="str">
        <f t="shared" si="1"/>
        <v/>
      </c>
      <c r="U45" s="118" t="str">
        <f t="shared" si="9"/>
        <v/>
      </c>
      <c r="V45" s="117" t="str">
        <f t="shared" si="2"/>
        <v/>
      </c>
      <c r="W45" s="139" t="str">
        <f t="shared" si="10"/>
        <v/>
      </c>
      <c r="X45" s="120" t="str">
        <f t="shared" si="11"/>
        <v/>
      </c>
      <c r="Y45" s="118" t="str">
        <f t="shared" si="12"/>
        <v/>
      </c>
    </row>
    <row r="46" spans="1:25" x14ac:dyDescent="0.55000000000000004">
      <c r="A46" s="41"/>
      <c r="B46" s="42"/>
      <c r="C46" s="41"/>
      <c r="D46" s="146"/>
      <c r="E46" s="131"/>
      <c r="F46" s="131"/>
      <c r="G46" s="1" t="str">
        <f t="shared" si="3"/>
        <v/>
      </c>
      <c r="H46" s="127" t="str">
        <f t="shared" si="4"/>
        <v/>
      </c>
      <c r="I46" s="131"/>
      <c r="J46" s="131"/>
      <c r="K46" s="1" t="str">
        <f t="shared" si="5"/>
        <v/>
      </c>
      <c r="L46" s="143" t="str">
        <f t="shared" si="6"/>
        <v/>
      </c>
      <c r="M46" s="134"/>
      <c r="N46" s="127" t="str">
        <f t="shared" si="7"/>
        <v/>
      </c>
      <c r="O46" s="131"/>
      <c r="P46" s="127" t="str">
        <f t="shared" si="8"/>
        <v/>
      </c>
      <c r="Q46" s="17"/>
      <c r="T46" s="119" t="str">
        <f t="shared" si="1"/>
        <v/>
      </c>
      <c r="U46" s="118" t="str">
        <f t="shared" si="9"/>
        <v/>
      </c>
      <c r="V46" s="117" t="str">
        <f t="shared" si="2"/>
        <v/>
      </c>
      <c r="W46" s="139" t="str">
        <f t="shared" si="10"/>
        <v/>
      </c>
      <c r="X46" s="120" t="str">
        <f t="shared" si="11"/>
        <v/>
      </c>
      <c r="Y46" s="118" t="str">
        <f t="shared" si="12"/>
        <v/>
      </c>
    </row>
    <row r="47" spans="1:25" x14ac:dyDescent="0.55000000000000004">
      <c r="A47" s="41"/>
      <c r="B47" s="42"/>
      <c r="C47" s="41"/>
      <c r="D47" s="146"/>
      <c r="E47" s="131"/>
      <c r="F47" s="131"/>
      <c r="G47" s="1" t="str">
        <f t="shared" si="3"/>
        <v/>
      </c>
      <c r="H47" s="127" t="str">
        <f t="shared" si="4"/>
        <v/>
      </c>
      <c r="I47" s="131"/>
      <c r="J47" s="131"/>
      <c r="K47" s="1" t="str">
        <f t="shared" si="5"/>
        <v/>
      </c>
      <c r="L47" s="143" t="str">
        <f t="shared" si="6"/>
        <v/>
      </c>
      <c r="M47" s="134"/>
      <c r="N47" s="127" t="str">
        <f t="shared" si="7"/>
        <v/>
      </c>
      <c r="O47" s="131"/>
      <c r="P47" s="127" t="str">
        <f t="shared" si="8"/>
        <v/>
      </c>
      <c r="Q47" s="17"/>
      <c r="T47" s="119" t="str">
        <f t="shared" si="1"/>
        <v/>
      </c>
      <c r="U47" s="118" t="str">
        <f t="shared" si="9"/>
        <v/>
      </c>
      <c r="V47" s="117" t="str">
        <f t="shared" si="2"/>
        <v/>
      </c>
      <c r="W47" s="139" t="str">
        <f t="shared" si="10"/>
        <v/>
      </c>
      <c r="X47" s="120" t="str">
        <f t="shared" si="11"/>
        <v/>
      </c>
      <c r="Y47" s="118" t="str">
        <f t="shared" si="12"/>
        <v/>
      </c>
    </row>
    <row r="48" spans="1:25" x14ac:dyDescent="0.55000000000000004">
      <c r="A48" s="41"/>
      <c r="B48" s="42"/>
      <c r="C48" s="41"/>
      <c r="D48" s="146"/>
      <c r="E48" s="131"/>
      <c r="F48" s="131"/>
      <c r="G48" s="1" t="str">
        <f t="shared" si="3"/>
        <v/>
      </c>
      <c r="H48" s="127" t="str">
        <f t="shared" si="4"/>
        <v/>
      </c>
      <c r="I48" s="131"/>
      <c r="J48" s="131"/>
      <c r="K48" s="1" t="str">
        <f t="shared" si="5"/>
        <v/>
      </c>
      <c r="L48" s="143" t="str">
        <f t="shared" si="6"/>
        <v/>
      </c>
      <c r="M48" s="134"/>
      <c r="N48" s="127" t="str">
        <f t="shared" si="7"/>
        <v/>
      </c>
      <c r="O48" s="131"/>
      <c r="P48" s="127" t="str">
        <f t="shared" si="8"/>
        <v/>
      </c>
      <c r="Q48" s="17"/>
      <c r="T48" s="119" t="str">
        <f t="shared" si="1"/>
        <v/>
      </c>
      <c r="U48" s="118" t="str">
        <f t="shared" si="9"/>
        <v/>
      </c>
      <c r="V48" s="117" t="str">
        <f t="shared" si="2"/>
        <v/>
      </c>
      <c r="W48" s="139" t="str">
        <f t="shared" si="10"/>
        <v/>
      </c>
      <c r="X48" s="120" t="str">
        <f t="shared" si="11"/>
        <v/>
      </c>
      <c r="Y48" s="118" t="str">
        <f t="shared" si="12"/>
        <v/>
      </c>
    </row>
    <row r="49" spans="1:25" x14ac:dyDescent="0.55000000000000004">
      <c r="A49" s="41"/>
      <c r="B49" s="42"/>
      <c r="C49" s="41"/>
      <c r="D49" s="146"/>
      <c r="E49" s="131"/>
      <c r="F49" s="131"/>
      <c r="G49" s="1" t="str">
        <f t="shared" si="3"/>
        <v/>
      </c>
      <c r="H49" s="127" t="str">
        <f t="shared" si="4"/>
        <v/>
      </c>
      <c r="I49" s="131"/>
      <c r="J49" s="131"/>
      <c r="K49" s="1" t="str">
        <f t="shared" si="5"/>
        <v/>
      </c>
      <c r="L49" s="143" t="str">
        <f t="shared" si="6"/>
        <v/>
      </c>
      <c r="M49" s="134"/>
      <c r="N49" s="127" t="str">
        <f t="shared" si="7"/>
        <v/>
      </c>
      <c r="O49" s="131"/>
      <c r="P49" s="127" t="str">
        <f t="shared" si="8"/>
        <v/>
      </c>
      <c r="Q49" s="17"/>
      <c r="T49" s="119" t="str">
        <f t="shared" si="1"/>
        <v/>
      </c>
      <c r="U49" s="118" t="str">
        <f t="shared" si="9"/>
        <v/>
      </c>
      <c r="V49" s="117" t="str">
        <f t="shared" si="2"/>
        <v/>
      </c>
      <c r="W49" s="139" t="str">
        <f t="shared" si="10"/>
        <v/>
      </c>
      <c r="X49" s="120" t="str">
        <f t="shared" si="11"/>
        <v/>
      </c>
      <c r="Y49" s="118" t="str">
        <f t="shared" si="12"/>
        <v/>
      </c>
    </row>
    <row r="50" spans="1:25" x14ac:dyDescent="0.55000000000000004">
      <c r="A50" s="41"/>
      <c r="B50" s="42"/>
      <c r="C50" s="41"/>
      <c r="D50" s="146"/>
      <c r="E50" s="131"/>
      <c r="F50" s="131"/>
      <c r="G50" s="1" t="str">
        <f t="shared" si="3"/>
        <v/>
      </c>
      <c r="H50" s="127" t="str">
        <f t="shared" si="4"/>
        <v/>
      </c>
      <c r="I50" s="131"/>
      <c r="J50" s="131"/>
      <c r="K50" s="1" t="str">
        <f t="shared" si="5"/>
        <v/>
      </c>
      <c r="L50" s="143" t="str">
        <f t="shared" si="6"/>
        <v/>
      </c>
      <c r="M50" s="134"/>
      <c r="N50" s="127" t="str">
        <f t="shared" si="7"/>
        <v/>
      </c>
      <c r="O50" s="131"/>
      <c r="P50" s="127" t="str">
        <f t="shared" si="8"/>
        <v/>
      </c>
      <c r="Q50" s="17"/>
      <c r="T50" s="119" t="str">
        <f t="shared" si="1"/>
        <v/>
      </c>
      <c r="U50" s="118" t="str">
        <f t="shared" si="9"/>
        <v/>
      </c>
      <c r="V50" s="117" t="str">
        <f t="shared" si="2"/>
        <v/>
      </c>
      <c r="W50" s="139" t="str">
        <f t="shared" si="10"/>
        <v/>
      </c>
      <c r="X50" s="120" t="str">
        <f t="shared" si="11"/>
        <v/>
      </c>
      <c r="Y50" s="118" t="str">
        <f t="shared" si="12"/>
        <v/>
      </c>
    </row>
    <row r="51" spans="1:25" x14ac:dyDescent="0.55000000000000004">
      <c r="A51" s="41"/>
      <c r="B51" s="42"/>
      <c r="C51" s="41"/>
      <c r="D51" s="146"/>
      <c r="E51" s="131"/>
      <c r="F51" s="131"/>
      <c r="G51" s="1" t="str">
        <f t="shared" si="3"/>
        <v/>
      </c>
      <c r="H51" s="127" t="str">
        <f t="shared" si="4"/>
        <v/>
      </c>
      <c r="I51" s="131"/>
      <c r="J51" s="131"/>
      <c r="K51" s="1" t="str">
        <f t="shared" si="5"/>
        <v/>
      </c>
      <c r="L51" s="143" t="str">
        <f t="shared" si="6"/>
        <v/>
      </c>
      <c r="M51" s="134"/>
      <c r="N51" s="127" t="str">
        <f t="shared" si="7"/>
        <v/>
      </c>
      <c r="O51" s="131"/>
      <c r="P51" s="127" t="str">
        <f t="shared" si="8"/>
        <v/>
      </c>
      <c r="Q51" s="17"/>
      <c r="T51" s="119" t="str">
        <f t="shared" si="1"/>
        <v/>
      </c>
      <c r="U51" s="118" t="str">
        <f t="shared" si="9"/>
        <v/>
      </c>
      <c r="V51" s="117" t="str">
        <f t="shared" si="2"/>
        <v/>
      </c>
      <c r="W51" s="139" t="str">
        <f t="shared" si="10"/>
        <v/>
      </c>
      <c r="X51" s="120" t="str">
        <f t="shared" si="11"/>
        <v/>
      </c>
      <c r="Y51" s="118" t="str">
        <f t="shared" si="12"/>
        <v/>
      </c>
    </row>
    <row r="52" spans="1:25" x14ac:dyDescent="0.55000000000000004">
      <c r="A52" s="41"/>
      <c r="B52" s="42"/>
      <c r="C52" s="41"/>
      <c r="D52" s="146"/>
      <c r="E52" s="131"/>
      <c r="F52" s="131"/>
      <c r="G52" s="1" t="str">
        <f t="shared" si="3"/>
        <v/>
      </c>
      <c r="H52" s="127" t="str">
        <f t="shared" si="4"/>
        <v/>
      </c>
      <c r="I52" s="131"/>
      <c r="J52" s="131"/>
      <c r="K52" s="1" t="str">
        <f t="shared" si="5"/>
        <v/>
      </c>
      <c r="L52" s="143" t="str">
        <f t="shared" si="6"/>
        <v/>
      </c>
      <c r="M52" s="134"/>
      <c r="N52" s="127" t="str">
        <f t="shared" si="7"/>
        <v/>
      </c>
      <c r="O52" s="131"/>
      <c r="P52" s="127" t="str">
        <f t="shared" si="8"/>
        <v/>
      </c>
      <c r="Q52" s="17"/>
      <c r="T52" s="119" t="str">
        <f t="shared" si="1"/>
        <v/>
      </c>
      <c r="U52" s="118" t="str">
        <f t="shared" si="9"/>
        <v/>
      </c>
      <c r="V52" s="117" t="str">
        <f t="shared" si="2"/>
        <v/>
      </c>
      <c r="W52" s="139" t="str">
        <f t="shared" si="10"/>
        <v/>
      </c>
      <c r="X52" s="120" t="str">
        <f t="shared" si="11"/>
        <v/>
      </c>
      <c r="Y52" s="118" t="str">
        <f t="shared" si="12"/>
        <v/>
      </c>
    </row>
    <row r="53" spans="1:25" x14ac:dyDescent="0.55000000000000004">
      <c r="A53" s="41"/>
      <c r="B53" s="42"/>
      <c r="C53" s="41"/>
      <c r="D53" s="146"/>
      <c r="E53" s="131"/>
      <c r="F53" s="131"/>
      <c r="G53" s="1" t="str">
        <f t="shared" si="3"/>
        <v/>
      </c>
      <c r="H53" s="127" t="str">
        <f t="shared" si="4"/>
        <v/>
      </c>
      <c r="I53" s="131"/>
      <c r="J53" s="131"/>
      <c r="K53" s="1" t="str">
        <f t="shared" si="5"/>
        <v/>
      </c>
      <c r="L53" s="143" t="str">
        <f t="shared" si="6"/>
        <v/>
      </c>
      <c r="M53" s="134"/>
      <c r="N53" s="127" t="str">
        <f t="shared" si="7"/>
        <v/>
      </c>
      <c r="O53" s="131"/>
      <c r="P53" s="127" t="str">
        <f t="shared" si="8"/>
        <v/>
      </c>
      <c r="Q53" s="17"/>
      <c r="T53" s="119" t="str">
        <f t="shared" si="1"/>
        <v/>
      </c>
      <c r="U53" s="118" t="str">
        <f t="shared" si="9"/>
        <v/>
      </c>
      <c r="V53" s="117" t="str">
        <f t="shared" si="2"/>
        <v/>
      </c>
      <c r="W53" s="139" t="str">
        <f t="shared" si="10"/>
        <v/>
      </c>
      <c r="X53" s="120" t="str">
        <f t="shared" si="11"/>
        <v/>
      </c>
      <c r="Y53" s="118" t="str">
        <f t="shared" si="12"/>
        <v/>
      </c>
    </row>
    <row r="54" spans="1:25" x14ac:dyDescent="0.55000000000000004">
      <c r="A54" s="41"/>
      <c r="B54" s="42"/>
      <c r="C54" s="41"/>
      <c r="D54" s="146"/>
      <c r="E54" s="131"/>
      <c r="F54" s="131"/>
      <c r="G54" s="1" t="str">
        <f t="shared" si="3"/>
        <v/>
      </c>
      <c r="H54" s="127" t="str">
        <f t="shared" si="4"/>
        <v/>
      </c>
      <c r="I54" s="131"/>
      <c r="J54" s="131"/>
      <c r="K54" s="1" t="str">
        <f t="shared" si="5"/>
        <v/>
      </c>
      <c r="L54" s="143" t="str">
        <f t="shared" si="6"/>
        <v/>
      </c>
      <c r="M54" s="134"/>
      <c r="N54" s="127" t="str">
        <f t="shared" si="7"/>
        <v/>
      </c>
      <c r="O54" s="131"/>
      <c r="P54" s="127" t="str">
        <f t="shared" si="8"/>
        <v/>
      </c>
      <c r="Q54" s="17"/>
      <c r="T54" s="119" t="str">
        <f t="shared" si="1"/>
        <v/>
      </c>
      <c r="U54" s="118" t="str">
        <f t="shared" si="9"/>
        <v/>
      </c>
      <c r="V54" s="117" t="str">
        <f t="shared" si="2"/>
        <v/>
      </c>
      <c r="W54" s="139" t="str">
        <f t="shared" si="10"/>
        <v/>
      </c>
      <c r="X54" s="120" t="str">
        <f t="shared" si="11"/>
        <v/>
      </c>
      <c r="Y54" s="118" t="str">
        <f t="shared" si="12"/>
        <v/>
      </c>
    </row>
    <row r="55" spans="1:25" x14ac:dyDescent="0.55000000000000004">
      <c r="A55" s="41"/>
      <c r="B55" s="42"/>
      <c r="C55" s="41"/>
      <c r="D55" s="146"/>
      <c r="E55" s="131"/>
      <c r="F55" s="131"/>
      <c r="G55" s="1" t="str">
        <f t="shared" si="3"/>
        <v/>
      </c>
      <c r="H55" s="127" t="str">
        <f t="shared" si="4"/>
        <v/>
      </c>
      <c r="I55" s="131"/>
      <c r="J55" s="131"/>
      <c r="K55" s="1" t="str">
        <f t="shared" si="5"/>
        <v/>
      </c>
      <c r="L55" s="143" t="str">
        <f t="shared" si="6"/>
        <v/>
      </c>
      <c r="M55" s="134"/>
      <c r="N55" s="127" t="str">
        <f t="shared" si="7"/>
        <v/>
      </c>
      <c r="O55" s="131"/>
      <c r="P55" s="127" t="str">
        <f t="shared" si="8"/>
        <v/>
      </c>
      <c r="Q55" s="17"/>
      <c r="T55" s="119" t="str">
        <f t="shared" si="1"/>
        <v/>
      </c>
      <c r="U55" s="118" t="str">
        <f t="shared" si="9"/>
        <v/>
      </c>
      <c r="V55" s="117" t="str">
        <f t="shared" si="2"/>
        <v/>
      </c>
      <c r="W55" s="139" t="str">
        <f t="shared" si="10"/>
        <v/>
      </c>
      <c r="X55" s="120" t="str">
        <f t="shared" si="11"/>
        <v/>
      </c>
      <c r="Y55" s="118" t="str">
        <f t="shared" si="12"/>
        <v/>
      </c>
    </row>
    <row r="56" spans="1:25" x14ac:dyDescent="0.55000000000000004">
      <c r="A56" s="41"/>
      <c r="B56" s="42"/>
      <c r="C56" s="41"/>
      <c r="D56" s="146"/>
      <c r="E56" s="131"/>
      <c r="F56" s="131"/>
      <c r="G56" s="1" t="str">
        <f t="shared" si="3"/>
        <v/>
      </c>
      <c r="H56" s="127" t="str">
        <f t="shared" si="4"/>
        <v/>
      </c>
      <c r="I56" s="131"/>
      <c r="J56" s="131"/>
      <c r="K56" s="1" t="str">
        <f t="shared" si="5"/>
        <v/>
      </c>
      <c r="L56" s="143" t="str">
        <f t="shared" si="6"/>
        <v/>
      </c>
      <c r="M56" s="134"/>
      <c r="N56" s="127" t="str">
        <f t="shared" si="7"/>
        <v/>
      </c>
      <c r="O56" s="131"/>
      <c r="P56" s="127" t="str">
        <f t="shared" si="8"/>
        <v/>
      </c>
      <c r="Q56" s="17"/>
      <c r="T56" s="119" t="str">
        <f t="shared" si="1"/>
        <v/>
      </c>
      <c r="U56" s="118" t="str">
        <f t="shared" si="9"/>
        <v/>
      </c>
      <c r="V56" s="117" t="str">
        <f t="shared" si="2"/>
        <v/>
      </c>
      <c r="W56" s="139" t="str">
        <f t="shared" si="10"/>
        <v/>
      </c>
      <c r="X56" s="120" t="str">
        <f t="shared" si="11"/>
        <v/>
      </c>
      <c r="Y56" s="118" t="str">
        <f t="shared" si="12"/>
        <v/>
      </c>
    </row>
    <row r="57" spans="1:25" x14ac:dyDescent="0.55000000000000004">
      <c r="A57" s="41"/>
      <c r="B57" s="42"/>
      <c r="C57" s="41"/>
      <c r="D57" s="146"/>
      <c r="E57" s="131"/>
      <c r="F57" s="131"/>
      <c r="G57" s="1" t="str">
        <f t="shared" si="3"/>
        <v/>
      </c>
      <c r="H57" s="127" t="str">
        <f t="shared" si="4"/>
        <v/>
      </c>
      <c r="I57" s="131"/>
      <c r="J57" s="131"/>
      <c r="K57" s="1" t="str">
        <f t="shared" si="5"/>
        <v/>
      </c>
      <c r="L57" s="143" t="str">
        <f t="shared" si="6"/>
        <v/>
      </c>
      <c r="M57" s="134"/>
      <c r="N57" s="127" t="str">
        <f t="shared" si="7"/>
        <v/>
      </c>
      <c r="O57" s="131"/>
      <c r="P57" s="127" t="str">
        <f t="shared" si="8"/>
        <v/>
      </c>
      <c r="Q57" s="17"/>
      <c r="T57" s="119" t="str">
        <f t="shared" si="1"/>
        <v/>
      </c>
      <c r="U57" s="118" t="str">
        <f t="shared" si="9"/>
        <v/>
      </c>
      <c r="V57" s="117" t="str">
        <f t="shared" si="2"/>
        <v/>
      </c>
      <c r="W57" s="139" t="str">
        <f t="shared" si="10"/>
        <v/>
      </c>
      <c r="X57" s="120" t="str">
        <f t="shared" si="11"/>
        <v/>
      </c>
      <c r="Y57" s="118" t="str">
        <f t="shared" si="12"/>
        <v/>
      </c>
    </row>
    <row r="58" spans="1:25" x14ac:dyDescent="0.55000000000000004">
      <c r="A58" s="41"/>
      <c r="B58" s="42"/>
      <c r="C58" s="41"/>
      <c r="D58" s="146"/>
      <c r="E58" s="131"/>
      <c r="F58" s="131"/>
      <c r="G58" s="1" t="str">
        <f t="shared" si="3"/>
        <v/>
      </c>
      <c r="H58" s="127" t="str">
        <f t="shared" si="4"/>
        <v/>
      </c>
      <c r="I58" s="131"/>
      <c r="J58" s="131"/>
      <c r="K58" s="1" t="str">
        <f t="shared" si="5"/>
        <v/>
      </c>
      <c r="L58" s="143" t="str">
        <f t="shared" si="6"/>
        <v/>
      </c>
      <c r="M58" s="134"/>
      <c r="N58" s="127" t="str">
        <f t="shared" si="7"/>
        <v/>
      </c>
      <c r="O58" s="131"/>
      <c r="P58" s="127" t="str">
        <f t="shared" si="8"/>
        <v/>
      </c>
      <c r="Q58" s="17"/>
      <c r="T58" s="119" t="str">
        <f t="shared" si="1"/>
        <v/>
      </c>
      <c r="U58" s="118" t="str">
        <f t="shared" si="9"/>
        <v/>
      </c>
      <c r="V58" s="117" t="str">
        <f t="shared" si="2"/>
        <v/>
      </c>
      <c r="W58" s="139" t="str">
        <f t="shared" si="10"/>
        <v/>
      </c>
      <c r="X58" s="120" t="str">
        <f t="shared" si="11"/>
        <v/>
      </c>
      <c r="Y58" s="118" t="str">
        <f t="shared" si="12"/>
        <v/>
      </c>
    </row>
    <row r="59" spans="1:25" x14ac:dyDescent="0.55000000000000004">
      <c r="A59" s="41"/>
      <c r="B59" s="42"/>
      <c r="C59" s="41"/>
      <c r="D59" s="146"/>
      <c r="E59" s="131"/>
      <c r="F59" s="131"/>
      <c r="G59" s="1" t="str">
        <f t="shared" si="3"/>
        <v/>
      </c>
      <c r="H59" s="127" t="str">
        <f t="shared" si="4"/>
        <v/>
      </c>
      <c r="I59" s="131"/>
      <c r="J59" s="131"/>
      <c r="K59" s="1" t="str">
        <f t="shared" si="5"/>
        <v/>
      </c>
      <c r="L59" s="143" t="str">
        <f t="shared" si="6"/>
        <v/>
      </c>
      <c r="M59" s="134"/>
      <c r="N59" s="127" t="str">
        <f t="shared" si="7"/>
        <v/>
      </c>
      <c r="O59" s="131"/>
      <c r="P59" s="127" t="str">
        <f t="shared" si="8"/>
        <v/>
      </c>
      <c r="Q59" s="17"/>
      <c r="T59" s="119" t="str">
        <f t="shared" si="1"/>
        <v/>
      </c>
      <c r="U59" s="118" t="str">
        <f t="shared" si="9"/>
        <v/>
      </c>
      <c r="V59" s="117" t="str">
        <f t="shared" si="2"/>
        <v/>
      </c>
      <c r="W59" s="139" t="str">
        <f t="shared" si="10"/>
        <v/>
      </c>
      <c r="X59" s="120" t="str">
        <f t="shared" si="11"/>
        <v/>
      </c>
      <c r="Y59" s="118" t="str">
        <f t="shared" si="12"/>
        <v/>
      </c>
    </row>
    <row r="60" spans="1:25" x14ac:dyDescent="0.55000000000000004">
      <c r="A60" s="41"/>
      <c r="B60" s="42"/>
      <c r="C60" s="41"/>
      <c r="D60" s="146"/>
      <c r="E60" s="131"/>
      <c r="F60" s="131"/>
      <c r="G60" s="1" t="str">
        <f t="shared" si="3"/>
        <v/>
      </c>
      <c r="H60" s="127" t="str">
        <f t="shared" si="4"/>
        <v/>
      </c>
      <c r="I60" s="131"/>
      <c r="J60" s="131"/>
      <c r="K60" s="1" t="str">
        <f t="shared" si="5"/>
        <v/>
      </c>
      <c r="L60" s="143" t="str">
        <f t="shared" si="6"/>
        <v/>
      </c>
      <c r="M60" s="134"/>
      <c r="N60" s="127" t="str">
        <f t="shared" si="7"/>
        <v/>
      </c>
      <c r="O60" s="131"/>
      <c r="P60" s="127" t="str">
        <f t="shared" si="8"/>
        <v/>
      </c>
      <c r="Q60" s="17"/>
      <c r="T60" s="119" t="str">
        <f t="shared" si="1"/>
        <v/>
      </c>
      <c r="U60" s="118" t="str">
        <f t="shared" si="9"/>
        <v/>
      </c>
      <c r="V60" s="117" t="str">
        <f t="shared" si="2"/>
        <v/>
      </c>
      <c r="W60" s="139" t="str">
        <f t="shared" si="10"/>
        <v/>
      </c>
      <c r="X60" s="120" t="str">
        <f t="shared" si="11"/>
        <v/>
      </c>
      <c r="Y60" s="118" t="str">
        <f t="shared" si="12"/>
        <v/>
      </c>
    </row>
    <row r="61" spans="1:25" x14ac:dyDescent="0.55000000000000004">
      <c r="A61" s="41"/>
      <c r="B61" s="42"/>
      <c r="C61" s="41"/>
      <c r="D61" s="146"/>
      <c r="E61" s="131"/>
      <c r="F61" s="131"/>
      <c r="G61" s="1" t="str">
        <f t="shared" si="3"/>
        <v/>
      </c>
      <c r="H61" s="127" t="str">
        <f t="shared" si="4"/>
        <v/>
      </c>
      <c r="I61" s="131"/>
      <c r="J61" s="131"/>
      <c r="K61" s="1" t="str">
        <f t="shared" si="5"/>
        <v/>
      </c>
      <c r="L61" s="143" t="str">
        <f t="shared" si="6"/>
        <v/>
      </c>
      <c r="M61" s="134"/>
      <c r="N61" s="127" t="str">
        <f t="shared" si="7"/>
        <v/>
      </c>
      <c r="O61" s="131"/>
      <c r="P61" s="127" t="str">
        <f t="shared" si="8"/>
        <v/>
      </c>
      <c r="Q61" s="17"/>
      <c r="T61" s="119" t="str">
        <f t="shared" si="1"/>
        <v/>
      </c>
      <c r="U61" s="118" t="str">
        <f t="shared" si="9"/>
        <v/>
      </c>
      <c r="V61" s="117" t="str">
        <f t="shared" si="2"/>
        <v/>
      </c>
      <c r="W61" s="139" t="str">
        <f t="shared" si="10"/>
        <v/>
      </c>
      <c r="X61" s="120" t="str">
        <f t="shared" si="11"/>
        <v/>
      </c>
      <c r="Y61" s="118" t="str">
        <f t="shared" si="12"/>
        <v/>
      </c>
    </row>
    <row r="62" spans="1:25" x14ac:dyDescent="0.55000000000000004">
      <c r="A62" s="41"/>
      <c r="B62" s="42"/>
      <c r="C62" s="41"/>
      <c r="D62" s="146"/>
      <c r="E62" s="131"/>
      <c r="F62" s="131"/>
      <c r="G62" s="1" t="str">
        <f t="shared" si="3"/>
        <v/>
      </c>
      <c r="H62" s="127" t="str">
        <f t="shared" si="4"/>
        <v/>
      </c>
      <c r="I62" s="131"/>
      <c r="J62" s="131"/>
      <c r="K62" s="1" t="str">
        <f t="shared" si="5"/>
        <v/>
      </c>
      <c r="L62" s="143" t="str">
        <f t="shared" si="6"/>
        <v/>
      </c>
      <c r="M62" s="134"/>
      <c r="N62" s="127" t="str">
        <f t="shared" si="7"/>
        <v/>
      </c>
      <c r="O62" s="131"/>
      <c r="P62" s="127" t="str">
        <f t="shared" si="8"/>
        <v/>
      </c>
      <c r="Q62" s="17"/>
      <c r="T62" s="119" t="str">
        <f t="shared" si="1"/>
        <v/>
      </c>
      <c r="U62" s="118" t="str">
        <f t="shared" si="9"/>
        <v/>
      </c>
      <c r="V62" s="117" t="str">
        <f t="shared" si="2"/>
        <v/>
      </c>
      <c r="W62" s="139" t="str">
        <f t="shared" si="10"/>
        <v/>
      </c>
      <c r="X62" s="120" t="str">
        <f t="shared" si="11"/>
        <v/>
      </c>
      <c r="Y62" s="118" t="str">
        <f t="shared" si="12"/>
        <v/>
      </c>
    </row>
    <row r="63" spans="1:25" x14ac:dyDescent="0.55000000000000004">
      <c r="A63" s="41"/>
      <c r="B63" s="42"/>
      <c r="C63" s="41"/>
      <c r="D63" s="146"/>
      <c r="E63" s="131"/>
      <c r="F63" s="131"/>
      <c r="G63" s="1" t="str">
        <f t="shared" si="3"/>
        <v/>
      </c>
      <c r="H63" s="127" t="str">
        <f t="shared" si="4"/>
        <v/>
      </c>
      <c r="I63" s="131"/>
      <c r="J63" s="131"/>
      <c r="K63" s="1" t="str">
        <f t="shared" si="5"/>
        <v/>
      </c>
      <c r="L63" s="143" t="str">
        <f t="shared" si="6"/>
        <v/>
      </c>
      <c r="M63" s="134"/>
      <c r="N63" s="127" t="str">
        <f t="shared" si="7"/>
        <v/>
      </c>
      <c r="O63" s="131"/>
      <c r="P63" s="127" t="str">
        <f t="shared" si="8"/>
        <v/>
      </c>
      <c r="Q63" s="17"/>
      <c r="T63" s="119" t="str">
        <f t="shared" si="1"/>
        <v/>
      </c>
      <c r="U63" s="118" t="str">
        <f t="shared" si="9"/>
        <v/>
      </c>
      <c r="V63" s="117" t="str">
        <f t="shared" si="2"/>
        <v/>
      </c>
      <c r="W63" s="139" t="str">
        <f t="shared" si="10"/>
        <v/>
      </c>
      <c r="X63" s="120" t="str">
        <f t="shared" si="11"/>
        <v/>
      </c>
      <c r="Y63" s="118" t="str">
        <f t="shared" si="12"/>
        <v/>
      </c>
    </row>
    <row r="64" spans="1:25" x14ac:dyDescent="0.55000000000000004">
      <c r="A64" s="41"/>
      <c r="B64" s="42"/>
      <c r="C64" s="41"/>
      <c r="D64" s="146"/>
      <c r="E64" s="131"/>
      <c r="F64" s="131"/>
      <c r="G64" s="1" t="str">
        <f t="shared" si="3"/>
        <v/>
      </c>
      <c r="H64" s="127" t="str">
        <f t="shared" si="4"/>
        <v/>
      </c>
      <c r="I64" s="131"/>
      <c r="J64" s="131"/>
      <c r="K64" s="1" t="str">
        <f t="shared" si="5"/>
        <v/>
      </c>
      <c r="L64" s="143" t="str">
        <f t="shared" si="6"/>
        <v/>
      </c>
      <c r="M64" s="134"/>
      <c r="N64" s="127" t="str">
        <f t="shared" si="7"/>
        <v/>
      </c>
      <c r="O64" s="131"/>
      <c r="P64" s="127" t="str">
        <f t="shared" si="8"/>
        <v/>
      </c>
      <c r="Q64" s="17"/>
      <c r="R64" s="3"/>
      <c r="S64" s="3"/>
      <c r="T64" s="119" t="str">
        <f t="shared" si="1"/>
        <v/>
      </c>
      <c r="U64" s="118" t="str">
        <f t="shared" si="9"/>
        <v/>
      </c>
      <c r="V64" s="117" t="str">
        <f t="shared" si="2"/>
        <v/>
      </c>
      <c r="W64" s="139" t="str">
        <f t="shared" si="10"/>
        <v/>
      </c>
      <c r="X64" s="120" t="str">
        <f t="shared" si="11"/>
        <v/>
      </c>
      <c r="Y64" s="118" t="str">
        <f t="shared" si="12"/>
        <v/>
      </c>
    </row>
    <row r="65" spans="1:25" x14ac:dyDescent="0.55000000000000004">
      <c r="A65" s="41"/>
      <c r="B65" s="42"/>
      <c r="C65" s="41"/>
      <c r="D65" s="146"/>
      <c r="E65" s="131"/>
      <c r="F65" s="131"/>
      <c r="G65" s="1" t="str">
        <f t="shared" si="3"/>
        <v/>
      </c>
      <c r="H65" s="127" t="str">
        <f t="shared" si="4"/>
        <v/>
      </c>
      <c r="I65" s="131"/>
      <c r="J65" s="131"/>
      <c r="K65" s="1" t="str">
        <f t="shared" si="5"/>
        <v/>
      </c>
      <c r="L65" s="143" t="str">
        <f t="shared" si="6"/>
        <v/>
      </c>
      <c r="M65" s="134"/>
      <c r="N65" s="127" t="str">
        <f t="shared" si="7"/>
        <v/>
      </c>
      <c r="O65" s="131"/>
      <c r="P65" s="127" t="str">
        <f t="shared" si="8"/>
        <v/>
      </c>
      <c r="Q65" s="17"/>
      <c r="R65" s="3"/>
      <c r="S65" s="3"/>
      <c r="T65" s="119" t="str">
        <f t="shared" si="1"/>
        <v/>
      </c>
      <c r="U65" s="118" t="str">
        <f t="shared" si="9"/>
        <v/>
      </c>
      <c r="V65" s="117" t="str">
        <f t="shared" si="2"/>
        <v/>
      </c>
      <c r="W65" s="139" t="str">
        <f t="shared" si="10"/>
        <v/>
      </c>
      <c r="X65" s="120" t="str">
        <f t="shared" si="11"/>
        <v/>
      </c>
      <c r="Y65" s="118" t="str">
        <f t="shared" si="12"/>
        <v/>
      </c>
    </row>
    <row r="66" spans="1:25" x14ac:dyDescent="0.55000000000000004">
      <c r="A66" s="41"/>
      <c r="B66" s="42"/>
      <c r="C66" s="41"/>
      <c r="D66" s="146"/>
      <c r="E66" s="131"/>
      <c r="F66" s="131"/>
      <c r="G66" s="1" t="str">
        <f t="shared" si="3"/>
        <v/>
      </c>
      <c r="H66" s="127" t="str">
        <f t="shared" si="4"/>
        <v/>
      </c>
      <c r="I66" s="131"/>
      <c r="J66" s="131"/>
      <c r="K66" s="1" t="str">
        <f t="shared" si="5"/>
        <v/>
      </c>
      <c r="L66" s="143" t="str">
        <f t="shared" si="6"/>
        <v/>
      </c>
      <c r="M66" s="134"/>
      <c r="N66" s="127" t="str">
        <f t="shared" si="7"/>
        <v/>
      </c>
      <c r="O66" s="131"/>
      <c r="P66" s="127" t="str">
        <f t="shared" si="8"/>
        <v/>
      </c>
      <c r="Q66" s="17"/>
      <c r="T66" s="119" t="str">
        <f t="shared" si="1"/>
        <v/>
      </c>
      <c r="U66" s="118" t="str">
        <f t="shared" si="9"/>
        <v/>
      </c>
      <c r="V66" s="117" t="str">
        <f t="shared" si="2"/>
        <v/>
      </c>
      <c r="W66" s="139" t="str">
        <f t="shared" si="10"/>
        <v/>
      </c>
      <c r="X66" s="120" t="str">
        <f t="shared" si="11"/>
        <v/>
      </c>
      <c r="Y66" s="118" t="str">
        <f t="shared" si="12"/>
        <v/>
      </c>
    </row>
    <row r="67" spans="1:25" x14ac:dyDescent="0.55000000000000004">
      <c r="A67" s="41"/>
      <c r="B67" s="42"/>
      <c r="C67" s="41"/>
      <c r="D67" s="146"/>
      <c r="E67" s="131"/>
      <c r="F67" s="131"/>
      <c r="G67" s="1" t="str">
        <f t="shared" si="3"/>
        <v/>
      </c>
      <c r="H67" s="127" t="str">
        <f t="shared" si="4"/>
        <v/>
      </c>
      <c r="I67" s="131"/>
      <c r="J67" s="131"/>
      <c r="K67" s="1" t="str">
        <f t="shared" si="5"/>
        <v/>
      </c>
      <c r="L67" s="143" t="str">
        <f t="shared" si="6"/>
        <v/>
      </c>
      <c r="M67" s="134"/>
      <c r="N67" s="127" t="str">
        <f t="shared" si="7"/>
        <v/>
      </c>
      <c r="O67" s="131"/>
      <c r="P67" s="127" t="str">
        <f t="shared" si="8"/>
        <v/>
      </c>
      <c r="Q67" s="17"/>
      <c r="T67" s="119" t="str">
        <f t="shared" si="1"/>
        <v/>
      </c>
      <c r="U67" s="118" t="str">
        <f t="shared" si="9"/>
        <v/>
      </c>
      <c r="V67" s="117" t="str">
        <f t="shared" si="2"/>
        <v/>
      </c>
      <c r="W67" s="139" t="str">
        <f t="shared" si="10"/>
        <v/>
      </c>
      <c r="X67" s="120" t="str">
        <f t="shared" si="11"/>
        <v/>
      </c>
      <c r="Y67" s="118" t="str">
        <f t="shared" si="12"/>
        <v/>
      </c>
    </row>
    <row r="68" spans="1:25" x14ac:dyDescent="0.55000000000000004">
      <c r="A68" s="41"/>
      <c r="B68" s="42"/>
      <c r="C68" s="41"/>
      <c r="D68" s="146"/>
      <c r="E68" s="131"/>
      <c r="F68" s="131"/>
      <c r="G68" s="1" t="str">
        <f t="shared" si="3"/>
        <v/>
      </c>
      <c r="H68" s="127" t="str">
        <f t="shared" si="4"/>
        <v/>
      </c>
      <c r="I68" s="131"/>
      <c r="J68" s="131"/>
      <c r="K68" s="1" t="str">
        <f t="shared" si="5"/>
        <v/>
      </c>
      <c r="L68" s="143" t="str">
        <f t="shared" si="6"/>
        <v/>
      </c>
      <c r="M68" s="134"/>
      <c r="N68" s="127" t="str">
        <f t="shared" si="7"/>
        <v/>
      </c>
      <c r="O68" s="131"/>
      <c r="P68" s="127" t="str">
        <f t="shared" si="8"/>
        <v/>
      </c>
      <c r="Q68" s="17"/>
      <c r="T68" s="119" t="str">
        <f t="shared" si="1"/>
        <v/>
      </c>
      <c r="U68" s="118" t="str">
        <f t="shared" si="9"/>
        <v/>
      </c>
      <c r="V68" s="117" t="str">
        <f t="shared" si="2"/>
        <v/>
      </c>
      <c r="W68" s="139" t="str">
        <f t="shared" si="10"/>
        <v/>
      </c>
      <c r="X68" s="120" t="str">
        <f t="shared" si="11"/>
        <v/>
      </c>
      <c r="Y68" s="118" t="str">
        <f t="shared" si="12"/>
        <v/>
      </c>
    </row>
    <row r="69" spans="1:25" x14ac:dyDescent="0.55000000000000004">
      <c r="A69" s="41"/>
      <c r="B69" s="42"/>
      <c r="C69" s="41"/>
      <c r="D69" s="146"/>
      <c r="E69" s="131"/>
      <c r="F69" s="131"/>
      <c r="G69" s="1" t="str">
        <f t="shared" si="3"/>
        <v/>
      </c>
      <c r="H69" s="127" t="str">
        <f t="shared" si="4"/>
        <v/>
      </c>
      <c r="I69" s="131"/>
      <c r="J69" s="131"/>
      <c r="K69" s="1" t="str">
        <f t="shared" si="5"/>
        <v/>
      </c>
      <c r="L69" s="143" t="str">
        <f t="shared" si="6"/>
        <v/>
      </c>
      <c r="M69" s="134"/>
      <c r="N69" s="127" t="str">
        <f t="shared" si="7"/>
        <v/>
      </c>
      <c r="O69" s="131"/>
      <c r="P69" s="127" t="str">
        <f t="shared" si="8"/>
        <v/>
      </c>
      <c r="Q69" s="17"/>
      <c r="T69" s="119" t="str">
        <f t="shared" si="1"/>
        <v/>
      </c>
      <c r="U69" s="118" t="str">
        <f t="shared" si="9"/>
        <v/>
      </c>
      <c r="V69" s="117" t="str">
        <f t="shared" si="2"/>
        <v/>
      </c>
      <c r="W69" s="139" t="str">
        <f t="shared" si="10"/>
        <v/>
      </c>
      <c r="X69" s="120" t="str">
        <f t="shared" si="11"/>
        <v/>
      </c>
      <c r="Y69" s="118" t="str">
        <f t="shared" si="12"/>
        <v/>
      </c>
    </row>
    <row r="70" spans="1:25" x14ac:dyDescent="0.55000000000000004">
      <c r="A70" s="41"/>
      <c r="B70" s="42"/>
      <c r="C70" s="41"/>
      <c r="D70" s="146"/>
      <c r="E70" s="131"/>
      <c r="F70" s="131"/>
      <c r="G70" s="1" t="str">
        <f t="shared" si="3"/>
        <v/>
      </c>
      <c r="H70" s="127" t="str">
        <f t="shared" si="4"/>
        <v/>
      </c>
      <c r="I70" s="131"/>
      <c r="J70" s="131"/>
      <c r="K70" s="1" t="str">
        <f t="shared" si="5"/>
        <v/>
      </c>
      <c r="L70" s="143" t="str">
        <f t="shared" si="6"/>
        <v/>
      </c>
      <c r="M70" s="134"/>
      <c r="N70" s="127" t="str">
        <f t="shared" si="7"/>
        <v/>
      </c>
      <c r="O70" s="131"/>
      <c r="P70" s="127" t="str">
        <f t="shared" si="8"/>
        <v/>
      </c>
      <c r="Q70" s="17"/>
      <c r="T70" s="119" t="str">
        <f t="shared" si="1"/>
        <v/>
      </c>
      <c r="U70" s="118" t="str">
        <f t="shared" si="9"/>
        <v/>
      </c>
      <c r="V70" s="117" t="str">
        <f t="shared" si="2"/>
        <v/>
      </c>
      <c r="W70" s="139" t="str">
        <f t="shared" si="10"/>
        <v/>
      </c>
      <c r="X70" s="120" t="str">
        <f t="shared" si="11"/>
        <v/>
      </c>
      <c r="Y70" s="118" t="str">
        <f t="shared" si="12"/>
        <v/>
      </c>
    </row>
    <row r="71" spans="1:25" x14ac:dyDescent="0.55000000000000004">
      <c r="A71" s="41"/>
      <c r="B71" s="42"/>
      <c r="C71" s="41"/>
      <c r="D71" s="146"/>
      <c r="E71" s="131"/>
      <c r="F71" s="131"/>
      <c r="G71" s="1" t="str">
        <f t="shared" si="3"/>
        <v/>
      </c>
      <c r="H71" s="127" t="str">
        <f t="shared" si="4"/>
        <v/>
      </c>
      <c r="I71" s="131"/>
      <c r="J71" s="131"/>
      <c r="K71" s="1" t="str">
        <f t="shared" si="5"/>
        <v/>
      </c>
      <c r="L71" s="143" t="str">
        <f t="shared" si="6"/>
        <v/>
      </c>
      <c r="M71" s="134"/>
      <c r="N71" s="127" t="str">
        <f t="shared" si="7"/>
        <v/>
      </c>
      <c r="O71" s="131"/>
      <c r="P71" s="127" t="str">
        <f t="shared" si="8"/>
        <v/>
      </c>
      <c r="Q71" s="17"/>
      <c r="T71" s="119" t="str">
        <f t="shared" si="1"/>
        <v/>
      </c>
      <c r="U71" s="118" t="str">
        <f t="shared" si="9"/>
        <v/>
      </c>
      <c r="V71" s="117" t="str">
        <f t="shared" si="2"/>
        <v/>
      </c>
      <c r="W71" s="139" t="str">
        <f t="shared" si="10"/>
        <v/>
      </c>
      <c r="X71" s="120" t="str">
        <f t="shared" si="11"/>
        <v/>
      </c>
      <c r="Y71" s="118" t="str">
        <f t="shared" si="12"/>
        <v/>
      </c>
    </row>
    <row r="72" spans="1:25" x14ac:dyDescent="0.55000000000000004">
      <c r="A72" s="41"/>
      <c r="B72" s="42"/>
      <c r="C72" s="41"/>
      <c r="D72" s="146"/>
      <c r="E72" s="131"/>
      <c r="F72" s="131"/>
      <c r="G72" s="1" t="str">
        <f t="shared" si="3"/>
        <v/>
      </c>
      <c r="H72" s="127" t="str">
        <f t="shared" si="4"/>
        <v/>
      </c>
      <c r="I72" s="131"/>
      <c r="J72" s="131"/>
      <c r="K72" s="1" t="str">
        <f t="shared" si="5"/>
        <v/>
      </c>
      <c r="L72" s="143" t="str">
        <f t="shared" si="6"/>
        <v/>
      </c>
      <c r="M72" s="134"/>
      <c r="N72" s="127" t="str">
        <f t="shared" si="7"/>
        <v/>
      </c>
      <c r="O72" s="131"/>
      <c r="P72" s="127" t="str">
        <f t="shared" si="8"/>
        <v/>
      </c>
      <c r="Q72" s="17"/>
      <c r="T72" s="119" t="str">
        <f t="shared" ref="T72:T135" si="13">IF(ISERROR(G72+K72),"",G72+K72)</f>
        <v/>
      </c>
      <c r="U72" s="118" t="str">
        <f t="shared" si="9"/>
        <v/>
      </c>
      <c r="V72" s="117" t="str">
        <f t="shared" ref="V72:V135" si="14">IF(AND(ISBLANK(M72),ISBLANK(O72)),"",M72+O72)</f>
        <v/>
      </c>
      <c r="W72" s="139" t="str">
        <f t="shared" si="10"/>
        <v/>
      </c>
      <c r="X72" s="120" t="str">
        <f t="shared" si="11"/>
        <v/>
      </c>
      <c r="Y72" s="118" t="str">
        <f t="shared" si="12"/>
        <v/>
      </c>
    </row>
    <row r="73" spans="1:25" x14ac:dyDescent="0.55000000000000004">
      <c r="A73" s="41"/>
      <c r="B73" s="42"/>
      <c r="C73" s="41"/>
      <c r="D73" s="146"/>
      <c r="E73" s="131"/>
      <c r="F73" s="131"/>
      <c r="G73" s="1" t="str">
        <f t="shared" ref="G73:G136" si="15">IF(AND(ISBLANK(E73),ISBLANK(F73)),"",SUM(E73:F73))</f>
        <v/>
      </c>
      <c r="H73" s="127" t="str">
        <f t="shared" ref="H73:H136" si="16">IF(G73&lt;&gt;"",IF(G73&gt;=30,"ดีมาก",IF(G73&gt;=20,"ดี",IF(G73&gt;=10,"พอใช้",IF(G73&lt;=9,"ปรับปรุง")))),"")</f>
        <v/>
      </c>
      <c r="I73" s="131"/>
      <c r="J73" s="131"/>
      <c r="K73" s="1" t="str">
        <f t="shared" ref="K73:K136" si="17">IF(AND(ISBLANK(I73),ISBLANK(J73)),"",SUM(I73:J73))</f>
        <v/>
      </c>
      <c r="L73" s="143" t="str">
        <f t="shared" ref="L73:L136" si="18">IF(K73&lt;&gt;"",IF(K73&gt;=15,"ดีมาก",IF(K73&gt;=10,"ดี",IF(K73&gt;=5,"พอใช้",IF(K73&lt;=4,"ปรับปรุง")))),"")</f>
        <v/>
      </c>
      <c r="M73" s="134"/>
      <c r="N73" s="127" t="str">
        <f t="shared" ref="N73:N136" si="19">IF(M73&lt;&gt;"",IF(M73&gt;=15,"ดีมาก",IF(M73&gt;=10,"ดี",IF(M73&gt;=5,"พอใช้",IF(M73&lt;=4,"ปรับปรุง")))),"")</f>
        <v/>
      </c>
      <c r="O73" s="131"/>
      <c r="P73" s="127" t="str">
        <f t="shared" ref="P73:P136" si="20">IF(O73&lt;&gt;"",IF(O73&gt;=12,"ดีมาก",IF(O73&gt;=8,"ดี",IF(O73&gt;=4,"พอใช้",IF(O73&lt;=3,"ปรับปรุง")))),"")</f>
        <v/>
      </c>
      <c r="Q73" s="17"/>
      <c r="T73" s="119" t="str">
        <f t="shared" si="13"/>
        <v/>
      </c>
      <c r="U73" s="118" t="str">
        <f t="shared" ref="U73:U136" si="21">IF(T73&lt;&gt;"",IF(T73&gt;=45,"ดีมาก",IF(T73&gt;=30,"ดี",IF(T73&gt;=15,"พอใช้",IF(T73&lt;=14,"ปรับปรุง")))),"")</f>
        <v/>
      </c>
      <c r="V73" s="117" t="str">
        <f t="shared" si="14"/>
        <v/>
      </c>
      <c r="W73" s="139" t="str">
        <f t="shared" ref="W73:W136" si="22">IF(V73&lt;&gt;"",IF(V73&gt;=27,"ดีมาก",IF(V73&gt;=18,"ดี",IF(V73&gt;=9,"พอใช้",IF(V73&lt;=8,"ปรับปรุง")))),"")</f>
        <v/>
      </c>
      <c r="X73" s="120" t="str">
        <f t="shared" ref="X73:X136" si="23">IF(ISERROR(T73+V73),"",T73+V73)</f>
        <v/>
      </c>
      <c r="Y73" s="118" t="str">
        <f t="shared" ref="Y73:Y136" si="24">IF(X73&lt;&gt;"",IF(X73&gt;=72,"ดีมาก",IF(X73&gt;=48,"ดี",IF(X73&gt;=24,"พอใช้",IF(X73&lt;=23,"ปรับปรุง")))),"")</f>
        <v/>
      </c>
    </row>
    <row r="74" spans="1:25" x14ac:dyDescent="0.55000000000000004">
      <c r="A74" s="41"/>
      <c r="B74" s="42"/>
      <c r="C74" s="41"/>
      <c r="D74" s="146"/>
      <c r="E74" s="131"/>
      <c r="F74" s="131"/>
      <c r="G74" s="1" t="str">
        <f t="shared" si="15"/>
        <v/>
      </c>
      <c r="H74" s="127" t="str">
        <f t="shared" si="16"/>
        <v/>
      </c>
      <c r="I74" s="131"/>
      <c r="J74" s="131"/>
      <c r="K74" s="1" t="str">
        <f t="shared" si="17"/>
        <v/>
      </c>
      <c r="L74" s="143" t="str">
        <f t="shared" si="18"/>
        <v/>
      </c>
      <c r="M74" s="134"/>
      <c r="N74" s="127" t="str">
        <f t="shared" si="19"/>
        <v/>
      </c>
      <c r="O74" s="131"/>
      <c r="P74" s="127" t="str">
        <f t="shared" si="20"/>
        <v/>
      </c>
      <c r="Q74" s="17"/>
      <c r="T74" s="119" t="str">
        <f t="shared" si="13"/>
        <v/>
      </c>
      <c r="U74" s="118" t="str">
        <f t="shared" si="21"/>
        <v/>
      </c>
      <c r="V74" s="117" t="str">
        <f t="shared" si="14"/>
        <v/>
      </c>
      <c r="W74" s="139" t="str">
        <f t="shared" si="22"/>
        <v/>
      </c>
      <c r="X74" s="120" t="str">
        <f t="shared" si="23"/>
        <v/>
      </c>
      <c r="Y74" s="118" t="str">
        <f t="shared" si="24"/>
        <v/>
      </c>
    </row>
    <row r="75" spans="1:25" x14ac:dyDescent="0.55000000000000004">
      <c r="A75" s="41"/>
      <c r="B75" s="42"/>
      <c r="C75" s="41"/>
      <c r="D75" s="146"/>
      <c r="E75" s="131"/>
      <c r="F75" s="131"/>
      <c r="G75" s="1" t="str">
        <f t="shared" si="15"/>
        <v/>
      </c>
      <c r="H75" s="127" t="str">
        <f t="shared" si="16"/>
        <v/>
      </c>
      <c r="I75" s="131"/>
      <c r="J75" s="131"/>
      <c r="K75" s="1" t="str">
        <f t="shared" si="17"/>
        <v/>
      </c>
      <c r="L75" s="143" t="str">
        <f t="shared" si="18"/>
        <v/>
      </c>
      <c r="M75" s="134"/>
      <c r="N75" s="127" t="str">
        <f t="shared" si="19"/>
        <v/>
      </c>
      <c r="O75" s="131"/>
      <c r="P75" s="127" t="str">
        <f t="shared" si="20"/>
        <v/>
      </c>
      <c r="Q75" s="17"/>
      <c r="T75" s="119" t="str">
        <f t="shared" si="13"/>
        <v/>
      </c>
      <c r="U75" s="118" t="str">
        <f t="shared" si="21"/>
        <v/>
      </c>
      <c r="V75" s="117" t="str">
        <f t="shared" si="14"/>
        <v/>
      </c>
      <c r="W75" s="139" t="str">
        <f t="shared" si="22"/>
        <v/>
      </c>
      <c r="X75" s="120" t="str">
        <f t="shared" si="23"/>
        <v/>
      </c>
      <c r="Y75" s="118" t="str">
        <f t="shared" si="24"/>
        <v/>
      </c>
    </row>
    <row r="76" spans="1:25" x14ac:dyDescent="0.55000000000000004">
      <c r="A76" s="41"/>
      <c r="B76" s="42"/>
      <c r="C76" s="41"/>
      <c r="D76" s="146"/>
      <c r="E76" s="131"/>
      <c r="F76" s="131"/>
      <c r="G76" s="1" t="str">
        <f t="shared" si="15"/>
        <v/>
      </c>
      <c r="H76" s="127" t="str">
        <f t="shared" si="16"/>
        <v/>
      </c>
      <c r="I76" s="131"/>
      <c r="J76" s="131"/>
      <c r="K76" s="1" t="str">
        <f t="shared" si="17"/>
        <v/>
      </c>
      <c r="L76" s="143" t="str">
        <f t="shared" si="18"/>
        <v/>
      </c>
      <c r="M76" s="134"/>
      <c r="N76" s="127" t="str">
        <f t="shared" si="19"/>
        <v/>
      </c>
      <c r="O76" s="131"/>
      <c r="P76" s="127" t="str">
        <f t="shared" si="20"/>
        <v/>
      </c>
      <c r="Q76" s="17"/>
      <c r="T76" s="119" t="str">
        <f t="shared" si="13"/>
        <v/>
      </c>
      <c r="U76" s="118" t="str">
        <f t="shared" si="21"/>
        <v/>
      </c>
      <c r="V76" s="117" t="str">
        <f t="shared" si="14"/>
        <v/>
      </c>
      <c r="W76" s="139" t="str">
        <f t="shared" si="22"/>
        <v/>
      </c>
      <c r="X76" s="120" t="str">
        <f t="shared" si="23"/>
        <v/>
      </c>
      <c r="Y76" s="118" t="str">
        <f t="shared" si="24"/>
        <v/>
      </c>
    </row>
    <row r="77" spans="1:25" x14ac:dyDescent="0.55000000000000004">
      <c r="A77" s="41"/>
      <c r="B77" s="42"/>
      <c r="C77" s="41"/>
      <c r="D77" s="146"/>
      <c r="E77" s="131"/>
      <c r="F77" s="131"/>
      <c r="G77" s="1" t="str">
        <f t="shared" si="15"/>
        <v/>
      </c>
      <c r="H77" s="127" t="str">
        <f t="shared" si="16"/>
        <v/>
      </c>
      <c r="I77" s="131"/>
      <c r="J77" s="131"/>
      <c r="K77" s="1" t="str">
        <f t="shared" si="17"/>
        <v/>
      </c>
      <c r="L77" s="143" t="str">
        <f t="shared" si="18"/>
        <v/>
      </c>
      <c r="M77" s="134"/>
      <c r="N77" s="127" t="str">
        <f t="shared" si="19"/>
        <v/>
      </c>
      <c r="O77" s="131"/>
      <c r="P77" s="127" t="str">
        <f t="shared" si="20"/>
        <v/>
      </c>
      <c r="Q77" s="17"/>
      <c r="T77" s="119" t="str">
        <f t="shared" si="13"/>
        <v/>
      </c>
      <c r="U77" s="118" t="str">
        <f t="shared" si="21"/>
        <v/>
      </c>
      <c r="V77" s="117" t="str">
        <f t="shared" si="14"/>
        <v/>
      </c>
      <c r="W77" s="139" t="str">
        <f t="shared" si="22"/>
        <v/>
      </c>
      <c r="X77" s="120" t="str">
        <f t="shared" si="23"/>
        <v/>
      </c>
      <c r="Y77" s="118" t="str">
        <f t="shared" si="24"/>
        <v/>
      </c>
    </row>
    <row r="78" spans="1:25" x14ac:dyDescent="0.55000000000000004">
      <c r="A78" s="41"/>
      <c r="B78" s="42"/>
      <c r="C78" s="41"/>
      <c r="D78" s="146"/>
      <c r="E78" s="131"/>
      <c r="F78" s="131"/>
      <c r="G78" s="1" t="str">
        <f t="shared" si="15"/>
        <v/>
      </c>
      <c r="H78" s="127" t="str">
        <f t="shared" si="16"/>
        <v/>
      </c>
      <c r="I78" s="131"/>
      <c r="J78" s="131"/>
      <c r="K78" s="1" t="str">
        <f t="shared" si="17"/>
        <v/>
      </c>
      <c r="L78" s="143" t="str">
        <f t="shared" si="18"/>
        <v/>
      </c>
      <c r="M78" s="134"/>
      <c r="N78" s="127" t="str">
        <f t="shared" si="19"/>
        <v/>
      </c>
      <c r="O78" s="131"/>
      <c r="P78" s="127" t="str">
        <f t="shared" si="20"/>
        <v/>
      </c>
      <c r="Q78" s="17"/>
      <c r="T78" s="119" t="str">
        <f t="shared" si="13"/>
        <v/>
      </c>
      <c r="U78" s="118" t="str">
        <f t="shared" si="21"/>
        <v/>
      </c>
      <c r="V78" s="117" t="str">
        <f t="shared" si="14"/>
        <v/>
      </c>
      <c r="W78" s="139" t="str">
        <f t="shared" si="22"/>
        <v/>
      </c>
      <c r="X78" s="120" t="str">
        <f t="shared" si="23"/>
        <v/>
      </c>
      <c r="Y78" s="118" t="str">
        <f t="shared" si="24"/>
        <v/>
      </c>
    </row>
    <row r="79" spans="1:25" x14ac:dyDescent="0.55000000000000004">
      <c r="A79" s="41"/>
      <c r="B79" s="42"/>
      <c r="C79" s="41"/>
      <c r="D79" s="146"/>
      <c r="E79" s="131"/>
      <c r="F79" s="131"/>
      <c r="G79" s="1" t="str">
        <f t="shared" si="15"/>
        <v/>
      </c>
      <c r="H79" s="127" t="str">
        <f t="shared" si="16"/>
        <v/>
      </c>
      <c r="I79" s="131"/>
      <c r="J79" s="131"/>
      <c r="K79" s="1" t="str">
        <f t="shared" si="17"/>
        <v/>
      </c>
      <c r="L79" s="143" t="str">
        <f t="shared" si="18"/>
        <v/>
      </c>
      <c r="M79" s="134"/>
      <c r="N79" s="127" t="str">
        <f t="shared" si="19"/>
        <v/>
      </c>
      <c r="O79" s="131"/>
      <c r="P79" s="127" t="str">
        <f t="shared" si="20"/>
        <v/>
      </c>
      <c r="Q79" s="17"/>
      <c r="T79" s="119" t="str">
        <f t="shared" si="13"/>
        <v/>
      </c>
      <c r="U79" s="118" t="str">
        <f t="shared" si="21"/>
        <v/>
      </c>
      <c r="V79" s="117" t="str">
        <f t="shared" si="14"/>
        <v/>
      </c>
      <c r="W79" s="139" t="str">
        <f t="shared" si="22"/>
        <v/>
      </c>
      <c r="X79" s="120" t="str">
        <f t="shared" si="23"/>
        <v/>
      </c>
      <c r="Y79" s="118" t="str">
        <f t="shared" si="24"/>
        <v/>
      </c>
    </row>
    <row r="80" spans="1:25" x14ac:dyDescent="0.55000000000000004">
      <c r="A80" s="41"/>
      <c r="B80" s="42"/>
      <c r="C80" s="41"/>
      <c r="D80" s="146"/>
      <c r="E80" s="131"/>
      <c r="F80" s="131"/>
      <c r="G80" s="1" t="str">
        <f t="shared" si="15"/>
        <v/>
      </c>
      <c r="H80" s="127" t="str">
        <f t="shared" si="16"/>
        <v/>
      </c>
      <c r="I80" s="131"/>
      <c r="J80" s="131"/>
      <c r="K80" s="1" t="str">
        <f t="shared" si="17"/>
        <v/>
      </c>
      <c r="L80" s="143" t="str">
        <f t="shared" si="18"/>
        <v/>
      </c>
      <c r="M80" s="134"/>
      <c r="N80" s="127" t="str">
        <f t="shared" si="19"/>
        <v/>
      </c>
      <c r="O80" s="131"/>
      <c r="P80" s="127" t="str">
        <f t="shared" si="20"/>
        <v/>
      </c>
      <c r="Q80" s="17"/>
      <c r="T80" s="119" t="str">
        <f t="shared" si="13"/>
        <v/>
      </c>
      <c r="U80" s="118" t="str">
        <f t="shared" si="21"/>
        <v/>
      </c>
      <c r="V80" s="117" t="str">
        <f t="shared" si="14"/>
        <v/>
      </c>
      <c r="W80" s="139" t="str">
        <f t="shared" si="22"/>
        <v/>
      </c>
      <c r="X80" s="120" t="str">
        <f t="shared" si="23"/>
        <v/>
      </c>
      <c r="Y80" s="118" t="str">
        <f t="shared" si="24"/>
        <v/>
      </c>
    </row>
    <row r="81" spans="1:25" x14ac:dyDescent="0.55000000000000004">
      <c r="A81" s="41"/>
      <c r="B81" s="42"/>
      <c r="C81" s="41"/>
      <c r="D81" s="146"/>
      <c r="E81" s="131"/>
      <c r="F81" s="131"/>
      <c r="G81" s="1" t="str">
        <f t="shared" si="15"/>
        <v/>
      </c>
      <c r="H81" s="127" t="str">
        <f t="shared" si="16"/>
        <v/>
      </c>
      <c r="I81" s="131"/>
      <c r="J81" s="131"/>
      <c r="K81" s="1" t="str">
        <f t="shared" si="17"/>
        <v/>
      </c>
      <c r="L81" s="143" t="str">
        <f t="shared" si="18"/>
        <v/>
      </c>
      <c r="M81" s="134"/>
      <c r="N81" s="127" t="str">
        <f t="shared" si="19"/>
        <v/>
      </c>
      <c r="O81" s="131"/>
      <c r="P81" s="127" t="str">
        <f t="shared" si="20"/>
        <v/>
      </c>
      <c r="Q81" s="17"/>
      <c r="T81" s="119" t="str">
        <f t="shared" si="13"/>
        <v/>
      </c>
      <c r="U81" s="118" t="str">
        <f t="shared" si="21"/>
        <v/>
      </c>
      <c r="V81" s="117" t="str">
        <f t="shared" si="14"/>
        <v/>
      </c>
      <c r="W81" s="139" t="str">
        <f t="shared" si="22"/>
        <v/>
      </c>
      <c r="X81" s="120" t="str">
        <f t="shared" si="23"/>
        <v/>
      </c>
      <c r="Y81" s="118" t="str">
        <f t="shared" si="24"/>
        <v/>
      </c>
    </row>
    <row r="82" spans="1:25" x14ac:dyDescent="0.55000000000000004">
      <c r="A82" s="41"/>
      <c r="B82" s="42"/>
      <c r="C82" s="41"/>
      <c r="D82" s="146"/>
      <c r="E82" s="131"/>
      <c r="F82" s="131"/>
      <c r="G82" s="1" t="str">
        <f t="shared" si="15"/>
        <v/>
      </c>
      <c r="H82" s="127" t="str">
        <f t="shared" si="16"/>
        <v/>
      </c>
      <c r="I82" s="131"/>
      <c r="J82" s="131"/>
      <c r="K82" s="1" t="str">
        <f t="shared" si="17"/>
        <v/>
      </c>
      <c r="L82" s="143" t="str">
        <f t="shared" si="18"/>
        <v/>
      </c>
      <c r="M82" s="134"/>
      <c r="N82" s="127" t="str">
        <f t="shared" si="19"/>
        <v/>
      </c>
      <c r="O82" s="131"/>
      <c r="P82" s="127" t="str">
        <f t="shared" si="20"/>
        <v/>
      </c>
      <c r="Q82" s="17"/>
      <c r="T82" s="119" t="str">
        <f t="shared" si="13"/>
        <v/>
      </c>
      <c r="U82" s="118" t="str">
        <f t="shared" si="21"/>
        <v/>
      </c>
      <c r="V82" s="117" t="str">
        <f t="shared" si="14"/>
        <v/>
      </c>
      <c r="W82" s="139" t="str">
        <f t="shared" si="22"/>
        <v/>
      </c>
      <c r="X82" s="120" t="str">
        <f t="shared" si="23"/>
        <v/>
      </c>
      <c r="Y82" s="118" t="str">
        <f t="shared" si="24"/>
        <v/>
      </c>
    </row>
    <row r="83" spans="1:25" x14ac:dyDescent="0.55000000000000004">
      <c r="A83" s="41"/>
      <c r="B83" s="42"/>
      <c r="C83" s="41"/>
      <c r="D83" s="146"/>
      <c r="E83" s="131"/>
      <c r="F83" s="131"/>
      <c r="G83" s="1" t="str">
        <f t="shared" si="15"/>
        <v/>
      </c>
      <c r="H83" s="127" t="str">
        <f t="shared" si="16"/>
        <v/>
      </c>
      <c r="I83" s="131"/>
      <c r="J83" s="131"/>
      <c r="K83" s="1" t="str">
        <f t="shared" si="17"/>
        <v/>
      </c>
      <c r="L83" s="143" t="str">
        <f t="shared" si="18"/>
        <v/>
      </c>
      <c r="M83" s="134"/>
      <c r="N83" s="127" t="str">
        <f t="shared" si="19"/>
        <v/>
      </c>
      <c r="O83" s="131"/>
      <c r="P83" s="127" t="str">
        <f t="shared" si="20"/>
        <v/>
      </c>
      <c r="Q83" s="17"/>
      <c r="T83" s="119" t="str">
        <f t="shared" si="13"/>
        <v/>
      </c>
      <c r="U83" s="118" t="str">
        <f t="shared" si="21"/>
        <v/>
      </c>
      <c r="V83" s="117" t="str">
        <f t="shared" si="14"/>
        <v/>
      </c>
      <c r="W83" s="139" t="str">
        <f t="shared" si="22"/>
        <v/>
      </c>
      <c r="X83" s="120" t="str">
        <f t="shared" si="23"/>
        <v/>
      </c>
      <c r="Y83" s="118" t="str">
        <f t="shared" si="24"/>
        <v/>
      </c>
    </row>
    <row r="84" spans="1:25" x14ac:dyDescent="0.55000000000000004">
      <c r="A84" s="41"/>
      <c r="B84" s="42"/>
      <c r="C84" s="41"/>
      <c r="D84" s="146"/>
      <c r="E84" s="131"/>
      <c r="F84" s="131"/>
      <c r="G84" s="1" t="str">
        <f t="shared" si="15"/>
        <v/>
      </c>
      <c r="H84" s="127" t="str">
        <f t="shared" si="16"/>
        <v/>
      </c>
      <c r="I84" s="131"/>
      <c r="J84" s="131"/>
      <c r="K84" s="1" t="str">
        <f t="shared" si="17"/>
        <v/>
      </c>
      <c r="L84" s="143" t="str">
        <f t="shared" si="18"/>
        <v/>
      </c>
      <c r="M84" s="134"/>
      <c r="N84" s="127" t="str">
        <f t="shared" si="19"/>
        <v/>
      </c>
      <c r="O84" s="131"/>
      <c r="P84" s="127" t="str">
        <f t="shared" si="20"/>
        <v/>
      </c>
      <c r="Q84" s="17"/>
      <c r="T84" s="119" t="str">
        <f t="shared" si="13"/>
        <v/>
      </c>
      <c r="U84" s="118" t="str">
        <f t="shared" si="21"/>
        <v/>
      </c>
      <c r="V84" s="117" t="str">
        <f t="shared" si="14"/>
        <v/>
      </c>
      <c r="W84" s="139" t="str">
        <f t="shared" si="22"/>
        <v/>
      </c>
      <c r="X84" s="120" t="str">
        <f t="shared" si="23"/>
        <v/>
      </c>
      <c r="Y84" s="118" t="str">
        <f t="shared" si="24"/>
        <v/>
      </c>
    </row>
    <row r="85" spans="1:25" x14ac:dyDescent="0.55000000000000004">
      <c r="A85" s="41"/>
      <c r="B85" s="42"/>
      <c r="C85" s="41"/>
      <c r="D85" s="146"/>
      <c r="E85" s="131"/>
      <c r="F85" s="131"/>
      <c r="G85" s="1" t="str">
        <f t="shared" si="15"/>
        <v/>
      </c>
      <c r="H85" s="127" t="str">
        <f t="shared" si="16"/>
        <v/>
      </c>
      <c r="I85" s="131"/>
      <c r="J85" s="131"/>
      <c r="K85" s="1" t="str">
        <f t="shared" si="17"/>
        <v/>
      </c>
      <c r="L85" s="143" t="str">
        <f t="shared" si="18"/>
        <v/>
      </c>
      <c r="M85" s="134"/>
      <c r="N85" s="127" t="str">
        <f t="shared" si="19"/>
        <v/>
      </c>
      <c r="O85" s="131"/>
      <c r="P85" s="127" t="str">
        <f t="shared" si="20"/>
        <v/>
      </c>
      <c r="Q85" s="17"/>
      <c r="T85" s="119" t="str">
        <f t="shared" si="13"/>
        <v/>
      </c>
      <c r="U85" s="118" t="str">
        <f t="shared" si="21"/>
        <v/>
      </c>
      <c r="V85" s="117" t="str">
        <f t="shared" si="14"/>
        <v/>
      </c>
      <c r="W85" s="139" t="str">
        <f t="shared" si="22"/>
        <v/>
      </c>
      <c r="X85" s="120" t="str">
        <f t="shared" si="23"/>
        <v/>
      </c>
      <c r="Y85" s="118" t="str">
        <f t="shared" si="24"/>
        <v/>
      </c>
    </row>
    <row r="86" spans="1:25" x14ac:dyDescent="0.55000000000000004">
      <c r="A86" s="41"/>
      <c r="B86" s="42"/>
      <c r="C86" s="41"/>
      <c r="D86" s="146"/>
      <c r="E86" s="131"/>
      <c r="F86" s="131"/>
      <c r="G86" s="1" t="str">
        <f t="shared" si="15"/>
        <v/>
      </c>
      <c r="H86" s="127" t="str">
        <f t="shared" si="16"/>
        <v/>
      </c>
      <c r="I86" s="131"/>
      <c r="J86" s="131"/>
      <c r="K86" s="1" t="str">
        <f t="shared" si="17"/>
        <v/>
      </c>
      <c r="L86" s="143" t="str">
        <f t="shared" si="18"/>
        <v/>
      </c>
      <c r="M86" s="134"/>
      <c r="N86" s="127" t="str">
        <f t="shared" si="19"/>
        <v/>
      </c>
      <c r="O86" s="131"/>
      <c r="P86" s="127" t="str">
        <f t="shared" si="20"/>
        <v/>
      </c>
      <c r="Q86" s="17"/>
      <c r="T86" s="119" t="str">
        <f t="shared" si="13"/>
        <v/>
      </c>
      <c r="U86" s="118" t="str">
        <f t="shared" si="21"/>
        <v/>
      </c>
      <c r="V86" s="117" t="str">
        <f t="shared" si="14"/>
        <v/>
      </c>
      <c r="W86" s="139" t="str">
        <f t="shared" si="22"/>
        <v/>
      </c>
      <c r="X86" s="120" t="str">
        <f t="shared" si="23"/>
        <v/>
      </c>
      <c r="Y86" s="118" t="str">
        <f t="shared" si="24"/>
        <v/>
      </c>
    </row>
    <row r="87" spans="1:25" x14ac:dyDescent="0.55000000000000004">
      <c r="A87" s="41"/>
      <c r="B87" s="42"/>
      <c r="C87" s="41"/>
      <c r="D87" s="146"/>
      <c r="E87" s="131"/>
      <c r="F87" s="131"/>
      <c r="G87" s="1" t="str">
        <f t="shared" si="15"/>
        <v/>
      </c>
      <c r="H87" s="127" t="str">
        <f t="shared" si="16"/>
        <v/>
      </c>
      <c r="I87" s="131"/>
      <c r="J87" s="131"/>
      <c r="K87" s="1" t="str">
        <f t="shared" si="17"/>
        <v/>
      </c>
      <c r="L87" s="143" t="str">
        <f t="shared" si="18"/>
        <v/>
      </c>
      <c r="M87" s="134"/>
      <c r="N87" s="127" t="str">
        <f t="shared" si="19"/>
        <v/>
      </c>
      <c r="O87" s="131"/>
      <c r="P87" s="127" t="str">
        <f t="shared" si="20"/>
        <v/>
      </c>
      <c r="Q87" s="17"/>
      <c r="T87" s="119" t="str">
        <f t="shared" si="13"/>
        <v/>
      </c>
      <c r="U87" s="118" t="str">
        <f t="shared" si="21"/>
        <v/>
      </c>
      <c r="V87" s="117" t="str">
        <f t="shared" si="14"/>
        <v/>
      </c>
      <c r="W87" s="139" t="str">
        <f t="shared" si="22"/>
        <v/>
      </c>
      <c r="X87" s="120" t="str">
        <f t="shared" si="23"/>
        <v/>
      </c>
      <c r="Y87" s="118" t="str">
        <f t="shared" si="24"/>
        <v/>
      </c>
    </row>
    <row r="88" spans="1:25" x14ac:dyDescent="0.55000000000000004">
      <c r="A88" s="41"/>
      <c r="B88" s="42"/>
      <c r="C88" s="41"/>
      <c r="D88" s="146"/>
      <c r="E88" s="131"/>
      <c r="F88" s="131"/>
      <c r="G88" s="1" t="str">
        <f t="shared" si="15"/>
        <v/>
      </c>
      <c r="H88" s="127" t="str">
        <f t="shared" si="16"/>
        <v/>
      </c>
      <c r="I88" s="131"/>
      <c r="J88" s="131"/>
      <c r="K88" s="1" t="str">
        <f t="shared" si="17"/>
        <v/>
      </c>
      <c r="L88" s="143" t="str">
        <f t="shared" si="18"/>
        <v/>
      </c>
      <c r="M88" s="134"/>
      <c r="N88" s="127" t="str">
        <f t="shared" si="19"/>
        <v/>
      </c>
      <c r="O88" s="131"/>
      <c r="P88" s="127" t="str">
        <f t="shared" si="20"/>
        <v/>
      </c>
      <c r="Q88" s="17"/>
      <c r="T88" s="119" t="str">
        <f t="shared" si="13"/>
        <v/>
      </c>
      <c r="U88" s="118" t="str">
        <f t="shared" si="21"/>
        <v/>
      </c>
      <c r="V88" s="117" t="str">
        <f t="shared" si="14"/>
        <v/>
      </c>
      <c r="W88" s="139" t="str">
        <f t="shared" si="22"/>
        <v/>
      </c>
      <c r="X88" s="120" t="str">
        <f t="shared" si="23"/>
        <v/>
      </c>
      <c r="Y88" s="118" t="str">
        <f t="shared" si="24"/>
        <v/>
      </c>
    </row>
    <row r="89" spans="1:25" x14ac:dyDescent="0.55000000000000004">
      <c r="A89" s="41"/>
      <c r="B89" s="42"/>
      <c r="C89" s="41"/>
      <c r="D89" s="146"/>
      <c r="E89" s="131"/>
      <c r="F89" s="131"/>
      <c r="G89" s="1" t="str">
        <f t="shared" si="15"/>
        <v/>
      </c>
      <c r="H89" s="127" t="str">
        <f t="shared" si="16"/>
        <v/>
      </c>
      <c r="I89" s="131"/>
      <c r="J89" s="131"/>
      <c r="K89" s="1" t="str">
        <f t="shared" si="17"/>
        <v/>
      </c>
      <c r="L89" s="143" t="str">
        <f t="shared" si="18"/>
        <v/>
      </c>
      <c r="M89" s="134"/>
      <c r="N89" s="127" t="str">
        <f t="shared" si="19"/>
        <v/>
      </c>
      <c r="O89" s="131"/>
      <c r="P89" s="127" t="str">
        <f t="shared" si="20"/>
        <v/>
      </c>
      <c r="Q89" s="17"/>
      <c r="T89" s="119" t="str">
        <f t="shared" si="13"/>
        <v/>
      </c>
      <c r="U89" s="118" t="str">
        <f t="shared" si="21"/>
        <v/>
      </c>
      <c r="V89" s="117" t="str">
        <f t="shared" si="14"/>
        <v/>
      </c>
      <c r="W89" s="139" t="str">
        <f t="shared" si="22"/>
        <v/>
      </c>
      <c r="X89" s="120" t="str">
        <f t="shared" si="23"/>
        <v/>
      </c>
      <c r="Y89" s="118" t="str">
        <f t="shared" si="24"/>
        <v/>
      </c>
    </row>
    <row r="90" spans="1:25" x14ac:dyDescent="0.55000000000000004">
      <c r="A90" s="41"/>
      <c r="B90" s="42"/>
      <c r="C90" s="41"/>
      <c r="D90" s="146"/>
      <c r="E90" s="131"/>
      <c r="F90" s="131"/>
      <c r="G90" s="1" t="str">
        <f t="shared" si="15"/>
        <v/>
      </c>
      <c r="H90" s="127" t="str">
        <f t="shared" si="16"/>
        <v/>
      </c>
      <c r="I90" s="131"/>
      <c r="J90" s="131"/>
      <c r="K90" s="1" t="str">
        <f t="shared" si="17"/>
        <v/>
      </c>
      <c r="L90" s="143" t="str">
        <f t="shared" si="18"/>
        <v/>
      </c>
      <c r="M90" s="134"/>
      <c r="N90" s="127" t="str">
        <f t="shared" si="19"/>
        <v/>
      </c>
      <c r="O90" s="131"/>
      <c r="P90" s="127" t="str">
        <f t="shared" si="20"/>
        <v/>
      </c>
      <c r="Q90" s="17"/>
      <c r="T90" s="119" t="str">
        <f t="shared" si="13"/>
        <v/>
      </c>
      <c r="U90" s="118" t="str">
        <f t="shared" si="21"/>
        <v/>
      </c>
      <c r="V90" s="117" t="str">
        <f t="shared" si="14"/>
        <v/>
      </c>
      <c r="W90" s="139" t="str">
        <f t="shared" si="22"/>
        <v/>
      </c>
      <c r="X90" s="120" t="str">
        <f t="shared" si="23"/>
        <v/>
      </c>
      <c r="Y90" s="118" t="str">
        <f t="shared" si="24"/>
        <v/>
      </c>
    </row>
    <row r="91" spans="1:25" x14ac:dyDescent="0.55000000000000004">
      <c r="A91" s="41"/>
      <c r="B91" s="42"/>
      <c r="C91" s="41"/>
      <c r="D91" s="146"/>
      <c r="E91" s="131"/>
      <c r="F91" s="131"/>
      <c r="G91" s="1" t="str">
        <f t="shared" si="15"/>
        <v/>
      </c>
      <c r="H91" s="127" t="str">
        <f t="shared" si="16"/>
        <v/>
      </c>
      <c r="I91" s="131"/>
      <c r="J91" s="131"/>
      <c r="K91" s="1" t="str">
        <f t="shared" si="17"/>
        <v/>
      </c>
      <c r="L91" s="143" t="str">
        <f t="shared" si="18"/>
        <v/>
      </c>
      <c r="M91" s="134"/>
      <c r="N91" s="127" t="str">
        <f t="shared" si="19"/>
        <v/>
      </c>
      <c r="O91" s="131"/>
      <c r="P91" s="127" t="str">
        <f t="shared" si="20"/>
        <v/>
      </c>
      <c r="Q91" s="17"/>
      <c r="T91" s="119" t="str">
        <f t="shared" si="13"/>
        <v/>
      </c>
      <c r="U91" s="118" t="str">
        <f t="shared" si="21"/>
        <v/>
      </c>
      <c r="V91" s="117" t="str">
        <f t="shared" si="14"/>
        <v/>
      </c>
      <c r="W91" s="139" t="str">
        <f t="shared" si="22"/>
        <v/>
      </c>
      <c r="X91" s="120" t="str">
        <f t="shared" si="23"/>
        <v/>
      </c>
      <c r="Y91" s="118" t="str">
        <f t="shared" si="24"/>
        <v/>
      </c>
    </row>
    <row r="92" spans="1:25" x14ac:dyDescent="0.55000000000000004">
      <c r="A92" s="41"/>
      <c r="B92" s="42"/>
      <c r="C92" s="41"/>
      <c r="D92" s="146"/>
      <c r="E92" s="131"/>
      <c r="F92" s="131"/>
      <c r="G92" s="1" t="str">
        <f t="shared" si="15"/>
        <v/>
      </c>
      <c r="H92" s="127" t="str">
        <f t="shared" si="16"/>
        <v/>
      </c>
      <c r="I92" s="131"/>
      <c r="J92" s="131"/>
      <c r="K92" s="1" t="str">
        <f t="shared" si="17"/>
        <v/>
      </c>
      <c r="L92" s="143" t="str">
        <f t="shared" si="18"/>
        <v/>
      </c>
      <c r="M92" s="134"/>
      <c r="N92" s="127" t="str">
        <f t="shared" si="19"/>
        <v/>
      </c>
      <c r="O92" s="131"/>
      <c r="P92" s="127" t="str">
        <f t="shared" si="20"/>
        <v/>
      </c>
      <c r="Q92" s="17"/>
      <c r="T92" s="119" t="str">
        <f t="shared" si="13"/>
        <v/>
      </c>
      <c r="U92" s="118" t="str">
        <f t="shared" si="21"/>
        <v/>
      </c>
      <c r="V92" s="117" t="str">
        <f t="shared" si="14"/>
        <v/>
      </c>
      <c r="W92" s="139" t="str">
        <f t="shared" si="22"/>
        <v/>
      </c>
      <c r="X92" s="120" t="str">
        <f t="shared" si="23"/>
        <v/>
      </c>
      <c r="Y92" s="118" t="str">
        <f t="shared" si="24"/>
        <v/>
      </c>
    </row>
    <row r="93" spans="1:25" x14ac:dyDescent="0.55000000000000004">
      <c r="A93" s="41"/>
      <c r="B93" s="42"/>
      <c r="C93" s="41"/>
      <c r="D93" s="146"/>
      <c r="E93" s="131"/>
      <c r="F93" s="131"/>
      <c r="G93" s="1" t="str">
        <f t="shared" si="15"/>
        <v/>
      </c>
      <c r="H93" s="127" t="str">
        <f t="shared" si="16"/>
        <v/>
      </c>
      <c r="I93" s="131"/>
      <c r="J93" s="131"/>
      <c r="K93" s="1" t="str">
        <f t="shared" si="17"/>
        <v/>
      </c>
      <c r="L93" s="143" t="str">
        <f t="shared" si="18"/>
        <v/>
      </c>
      <c r="M93" s="134"/>
      <c r="N93" s="127" t="str">
        <f t="shared" si="19"/>
        <v/>
      </c>
      <c r="O93" s="131"/>
      <c r="P93" s="127" t="str">
        <f t="shared" si="20"/>
        <v/>
      </c>
      <c r="Q93" s="17"/>
      <c r="T93" s="119" t="str">
        <f t="shared" si="13"/>
        <v/>
      </c>
      <c r="U93" s="118" t="str">
        <f t="shared" si="21"/>
        <v/>
      </c>
      <c r="V93" s="117" t="str">
        <f t="shared" si="14"/>
        <v/>
      </c>
      <c r="W93" s="139" t="str">
        <f t="shared" si="22"/>
        <v/>
      </c>
      <c r="X93" s="120" t="str">
        <f t="shared" si="23"/>
        <v/>
      </c>
      <c r="Y93" s="118" t="str">
        <f t="shared" si="24"/>
        <v/>
      </c>
    </row>
    <row r="94" spans="1:25" x14ac:dyDescent="0.55000000000000004">
      <c r="A94" s="41"/>
      <c r="B94" s="42"/>
      <c r="C94" s="41"/>
      <c r="D94" s="146"/>
      <c r="E94" s="131"/>
      <c r="F94" s="131"/>
      <c r="G94" s="1" t="str">
        <f t="shared" si="15"/>
        <v/>
      </c>
      <c r="H94" s="127" t="str">
        <f t="shared" si="16"/>
        <v/>
      </c>
      <c r="I94" s="131"/>
      <c r="J94" s="131"/>
      <c r="K94" s="1" t="str">
        <f t="shared" si="17"/>
        <v/>
      </c>
      <c r="L94" s="143" t="str">
        <f t="shared" si="18"/>
        <v/>
      </c>
      <c r="M94" s="134"/>
      <c r="N94" s="127" t="str">
        <f t="shared" si="19"/>
        <v/>
      </c>
      <c r="O94" s="131"/>
      <c r="P94" s="127" t="str">
        <f t="shared" si="20"/>
        <v/>
      </c>
      <c r="Q94" s="17"/>
      <c r="T94" s="119" t="str">
        <f t="shared" si="13"/>
        <v/>
      </c>
      <c r="U94" s="118" t="str">
        <f t="shared" si="21"/>
        <v/>
      </c>
      <c r="V94" s="117" t="str">
        <f t="shared" si="14"/>
        <v/>
      </c>
      <c r="W94" s="139" t="str">
        <f t="shared" si="22"/>
        <v/>
      </c>
      <c r="X94" s="120" t="str">
        <f t="shared" si="23"/>
        <v/>
      </c>
      <c r="Y94" s="118" t="str">
        <f t="shared" si="24"/>
        <v/>
      </c>
    </row>
    <row r="95" spans="1:25" x14ac:dyDescent="0.55000000000000004">
      <c r="A95" s="41"/>
      <c r="B95" s="42"/>
      <c r="C95" s="41"/>
      <c r="D95" s="146"/>
      <c r="E95" s="131"/>
      <c r="F95" s="131"/>
      <c r="G95" s="1" t="str">
        <f t="shared" si="15"/>
        <v/>
      </c>
      <c r="H95" s="127" t="str">
        <f t="shared" si="16"/>
        <v/>
      </c>
      <c r="I95" s="131"/>
      <c r="J95" s="131"/>
      <c r="K95" s="1" t="str">
        <f t="shared" si="17"/>
        <v/>
      </c>
      <c r="L95" s="143" t="str">
        <f t="shared" si="18"/>
        <v/>
      </c>
      <c r="M95" s="134"/>
      <c r="N95" s="127" t="str">
        <f t="shared" si="19"/>
        <v/>
      </c>
      <c r="O95" s="131"/>
      <c r="P95" s="127" t="str">
        <f t="shared" si="20"/>
        <v/>
      </c>
      <c r="Q95" s="17"/>
      <c r="T95" s="119" t="str">
        <f t="shared" si="13"/>
        <v/>
      </c>
      <c r="U95" s="118" t="str">
        <f t="shared" si="21"/>
        <v/>
      </c>
      <c r="V95" s="117" t="str">
        <f t="shared" si="14"/>
        <v/>
      </c>
      <c r="W95" s="139" t="str">
        <f t="shared" si="22"/>
        <v/>
      </c>
      <c r="X95" s="120" t="str">
        <f t="shared" si="23"/>
        <v/>
      </c>
      <c r="Y95" s="118" t="str">
        <f t="shared" si="24"/>
        <v/>
      </c>
    </row>
    <row r="96" spans="1:25" x14ac:dyDescent="0.55000000000000004">
      <c r="A96" s="41"/>
      <c r="B96" s="42"/>
      <c r="C96" s="41"/>
      <c r="D96" s="146"/>
      <c r="E96" s="131"/>
      <c r="F96" s="131"/>
      <c r="G96" s="1" t="str">
        <f t="shared" si="15"/>
        <v/>
      </c>
      <c r="H96" s="127" t="str">
        <f t="shared" si="16"/>
        <v/>
      </c>
      <c r="I96" s="131"/>
      <c r="J96" s="131"/>
      <c r="K96" s="1" t="str">
        <f t="shared" si="17"/>
        <v/>
      </c>
      <c r="L96" s="143" t="str">
        <f t="shared" si="18"/>
        <v/>
      </c>
      <c r="M96" s="134"/>
      <c r="N96" s="127" t="str">
        <f t="shared" si="19"/>
        <v/>
      </c>
      <c r="O96" s="131"/>
      <c r="P96" s="127" t="str">
        <f t="shared" si="20"/>
        <v/>
      </c>
      <c r="Q96" s="17"/>
      <c r="T96" s="119" t="str">
        <f t="shared" si="13"/>
        <v/>
      </c>
      <c r="U96" s="118" t="str">
        <f t="shared" si="21"/>
        <v/>
      </c>
      <c r="V96" s="117" t="str">
        <f t="shared" si="14"/>
        <v/>
      </c>
      <c r="W96" s="139" t="str">
        <f t="shared" si="22"/>
        <v/>
      </c>
      <c r="X96" s="120" t="str">
        <f t="shared" si="23"/>
        <v/>
      </c>
      <c r="Y96" s="118" t="str">
        <f t="shared" si="24"/>
        <v/>
      </c>
    </row>
    <row r="97" spans="1:25" x14ac:dyDescent="0.55000000000000004">
      <c r="A97" s="41"/>
      <c r="B97" s="42"/>
      <c r="C97" s="41"/>
      <c r="D97" s="146"/>
      <c r="E97" s="131"/>
      <c r="F97" s="131"/>
      <c r="G97" s="1" t="str">
        <f t="shared" si="15"/>
        <v/>
      </c>
      <c r="H97" s="127" t="str">
        <f t="shared" si="16"/>
        <v/>
      </c>
      <c r="I97" s="131"/>
      <c r="J97" s="131"/>
      <c r="K97" s="1" t="str">
        <f t="shared" si="17"/>
        <v/>
      </c>
      <c r="L97" s="143" t="str">
        <f t="shared" si="18"/>
        <v/>
      </c>
      <c r="M97" s="134"/>
      <c r="N97" s="127" t="str">
        <f t="shared" si="19"/>
        <v/>
      </c>
      <c r="O97" s="131"/>
      <c r="P97" s="127" t="str">
        <f t="shared" si="20"/>
        <v/>
      </c>
      <c r="Q97" s="17"/>
      <c r="T97" s="119" t="str">
        <f t="shared" si="13"/>
        <v/>
      </c>
      <c r="U97" s="118" t="str">
        <f t="shared" si="21"/>
        <v/>
      </c>
      <c r="V97" s="117" t="str">
        <f t="shared" si="14"/>
        <v/>
      </c>
      <c r="W97" s="139" t="str">
        <f t="shared" si="22"/>
        <v/>
      </c>
      <c r="X97" s="120" t="str">
        <f t="shared" si="23"/>
        <v/>
      </c>
      <c r="Y97" s="118" t="str">
        <f t="shared" si="24"/>
        <v/>
      </c>
    </row>
    <row r="98" spans="1:25" x14ac:dyDescent="0.55000000000000004">
      <c r="A98" s="41"/>
      <c r="B98" s="42"/>
      <c r="C98" s="41"/>
      <c r="D98" s="146"/>
      <c r="E98" s="131"/>
      <c r="F98" s="131"/>
      <c r="G98" s="1" t="str">
        <f t="shared" si="15"/>
        <v/>
      </c>
      <c r="H98" s="127" t="str">
        <f t="shared" si="16"/>
        <v/>
      </c>
      <c r="I98" s="131"/>
      <c r="J98" s="131"/>
      <c r="K98" s="1" t="str">
        <f t="shared" si="17"/>
        <v/>
      </c>
      <c r="L98" s="143" t="str">
        <f t="shared" si="18"/>
        <v/>
      </c>
      <c r="M98" s="134"/>
      <c r="N98" s="127" t="str">
        <f t="shared" si="19"/>
        <v/>
      </c>
      <c r="O98" s="131"/>
      <c r="P98" s="127" t="str">
        <f t="shared" si="20"/>
        <v/>
      </c>
      <c r="Q98" s="17"/>
      <c r="T98" s="119" t="str">
        <f t="shared" si="13"/>
        <v/>
      </c>
      <c r="U98" s="118" t="str">
        <f t="shared" si="21"/>
        <v/>
      </c>
      <c r="V98" s="117" t="str">
        <f t="shared" si="14"/>
        <v/>
      </c>
      <c r="W98" s="139" t="str">
        <f t="shared" si="22"/>
        <v/>
      </c>
      <c r="X98" s="120" t="str">
        <f t="shared" si="23"/>
        <v/>
      </c>
      <c r="Y98" s="118" t="str">
        <f t="shared" si="24"/>
        <v/>
      </c>
    </row>
    <row r="99" spans="1:25" x14ac:dyDescent="0.55000000000000004">
      <c r="A99" s="41"/>
      <c r="B99" s="42"/>
      <c r="C99" s="41"/>
      <c r="D99" s="146"/>
      <c r="E99" s="131"/>
      <c r="F99" s="131"/>
      <c r="G99" s="1" t="str">
        <f t="shared" si="15"/>
        <v/>
      </c>
      <c r="H99" s="127" t="str">
        <f t="shared" si="16"/>
        <v/>
      </c>
      <c r="I99" s="131"/>
      <c r="J99" s="131"/>
      <c r="K99" s="1" t="str">
        <f t="shared" si="17"/>
        <v/>
      </c>
      <c r="L99" s="143" t="str">
        <f t="shared" si="18"/>
        <v/>
      </c>
      <c r="M99" s="134"/>
      <c r="N99" s="127" t="str">
        <f t="shared" si="19"/>
        <v/>
      </c>
      <c r="O99" s="131"/>
      <c r="P99" s="127" t="str">
        <f t="shared" si="20"/>
        <v/>
      </c>
      <c r="Q99" s="17"/>
      <c r="T99" s="119" t="str">
        <f t="shared" si="13"/>
        <v/>
      </c>
      <c r="U99" s="118" t="str">
        <f t="shared" si="21"/>
        <v/>
      </c>
      <c r="V99" s="117" t="str">
        <f t="shared" si="14"/>
        <v/>
      </c>
      <c r="W99" s="139" t="str">
        <f t="shared" si="22"/>
        <v/>
      </c>
      <c r="X99" s="120" t="str">
        <f t="shared" si="23"/>
        <v/>
      </c>
      <c r="Y99" s="118" t="str">
        <f t="shared" si="24"/>
        <v/>
      </c>
    </row>
    <row r="100" spans="1:25" x14ac:dyDescent="0.55000000000000004">
      <c r="A100" s="41"/>
      <c r="B100" s="42"/>
      <c r="C100" s="41"/>
      <c r="D100" s="146"/>
      <c r="E100" s="131"/>
      <c r="F100" s="131"/>
      <c r="G100" s="1" t="str">
        <f t="shared" si="15"/>
        <v/>
      </c>
      <c r="H100" s="127" t="str">
        <f t="shared" si="16"/>
        <v/>
      </c>
      <c r="I100" s="131"/>
      <c r="J100" s="131"/>
      <c r="K100" s="1" t="str">
        <f t="shared" si="17"/>
        <v/>
      </c>
      <c r="L100" s="143" t="str">
        <f t="shared" si="18"/>
        <v/>
      </c>
      <c r="M100" s="134"/>
      <c r="N100" s="127" t="str">
        <f t="shared" si="19"/>
        <v/>
      </c>
      <c r="O100" s="131"/>
      <c r="P100" s="127" t="str">
        <f t="shared" si="20"/>
        <v/>
      </c>
      <c r="Q100" s="17"/>
      <c r="T100" s="119" t="str">
        <f t="shared" si="13"/>
        <v/>
      </c>
      <c r="U100" s="118" t="str">
        <f t="shared" si="21"/>
        <v/>
      </c>
      <c r="V100" s="117" t="str">
        <f t="shared" si="14"/>
        <v/>
      </c>
      <c r="W100" s="139" t="str">
        <f t="shared" si="22"/>
        <v/>
      </c>
      <c r="X100" s="120" t="str">
        <f t="shared" si="23"/>
        <v/>
      </c>
      <c r="Y100" s="118" t="str">
        <f t="shared" si="24"/>
        <v/>
      </c>
    </row>
    <row r="101" spans="1:25" x14ac:dyDescent="0.55000000000000004">
      <c r="A101" s="41"/>
      <c r="B101" s="42"/>
      <c r="C101" s="41"/>
      <c r="D101" s="146"/>
      <c r="E101" s="131"/>
      <c r="F101" s="131"/>
      <c r="G101" s="1" t="str">
        <f t="shared" si="15"/>
        <v/>
      </c>
      <c r="H101" s="127" t="str">
        <f t="shared" si="16"/>
        <v/>
      </c>
      <c r="I101" s="131"/>
      <c r="J101" s="131"/>
      <c r="K101" s="1" t="str">
        <f t="shared" si="17"/>
        <v/>
      </c>
      <c r="L101" s="143" t="str">
        <f t="shared" si="18"/>
        <v/>
      </c>
      <c r="M101" s="134"/>
      <c r="N101" s="127" t="str">
        <f t="shared" si="19"/>
        <v/>
      </c>
      <c r="O101" s="131"/>
      <c r="P101" s="127" t="str">
        <f t="shared" si="20"/>
        <v/>
      </c>
      <c r="Q101" s="17"/>
      <c r="T101" s="119" t="str">
        <f t="shared" si="13"/>
        <v/>
      </c>
      <c r="U101" s="118" t="str">
        <f t="shared" si="21"/>
        <v/>
      </c>
      <c r="V101" s="117" t="str">
        <f t="shared" si="14"/>
        <v/>
      </c>
      <c r="W101" s="139" t="str">
        <f t="shared" si="22"/>
        <v/>
      </c>
      <c r="X101" s="120" t="str">
        <f t="shared" si="23"/>
        <v/>
      </c>
      <c r="Y101" s="118" t="str">
        <f t="shared" si="24"/>
        <v/>
      </c>
    </row>
    <row r="102" spans="1:25" x14ac:dyDescent="0.55000000000000004">
      <c r="A102" s="41"/>
      <c r="B102" s="42"/>
      <c r="C102" s="41"/>
      <c r="D102" s="146"/>
      <c r="E102" s="131"/>
      <c r="F102" s="131"/>
      <c r="G102" s="1" t="str">
        <f t="shared" si="15"/>
        <v/>
      </c>
      <c r="H102" s="127" t="str">
        <f t="shared" si="16"/>
        <v/>
      </c>
      <c r="I102" s="131"/>
      <c r="J102" s="131"/>
      <c r="K102" s="1" t="str">
        <f t="shared" si="17"/>
        <v/>
      </c>
      <c r="L102" s="143" t="str">
        <f t="shared" si="18"/>
        <v/>
      </c>
      <c r="M102" s="134"/>
      <c r="N102" s="127" t="str">
        <f t="shared" si="19"/>
        <v/>
      </c>
      <c r="O102" s="131"/>
      <c r="P102" s="127" t="str">
        <f t="shared" si="20"/>
        <v/>
      </c>
      <c r="Q102" s="17"/>
      <c r="T102" s="119" t="str">
        <f t="shared" si="13"/>
        <v/>
      </c>
      <c r="U102" s="118" t="str">
        <f t="shared" si="21"/>
        <v/>
      </c>
      <c r="V102" s="117" t="str">
        <f t="shared" si="14"/>
        <v/>
      </c>
      <c r="W102" s="139" t="str">
        <f t="shared" si="22"/>
        <v/>
      </c>
      <c r="X102" s="120" t="str">
        <f t="shared" si="23"/>
        <v/>
      </c>
      <c r="Y102" s="118" t="str">
        <f t="shared" si="24"/>
        <v/>
      </c>
    </row>
    <row r="103" spans="1:25" x14ac:dyDescent="0.55000000000000004">
      <c r="A103" s="41"/>
      <c r="B103" s="42"/>
      <c r="C103" s="41"/>
      <c r="D103" s="146"/>
      <c r="E103" s="131"/>
      <c r="F103" s="131"/>
      <c r="G103" s="1" t="str">
        <f t="shared" si="15"/>
        <v/>
      </c>
      <c r="H103" s="127" t="str">
        <f t="shared" si="16"/>
        <v/>
      </c>
      <c r="I103" s="131"/>
      <c r="J103" s="131"/>
      <c r="K103" s="1" t="str">
        <f t="shared" si="17"/>
        <v/>
      </c>
      <c r="L103" s="143" t="str">
        <f t="shared" si="18"/>
        <v/>
      </c>
      <c r="M103" s="134"/>
      <c r="N103" s="127" t="str">
        <f t="shared" si="19"/>
        <v/>
      </c>
      <c r="O103" s="131"/>
      <c r="P103" s="127" t="str">
        <f t="shared" si="20"/>
        <v/>
      </c>
      <c r="Q103" s="17"/>
      <c r="T103" s="119" t="str">
        <f t="shared" si="13"/>
        <v/>
      </c>
      <c r="U103" s="118" t="str">
        <f t="shared" si="21"/>
        <v/>
      </c>
      <c r="V103" s="117" t="str">
        <f t="shared" si="14"/>
        <v/>
      </c>
      <c r="W103" s="139" t="str">
        <f t="shared" si="22"/>
        <v/>
      </c>
      <c r="X103" s="120" t="str">
        <f t="shared" si="23"/>
        <v/>
      </c>
      <c r="Y103" s="118" t="str">
        <f t="shared" si="24"/>
        <v/>
      </c>
    </row>
    <row r="104" spans="1:25" x14ac:dyDescent="0.55000000000000004">
      <c r="A104" s="41"/>
      <c r="B104" s="42"/>
      <c r="C104" s="41"/>
      <c r="D104" s="146"/>
      <c r="E104" s="131"/>
      <c r="F104" s="131"/>
      <c r="G104" s="1" t="str">
        <f t="shared" si="15"/>
        <v/>
      </c>
      <c r="H104" s="127" t="str">
        <f t="shared" si="16"/>
        <v/>
      </c>
      <c r="I104" s="131"/>
      <c r="J104" s="131"/>
      <c r="K104" s="1" t="str">
        <f t="shared" si="17"/>
        <v/>
      </c>
      <c r="L104" s="143" t="str">
        <f t="shared" si="18"/>
        <v/>
      </c>
      <c r="M104" s="134"/>
      <c r="N104" s="127" t="str">
        <f t="shared" si="19"/>
        <v/>
      </c>
      <c r="O104" s="131"/>
      <c r="P104" s="127" t="str">
        <f t="shared" si="20"/>
        <v/>
      </c>
      <c r="Q104" s="17"/>
      <c r="T104" s="119" t="str">
        <f t="shared" si="13"/>
        <v/>
      </c>
      <c r="U104" s="118" t="str">
        <f t="shared" si="21"/>
        <v/>
      </c>
      <c r="V104" s="117" t="str">
        <f t="shared" si="14"/>
        <v/>
      </c>
      <c r="W104" s="139" t="str">
        <f t="shared" si="22"/>
        <v/>
      </c>
      <c r="X104" s="120" t="str">
        <f t="shared" si="23"/>
        <v/>
      </c>
      <c r="Y104" s="118" t="str">
        <f t="shared" si="24"/>
        <v/>
      </c>
    </row>
    <row r="105" spans="1:25" x14ac:dyDescent="0.55000000000000004">
      <c r="A105" s="41"/>
      <c r="B105" s="42"/>
      <c r="C105" s="41"/>
      <c r="D105" s="146"/>
      <c r="E105" s="131"/>
      <c r="F105" s="131"/>
      <c r="G105" s="1" t="str">
        <f t="shared" si="15"/>
        <v/>
      </c>
      <c r="H105" s="127" t="str">
        <f t="shared" si="16"/>
        <v/>
      </c>
      <c r="I105" s="131"/>
      <c r="J105" s="131"/>
      <c r="K105" s="1" t="str">
        <f t="shared" si="17"/>
        <v/>
      </c>
      <c r="L105" s="143" t="str">
        <f t="shared" si="18"/>
        <v/>
      </c>
      <c r="M105" s="134"/>
      <c r="N105" s="127" t="str">
        <f t="shared" si="19"/>
        <v/>
      </c>
      <c r="O105" s="131"/>
      <c r="P105" s="127" t="str">
        <f t="shared" si="20"/>
        <v/>
      </c>
      <c r="Q105" s="17"/>
      <c r="T105" s="119" t="str">
        <f t="shared" si="13"/>
        <v/>
      </c>
      <c r="U105" s="118" t="str">
        <f t="shared" si="21"/>
        <v/>
      </c>
      <c r="V105" s="117" t="str">
        <f t="shared" si="14"/>
        <v/>
      </c>
      <c r="W105" s="139" t="str">
        <f t="shared" si="22"/>
        <v/>
      </c>
      <c r="X105" s="120" t="str">
        <f t="shared" si="23"/>
        <v/>
      </c>
      <c r="Y105" s="118" t="str">
        <f t="shared" si="24"/>
        <v/>
      </c>
    </row>
    <row r="106" spans="1:25" x14ac:dyDescent="0.55000000000000004">
      <c r="A106" s="41"/>
      <c r="B106" s="42"/>
      <c r="C106" s="41"/>
      <c r="D106" s="146"/>
      <c r="E106" s="131"/>
      <c r="F106" s="131"/>
      <c r="G106" s="1" t="str">
        <f t="shared" si="15"/>
        <v/>
      </c>
      <c r="H106" s="127" t="str">
        <f t="shared" si="16"/>
        <v/>
      </c>
      <c r="I106" s="131"/>
      <c r="J106" s="131"/>
      <c r="K106" s="1" t="str">
        <f t="shared" si="17"/>
        <v/>
      </c>
      <c r="L106" s="143" t="str">
        <f t="shared" si="18"/>
        <v/>
      </c>
      <c r="M106" s="134"/>
      <c r="N106" s="127" t="str">
        <f t="shared" si="19"/>
        <v/>
      </c>
      <c r="O106" s="131"/>
      <c r="P106" s="127" t="str">
        <f t="shared" si="20"/>
        <v/>
      </c>
      <c r="Q106" s="17"/>
      <c r="T106" s="119" t="str">
        <f t="shared" si="13"/>
        <v/>
      </c>
      <c r="U106" s="118" t="str">
        <f t="shared" si="21"/>
        <v/>
      </c>
      <c r="V106" s="117" t="str">
        <f t="shared" si="14"/>
        <v/>
      </c>
      <c r="W106" s="139" t="str">
        <f t="shared" si="22"/>
        <v/>
      </c>
      <c r="X106" s="120" t="str">
        <f t="shared" si="23"/>
        <v/>
      </c>
      <c r="Y106" s="118" t="str">
        <f t="shared" si="24"/>
        <v/>
      </c>
    </row>
    <row r="107" spans="1:25" x14ac:dyDescent="0.55000000000000004">
      <c r="A107" s="41"/>
      <c r="B107" s="42"/>
      <c r="C107" s="41"/>
      <c r="D107" s="146"/>
      <c r="E107" s="131"/>
      <c r="F107" s="131"/>
      <c r="G107" s="1" t="str">
        <f t="shared" si="15"/>
        <v/>
      </c>
      <c r="H107" s="127" t="str">
        <f t="shared" si="16"/>
        <v/>
      </c>
      <c r="I107" s="131"/>
      <c r="J107" s="131"/>
      <c r="K107" s="1" t="str">
        <f t="shared" si="17"/>
        <v/>
      </c>
      <c r="L107" s="143" t="str">
        <f t="shared" si="18"/>
        <v/>
      </c>
      <c r="M107" s="134"/>
      <c r="N107" s="127" t="str">
        <f t="shared" si="19"/>
        <v/>
      </c>
      <c r="O107" s="131"/>
      <c r="P107" s="127" t="str">
        <f t="shared" si="20"/>
        <v/>
      </c>
      <c r="Q107" s="17"/>
      <c r="T107" s="119" t="str">
        <f t="shared" si="13"/>
        <v/>
      </c>
      <c r="U107" s="118" t="str">
        <f t="shared" si="21"/>
        <v/>
      </c>
      <c r="V107" s="117" t="str">
        <f t="shared" si="14"/>
        <v/>
      </c>
      <c r="W107" s="139" t="str">
        <f t="shared" si="22"/>
        <v/>
      </c>
      <c r="X107" s="120" t="str">
        <f t="shared" si="23"/>
        <v/>
      </c>
      <c r="Y107" s="118" t="str">
        <f t="shared" si="24"/>
        <v/>
      </c>
    </row>
    <row r="108" spans="1:25" x14ac:dyDescent="0.55000000000000004">
      <c r="A108" s="41"/>
      <c r="B108" s="42"/>
      <c r="C108" s="41"/>
      <c r="D108" s="146"/>
      <c r="E108" s="131"/>
      <c r="F108" s="131"/>
      <c r="G108" s="1" t="str">
        <f t="shared" si="15"/>
        <v/>
      </c>
      <c r="H108" s="127" t="str">
        <f t="shared" si="16"/>
        <v/>
      </c>
      <c r="I108" s="131"/>
      <c r="J108" s="131"/>
      <c r="K108" s="1" t="str">
        <f t="shared" si="17"/>
        <v/>
      </c>
      <c r="L108" s="143" t="str">
        <f t="shared" si="18"/>
        <v/>
      </c>
      <c r="M108" s="134"/>
      <c r="N108" s="127" t="str">
        <f t="shared" si="19"/>
        <v/>
      </c>
      <c r="O108" s="131"/>
      <c r="P108" s="127" t="str">
        <f t="shared" si="20"/>
        <v/>
      </c>
      <c r="Q108" s="17"/>
      <c r="T108" s="119" t="str">
        <f t="shared" si="13"/>
        <v/>
      </c>
      <c r="U108" s="118" t="str">
        <f t="shared" si="21"/>
        <v/>
      </c>
      <c r="V108" s="117" t="str">
        <f t="shared" si="14"/>
        <v/>
      </c>
      <c r="W108" s="139" t="str">
        <f t="shared" si="22"/>
        <v/>
      </c>
      <c r="X108" s="120" t="str">
        <f t="shared" si="23"/>
        <v/>
      </c>
      <c r="Y108" s="118" t="str">
        <f t="shared" si="24"/>
        <v/>
      </c>
    </row>
    <row r="109" spans="1:25" x14ac:dyDescent="0.55000000000000004">
      <c r="A109" s="41"/>
      <c r="B109" s="42"/>
      <c r="C109" s="41"/>
      <c r="D109" s="146"/>
      <c r="E109" s="131"/>
      <c r="F109" s="131"/>
      <c r="G109" s="1" t="str">
        <f t="shared" si="15"/>
        <v/>
      </c>
      <c r="H109" s="127" t="str">
        <f t="shared" si="16"/>
        <v/>
      </c>
      <c r="I109" s="131"/>
      <c r="J109" s="131"/>
      <c r="K109" s="1" t="str">
        <f t="shared" si="17"/>
        <v/>
      </c>
      <c r="L109" s="143" t="str">
        <f t="shared" si="18"/>
        <v/>
      </c>
      <c r="M109" s="134"/>
      <c r="N109" s="127" t="str">
        <f t="shared" si="19"/>
        <v/>
      </c>
      <c r="O109" s="131"/>
      <c r="P109" s="127" t="str">
        <f t="shared" si="20"/>
        <v/>
      </c>
      <c r="Q109" s="17"/>
      <c r="T109" s="119" t="str">
        <f t="shared" si="13"/>
        <v/>
      </c>
      <c r="U109" s="118" t="str">
        <f t="shared" si="21"/>
        <v/>
      </c>
      <c r="V109" s="117" t="str">
        <f t="shared" si="14"/>
        <v/>
      </c>
      <c r="W109" s="139" t="str">
        <f t="shared" si="22"/>
        <v/>
      </c>
      <c r="X109" s="120" t="str">
        <f t="shared" si="23"/>
        <v/>
      </c>
      <c r="Y109" s="118" t="str">
        <f t="shared" si="24"/>
        <v/>
      </c>
    </row>
    <row r="110" spans="1:25" x14ac:dyDescent="0.55000000000000004">
      <c r="A110" s="41"/>
      <c r="B110" s="42"/>
      <c r="C110" s="41"/>
      <c r="D110" s="146"/>
      <c r="E110" s="131"/>
      <c r="F110" s="131"/>
      <c r="G110" s="1" t="str">
        <f t="shared" si="15"/>
        <v/>
      </c>
      <c r="H110" s="127" t="str">
        <f t="shared" si="16"/>
        <v/>
      </c>
      <c r="I110" s="131"/>
      <c r="J110" s="131"/>
      <c r="K110" s="1" t="str">
        <f t="shared" si="17"/>
        <v/>
      </c>
      <c r="L110" s="143" t="str">
        <f t="shared" si="18"/>
        <v/>
      </c>
      <c r="M110" s="134"/>
      <c r="N110" s="127" t="str">
        <f t="shared" si="19"/>
        <v/>
      </c>
      <c r="O110" s="131"/>
      <c r="P110" s="127" t="str">
        <f t="shared" si="20"/>
        <v/>
      </c>
      <c r="Q110" s="17"/>
      <c r="T110" s="119" t="str">
        <f t="shared" si="13"/>
        <v/>
      </c>
      <c r="U110" s="118" t="str">
        <f t="shared" si="21"/>
        <v/>
      </c>
      <c r="V110" s="117" t="str">
        <f t="shared" si="14"/>
        <v/>
      </c>
      <c r="W110" s="139" t="str">
        <f t="shared" si="22"/>
        <v/>
      </c>
      <c r="X110" s="120" t="str">
        <f t="shared" si="23"/>
        <v/>
      </c>
      <c r="Y110" s="118" t="str">
        <f t="shared" si="24"/>
        <v/>
      </c>
    </row>
    <row r="111" spans="1:25" x14ac:dyDescent="0.55000000000000004">
      <c r="A111" s="41"/>
      <c r="B111" s="42"/>
      <c r="C111" s="41"/>
      <c r="D111" s="146"/>
      <c r="E111" s="131"/>
      <c r="F111" s="131"/>
      <c r="G111" s="1" t="str">
        <f t="shared" si="15"/>
        <v/>
      </c>
      <c r="H111" s="127" t="str">
        <f t="shared" si="16"/>
        <v/>
      </c>
      <c r="I111" s="131"/>
      <c r="J111" s="131"/>
      <c r="K111" s="1" t="str">
        <f t="shared" si="17"/>
        <v/>
      </c>
      <c r="L111" s="143" t="str">
        <f t="shared" si="18"/>
        <v/>
      </c>
      <c r="M111" s="134"/>
      <c r="N111" s="127" t="str">
        <f t="shared" si="19"/>
        <v/>
      </c>
      <c r="O111" s="131"/>
      <c r="P111" s="127" t="str">
        <f t="shared" si="20"/>
        <v/>
      </c>
      <c r="Q111" s="17"/>
      <c r="T111" s="119" t="str">
        <f t="shared" si="13"/>
        <v/>
      </c>
      <c r="U111" s="118" t="str">
        <f t="shared" si="21"/>
        <v/>
      </c>
      <c r="V111" s="117" t="str">
        <f t="shared" si="14"/>
        <v/>
      </c>
      <c r="W111" s="139" t="str">
        <f t="shared" si="22"/>
        <v/>
      </c>
      <c r="X111" s="120" t="str">
        <f t="shared" si="23"/>
        <v/>
      </c>
      <c r="Y111" s="118" t="str">
        <f t="shared" si="24"/>
        <v/>
      </c>
    </row>
    <row r="112" spans="1:25" x14ac:dyDescent="0.55000000000000004">
      <c r="A112" s="41"/>
      <c r="B112" s="42"/>
      <c r="C112" s="41"/>
      <c r="D112" s="146"/>
      <c r="E112" s="131"/>
      <c r="F112" s="131"/>
      <c r="G112" s="1" t="str">
        <f t="shared" si="15"/>
        <v/>
      </c>
      <c r="H112" s="127" t="str">
        <f t="shared" si="16"/>
        <v/>
      </c>
      <c r="I112" s="131"/>
      <c r="J112" s="131"/>
      <c r="K112" s="1" t="str">
        <f t="shared" si="17"/>
        <v/>
      </c>
      <c r="L112" s="143" t="str">
        <f t="shared" si="18"/>
        <v/>
      </c>
      <c r="M112" s="134"/>
      <c r="N112" s="127" t="str">
        <f t="shared" si="19"/>
        <v/>
      </c>
      <c r="O112" s="131"/>
      <c r="P112" s="127" t="str">
        <f t="shared" si="20"/>
        <v/>
      </c>
      <c r="Q112" s="17"/>
      <c r="T112" s="119" t="str">
        <f t="shared" si="13"/>
        <v/>
      </c>
      <c r="U112" s="118" t="str">
        <f t="shared" si="21"/>
        <v/>
      </c>
      <c r="V112" s="117" t="str">
        <f t="shared" si="14"/>
        <v/>
      </c>
      <c r="W112" s="139" t="str">
        <f t="shared" si="22"/>
        <v/>
      </c>
      <c r="X112" s="120" t="str">
        <f t="shared" si="23"/>
        <v/>
      </c>
      <c r="Y112" s="118" t="str">
        <f t="shared" si="24"/>
        <v/>
      </c>
    </row>
    <row r="113" spans="1:25" x14ac:dyDescent="0.55000000000000004">
      <c r="A113" s="41"/>
      <c r="B113" s="42"/>
      <c r="C113" s="41"/>
      <c r="D113" s="146"/>
      <c r="E113" s="131"/>
      <c r="F113" s="131"/>
      <c r="G113" s="1" t="str">
        <f t="shared" si="15"/>
        <v/>
      </c>
      <c r="H113" s="127" t="str">
        <f t="shared" si="16"/>
        <v/>
      </c>
      <c r="I113" s="131"/>
      <c r="J113" s="131"/>
      <c r="K113" s="1" t="str">
        <f t="shared" si="17"/>
        <v/>
      </c>
      <c r="L113" s="143" t="str">
        <f t="shared" si="18"/>
        <v/>
      </c>
      <c r="M113" s="134"/>
      <c r="N113" s="127" t="str">
        <f t="shared" si="19"/>
        <v/>
      </c>
      <c r="O113" s="131"/>
      <c r="P113" s="127" t="str">
        <f t="shared" si="20"/>
        <v/>
      </c>
      <c r="Q113" s="17"/>
      <c r="T113" s="119" t="str">
        <f t="shared" si="13"/>
        <v/>
      </c>
      <c r="U113" s="118" t="str">
        <f t="shared" si="21"/>
        <v/>
      </c>
      <c r="V113" s="117" t="str">
        <f t="shared" si="14"/>
        <v/>
      </c>
      <c r="W113" s="139" t="str">
        <f t="shared" si="22"/>
        <v/>
      </c>
      <c r="X113" s="120" t="str">
        <f t="shared" si="23"/>
        <v/>
      </c>
      <c r="Y113" s="118" t="str">
        <f t="shared" si="24"/>
        <v/>
      </c>
    </row>
    <row r="114" spans="1:25" x14ac:dyDescent="0.55000000000000004">
      <c r="A114" s="41"/>
      <c r="B114" s="42"/>
      <c r="C114" s="41"/>
      <c r="D114" s="146"/>
      <c r="E114" s="131"/>
      <c r="F114" s="131"/>
      <c r="G114" s="1" t="str">
        <f t="shared" si="15"/>
        <v/>
      </c>
      <c r="H114" s="127" t="str">
        <f t="shared" si="16"/>
        <v/>
      </c>
      <c r="I114" s="131"/>
      <c r="J114" s="131"/>
      <c r="K114" s="1" t="str">
        <f t="shared" si="17"/>
        <v/>
      </c>
      <c r="L114" s="143" t="str">
        <f t="shared" si="18"/>
        <v/>
      </c>
      <c r="M114" s="134"/>
      <c r="N114" s="127" t="str">
        <f t="shared" si="19"/>
        <v/>
      </c>
      <c r="O114" s="131"/>
      <c r="P114" s="127" t="str">
        <f t="shared" si="20"/>
        <v/>
      </c>
      <c r="Q114" s="17"/>
      <c r="T114" s="119" t="str">
        <f t="shared" si="13"/>
        <v/>
      </c>
      <c r="U114" s="118" t="str">
        <f t="shared" si="21"/>
        <v/>
      </c>
      <c r="V114" s="117" t="str">
        <f t="shared" si="14"/>
        <v/>
      </c>
      <c r="W114" s="139" t="str">
        <f t="shared" si="22"/>
        <v/>
      </c>
      <c r="X114" s="120" t="str">
        <f t="shared" si="23"/>
        <v/>
      </c>
      <c r="Y114" s="118" t="str">
        <f t="shared" si="24"/>
        <v/>
      </c>
    </row>
    <row r="115" spans="1:25" x14ac:dyDescent="0.55000000000000004">
      <c r="A115" s="41"/>
      <c r="B115" s="42"/>
      <c r="C115" s="41"/>
      <c r="D115" s="146"/>
      <c r="E115" s="131"/>
      <c r="F115" s="131"/>
      <c r="G115" s="1" t="str">
        <f t="shared" si="15"/>
        <v/>
      </c>
      <c r="H115" s="127" t="str">
        <f t="shared" si="16"/>
        <v/>
      </c>
      <c r="I115" s="131"/>
      <c r="J115" s="131"/>
      <c r="K115" s="1" t="str">
        <f t="shared" si="17"/>
        <v/>
      </c>
      <c r="L115" s="143" t="str">
        <f t="shared" si="18"/>
        <v/>
      </c>
      <c r="M115" s="134"/>
      <c r="N115" s="127" t="str">
        <f t="shared" si="19"/>
        <v/>
      </c>
      <c r="O115" s="131"/>
      <c r="P115" s="127" t="str">
        <f t="shared" si="20"/>
        <v/>
      </c>
      <c r="Q115" s="17"/>
      <c r="T115" s="119" t="str">
        <f t="shared" si="13"/>
        <v/>
      </c>
      <c r="U115" s="118" t="str">
        <f t="shared" si="21"/>
        <v/>
      </c>
      <c r="V115" s="117" t="str">
        <f t="shared" si="14"/>
        <v/>
      </c>
      <c r="W115" s="139" t="str">
        <f t="shared" si="22"/>
        <v/>
      </c>
      <c r="X115" s="120" t="str">
        <f t="shared" si="23"/>
        <v/>
      </c>
      <c r="Y115" s="118" t="str">
        <f t="shared" si="24"/>
        <v/>
      </c>
    </row>
    <row r="116" spans="1:25" x14ac:dyDescent="0.55000000000000004">
      <c r="A116" s="41"/>
      <c r="B116" s="42"/>
      <c r="C116" s="41"/>
      <c r="D116" s="146"/>
      <c r="E116" s="131"/>
      <c r="F116" s="131"/>
      <c r="G116" s="1" t="str">
        <f t="shared" si="15"/>
        <v/>
      </c>
      <c r="H116" s="127" t="str">
        <f t="shared" si="16"/>
        <v/>
      </c>
      <c r="I116" s="131"/>
      <c r="J116" s="131"/>
      <c r="K116" s="1" t="str">
        <f t="shared" si="17"/>
        <v/>
      </c>
      <c r="L116" s="143" t="str">
        <f t="shared" si="18"/>
        <v/>
      </c>
      <c r="M116" s="134"/>
      <c r="N116" s="127" t="str">
        <f t="shared" si="19"/>
        <v/>
      </c>
      <c r="O116" s="131"/>
      <c r="P116" s="127" t="str">
        <f t="shared" si="20"/>
        <v/>
      </c>
      <c r="Q116" s="17"/>
      <c r="T116" s="119" t="str">
        <f t="shared" si="13"/>
        <v/>
      </c>
      <c r="U116" s="118" t="str">
        <f t="shared" si="21"/>
        <v/>
      </c>
      <c r="V116" s="117" t="str">
        <f t="shared" si="14"/>
        <v/>
      </c>
      <c r="W116" s="139" t="str">
        <f t="shared" si="22"/>
        <v/>
      </c>
      <c r="X116" s="120" t="str">
        <f t="shared" si="23"/>
        <v/>
      </c>
      <c r="Y116" s="118" t="str">
        <f t="shared" si="24"/>
        <v/>
      </c>
    </row>
    <row r="117" spans="1:25" x14ac:dyDescent="0.55000000000000004">
      <c r="A117" s="41"/>
      <c r="B117" s="42"/>
      <c r="C117" s="41"/>
      <c r="D117" s="146"/>
      <c r="E117" s="131"/>
      <c r="F117" s="131"/>
      <c r="G117" s="1" t="str">
        <f t="shared" si="15"/>
        <v/>
      </c>
      <c r="H117" s="127" t="str">
        <f t="shared" si="16"/>
        <v/>
      </c>
      <c r="I117" s="131"/>
      <c r="J117" s="131"/>
      <c r="K117" s="1" t="str">
        <f t="shared" si="17"/>
        <v/>
      </c>
      <c r="L117" s="143" t="str">
        <f t="shared" si="18"/>
        <v/>
      </c>
      <c r="M117" s="134"/>
      <c r="N117" s="127" t="str">
        <f t="shared" si="19"/>
        <v/>
      </c>
      <c r="O117" s="131"/>
      <c r="P117" s="127" t="str">
        <f t="shared" si="20"/>
        <v/>
      </c>
      <c r="Q117" s="17"/>
      <c r="T117" s="119" t="str">
        <f t="shared" si="13"/>
        <v/>
      </c>
      <c r="U117" s="118" t="str">
        <f t="shared" si="21"/>
        <v/>
      </c>
      <c r="V117" s="117" t="str">
        <f t="shared" si="14"/>
        <v/>
      </c>
      <c r="W117" s="139" t="str">
        <f t="shared" si="22"/>
        <v/>
      </c>
      <c r="X117" s="120" t="str">
        <f t="shared" si="23"/>
        <v/>
      </c>
      <c r="Y117" s="118" t="str">
        <f t="shared" si="24"/>
        <v/>
      </c>
    </row>
    <row r="118" spans="1:25" x14ac:dyDescent="0.55000000000000004">
      <c r="A118" s="41"/>
      <c r="B118" s="42"/>
      <c r="C118" s="41"/>
      <c r="D118" s="146"/>
      <c r="E118" s="131"/>
      <c r="F118" s="131"/>
      <c r="G118" s="1" t="str">
        <f t="shared" si="15"/>
        <v/>
      </c>
      <c r="H118" s="127" t="str">
        <f t="shared" si="16"/>
        <v/>
      </c>
      <c r="I118" s="131"/>
      <c r="J118" s="131"/>
      <c r="K118" s="1" t="str">
        <f t="shared" si="17"/>
        <v/>
      </c>
      <c r="L118" s="143" t="str">
        <f t="shared" si="18"/>
        <v/>
      </c>
      <c r="M118" s="134"/>
      <c r="N118" s="127" t="str">
        <f t="shared" si="19"/>
        <v/>
      </c>
      <c r="O118" s="131"/>
      <c r="P118" s="127" t="str">
        <f t="shared" si="20"/>
        <v/>
      </c>
      <c r="Q118" s="17"/>
      <c r="T118" s="119" t="str">
        <f t="shared" si="13"/>
        <v/>
      </c>
      <c r="U118" s="118" t="str">
        <f t="shared" si="21"/>
        <v/>
      </c>
      <c r="V118" s="117" t="str">
        <f t="shared" si="14"/>
        <v/>
      </c>
      <c r="W118" s="139" t="str">
        <f t="shared" si="22"/>
        <v/>
      </c>
      <c r="X118" s="120" t="str">
        <f t="shared" si="23"/>
        <v/>
      </c>
      <c r="Y118" s="118" t="str">
        <f t="shared" si="24"/>
        <v/>
      </c>
    </row>
    <row r="119" spans="1:25" x14ac:dyDescent="0.55000000000000004">
      <c r="A119" s="41"/>
      <c r="B119" s="42"/>
      <c r="C119" s="41"/>
      <c r="D119" s="146"/>
      <c r="E119" s="131"/>
      <c r="F119" s="131"/>
      <c r="G119" s="1" t="str">
        <f t="shared" si="15"/>
        <v/>
      </c>
      <c r="H119" s="127" t="str">
        <f t="shared" si="16"/>
        <v/>
      </c>
      <c r="I119" s="131"/>
      <c r="J119" s="131"/>
      <c r="K119" s="1" t="str">
        <f t="shared" si="17"/>
        <v/>
      </c>
      <c r="L119" s="143" t="str">
        <f t="shared" si="18"/>
        <v/>
      </c>
      <c r="M119" s="134"/>
      <c r="N119" s="127" t="str">
        <f t="shared" si="19"/>
        <v/>
      </c>
      <c r="O119" s="131"/>
      <c r="P119" s="127" t="str">
        <f t="shared" si="20"/>
        <v/>
      </c>
      <c r="Q119" s="17"/>
      <c r="T119" s="119" t="str">
        <f t="shared" si="13"/>
        <v/>
      </c>
      <c r="U119" s="118" t="str">
        <f t="shared" si="21"/>
        <v/>
      </c>
      <c r="V119" s="117" t="str">
        <f t="shared" si="14"/>
        <v/>
      </c>
      <c r="W119" s="139" t="str">
        <f t="shared" si="22"/>
        <v/>
      </c>
      <c r="X119" s="120" t="str">
        <f t="shared" si="23"/>
        <v/>
      </c>
      <c r="Y119" s="118" t="str">
        <f t="shared" si="24"/>
        <v/>
      </c>
    </row>
    <row r="120" spans="1:25" x14ac:dyDescent="0.55000000000000004">
      <c r="A120" s="41"/>
      <c r="B120" s="42"/>
      <c r="C120" s="41"/>
      <c r="D120" s="146"/>
      <c r="E120" s="131"/>
      <c r="F120" s="131"/>
      <c r="G120" s="1" t="str">
        <f t="shared" si="15"/>
        <v/>
      </c>
      <c r="H120" s="127" t="str">
        <f t="shared" si="16"/>
        <v/>
      </c>
      <c r="I120" s="131"/>
      <c r="J120" s="131"/>
      <c r="K120" s="1" t="str">
        <f t="shared" si="17"/>
        <v/>
      </c>
      <c r="L120" s="143" t="str">
        <f t="shared" si="18"/>
        <v/>
      </c>
      <c r="M120" s="134"/>
      <c r="N120" s="127" t="str">
        <f t="shared" si="19"/>
        <v/>
      </c>
      <c r="O120" s="131"/>
      <c r="P120" s="127" t="str">
        <f t="shared" si="20"/>
        <v/>
      </c>
      <c r="Q120" s="17"/>
      <c r="T120" s="119" t="str">
        <f t="shared" si="13"/>
        <v/>
      </c>
      <c r="U120" s="118" t="str">
        <f t="shared" si="21"/>
        <v/>
      </c>
      <c r="V120" s="117" t="str">
        <f t="shared" si="14"/>
        <v/>
      </c>
      <c r="W120" s="139" t="str">
        <f t="shared" si="22"/>
        <v/>
      </c>
      <c r="X120" s="120" t="str">
        <f t="shared" si="23"/>
        <v/>
      </c>
      <c r="Y120" s="118" t="str">
        <f t="shared" si="24"/>
        <v/>
      </c>
    </row>
    <row r="121" spans="1:25" x14ac:dyDescent="0.55000000000000004">
      <c r="A121" s="41"/>
      <c r="B121" s="42"/>
      <c r="C121" s="41"/>
      <c r="D121" s="146"/>
      <c r="E121" s="131"/>
      <c r="F121" s="131"/>
      <c r="G121" s="1" t="str">
        <f t="shared" si="15"/>
        <v/>
      </c>
      <c r="H121" s="127" t="str">
        <f t="shared" si="16"/>
        <v/>
      </c>
      <c r="I121" s="131"/>
      <c r="J121" s="131"/>
      <c r="K121" s="1" t="str">
        <f t="shared" si="17"/>
        <v/>
      </c>
      <c r="L121" s="143" t="str">
        <f t="shared" si="18"/>
        <v/>
      </c>
      <c r="M121" s="134"/>
      <c r="N121" s="127" t="str">
        <f t="shared" si="19"/>
        <v/>
      </c>
      <c r="O121" s="131"/>
      <c r="P121" s="127" t="str">
        <f t="shared" si="20"/>
        <v/>
      </c>
      <c r="Q121" s="17"/>
      <c r="T121" s="119" t="str">
        <f t="shared" si="13"/>
        <v/>
      </c>
      <c r="U121" s="118" t="str">
        <f t="shared" si="21"/>
        <v/>
      </c>
      <c r="V121" s="117" t="str">
        <f t="shared" si="14"/>
        <v/>
      </c>
      <c r="W121" s="139" t="str">
        <f t="shared" si="22"/>
        <v/>
      </c>
      <c r="X121" s="120" t="str">
        <f t="shared" si="23"/>
        <v/>
      </c>
      <c r="Y121" s="118" t="str">
        <f t="shared" si="24"/>
        <v/>
      </c>
    </row>
    <row r="122" spans="1:25" x14ac:dyDescent="0.55000000000000004">
      <c r="A122" s="41"/>
      <c r="B122" s="42"/>
      <c r="C122" s="41"/>
      <c r="D122" s="146"/>
      <c r="E122" s="131"/>
      <c r="F122" s="131"/>
      <c r="G122" s="1" t="str">
        <f t="shared" si="15"/>
        <v/>
      </c>
      <c r="H122" s="127" t="str">
        <f t="shared" si="16"/>
        <v/>
      </c>
      <c r="I122" s="131"/>
      <c r="J122" s="131"/>
      <c r="K122" s="1" t="str">
        <f t="shared" si="17"/>
        <v/>
      </c>
      <c r="L122" s="143" t="str">
        <f t="shared" si="18"/>
        <v/>
      </c>
      <c r="M122" s="134"/>
      <c r="N122" s="127" t="str">
        <f t="shared" si="19"/>
        <v/>
      </c>
      <c r="O122" s="131"/>
      <c r="P122" s="127" t="str">
        <f t="shared" si="20"/>
        <v/>
      </c>
      <c r="Q122" s="17"/>
      <c r="T122" s="119" t="str">
        <f t="shared" si="13"/>
        <v/>
      </c>
      <c r="U122" s="118" t="str">
        <f t="shared" si="21"/>
        <v/>
      </c>
      <c r="V122" s="117" t="str">
        <f t="shared" si="14"/>
        <v/>
      </c>
      <c r="W122" s="139" t="str">
        <f t="shared" si="22"/>
        <v/>
      </c>
      <c r="X122" s="120" t="str">
        <f t="shared" si="23"/>
        <v/>
      </c>
      <c r="Y122" s="118" t="str">
        <f t="shared" si="24"/>
        <v/>
      </c>
    </row>
    <row r="123" spans="1:25" x14ac:dyDescent="0.55000000000000004">
      <c r="A123" s="41"/>
      <c r="B123" s="42"/>
      <c r="C123" s="41"/>
      <c r="D123" s="146"/>
      <c r="E123" s="131"/>
      <c r="F123" s="131"/>
      <c r="G123" s="1" t="str">
        <f t="shared" si="15"/>
        <v/>
      </c>
      <c r="H123" s="127" t="str">
        <f t="shared" si="16"/>
        <v/>
      </c>
      <c r="I123" s="131"/>
      <c r="J123" s="131"/>
      <c r="K123" s="1" t="str">
        <f t="shared" si="17"/>
        <v/>
      </c>
      <c r="L123" s="143" t="str">
        <f t="shared" si="18"/>
        <v/>
      </c>
      <c r="M123" s="134"/>
      <c r="N123" s="127" t="str">
        <f t="shared" si="19"/>
        <v/>
      </c>
      <c r="O123" s="131"/>
      <c r="P123" s="127" t="str">
        <f t="shared" si="20"/>
        <v/>
      </c>
      <c r="Q123" s="17"/>
      <c r="T123" s="119" t="str">
        <f t="shared" si="13"/>
        <v/>
      </c>
      <c r="U123" s="118" t="str">
        <f t="shared" si="21"/>
        <v/>
      </c>
      <c r="V123" s="117" t="str">
        <f t="shared" si="14"/>
        <v/>
      </c>
      <c r="W123" s="139" t="str">
        <f t="shared" si="22"/>
        <v/>
      </c>
      <c r="X123" s="120" t="str">
        <f t="shared" si="23"/>
        <v/>
      </c>
      <c r="Y123" s="118" t="str">
        <f t="shared" si="24"/>
        <v/>
      </c>
    </row>
    <row r="124" spans="1:25" x14ac:dyDescent="0.55000000000000004">
      <c r="A124" s="41"/>
      <c r="B124" s="42"/>
      <c r="C124" s="41"/>
      <c r="D124" s="146"/>
      <c r="E124" s="131"/>
      <c r="F124" s="131"/>
      <c r="G124" s="1" t="str">
        <f t="shared" si="15"/>
        <v/>
      </c>
      <c r="H124" s="127" t="str">
        <f t="shared" si="16"/>
        <v/>
      </c>
      <c r="I124" s="131"/>
      <c r="J124" s="131"/>
      <c r="K124" s="1" t="str">
        <f t="shared" si="17"/>
        <v/>
      </c>
      <c r="L124" s="143" t="str">
        <f t="shared" si="18"/>
        <v/>
      </c>
      <c r="M124" s="134"/>
      <c r="N124" s="127" t="str">
        <f t="shared" si="19"/>
        <v/>
      </c>
      <c r="O124" s="131"/>
      <c r="P124" s="127" t="str">
        <f t="shared" si="20"/>
        <v/>
      </c>
      <c r="Q124" s="17"/>
      <c r="T124" s="119" t="str">
        <f t="shared" si="13"/>
        <v/>
      </c>
      <c r="U124" s="118" t="str">
        <f t="shared" si="21"/>
        <v/>
      </c>
      <c r="V124" s="117" t="str">
        <f t="shared" si="14"/>
        <v/>
      </c>
      <c r="W124" s="139" t="str">
        <f t="shared" si="22"/>
        <v/>
      </c>
      <c r="X124" s="120" t="str">
        <f t="shared" si="23"/>
        <v/>
      </c>
      <c r="Y124" s="118" t="str">
        <f t="shared" si="24"/>
        <v/>
      </c>
    </row>
    <row r="125" spans="1:25" x14ac:dyDescent="0.55000000000000004">
      <c r="A125" s="41"/>
      <c r="B125" s="42"/>
      <c r="C125" s="41"/>
      <c r="D125" s="146"/>
      <c r="E125" s="131"/>
      <c r="F125" s="131"/>
      <c r="G125" s="1" t="str">
        <f t="shared" si="15"/>
        <v/>
      </c>
      <c r="H125" s="127" t="str">
        <f t="shared" si="16"/>
        <v/>
      </c>
      <c r="I125" s="131"/>
      <c r="J125" s="131"/>
      <c r="K125" s="1" t="str">
        <f t="shared" si="17"/>
        <v/>
      </c>
      <c r="L125" s="143" t="str">
        <f t="shared" si="18"/>
        <v/>
      </c>
      <c r="M125" s="134"/>
      <c r="N125" s="127" t="str">
        <f t="shared" si="19"/>
        <v/>
      </c>
      <c r="O125" s="131"/>
      <c r="P125" s="127" t="str">
        <f t="shared" si="20"/>
        <v/>
      </c>
      <c r="Q125" s="17"/>
      <c r="T125" s="119" t="str">
        <f t="shared" si="13"/>
        <v/>
      </c>
      <c r="U125" s="118" t="str">
        <f t="shared" si="21"/>
        <v/>
      </c>
      <c r="V125" s="117" t="str">
        <f t="shared" si="14"/>
        <v/>
      </c>
      <c r="W125" s="139" t="str">
        <f t="shared" si="22"/>
        <v/>
      </c>
      <c r="X125" s="120" t="str">
        <f t="shared" si="23"/>
        <v/>
      </c>
      <c r="Y125" s="118" t="str">
        <f t="shared" si="24"/>
        <v/>
      </c>
    </row>
    <row r="126" spans="1:25" x14ac:dyDescent="0.55000000000000004">
      <c r="A126" s="41"/>
      <c r="B126" s="42"/>
      <c r="C126" s="41"/>
      <c r="D126" s="146"/>
      <c r="E126" s="131"/>
      <c r="F126" s="131"/>
      <c r="G126" s="1" t="str">
        <f t="shared" si="15"/>
        <v/>
      </c>
      <c r="H126" s="127" t="str">
        <f t="shared" si="16"/>
        <v/>
      </c>
      <c r="I126" s="131"/>
      <c r="J126" s="131"/>
      <c r="K126" s="1" t="str">
        <f t="shared" si="17"/>
        <v/>
      </c>
      <c r="L126" s="143" t="str">
        <f t="shared" si="18"/>
        <v/>
      </c>
      <c r="M126" s="134"/>
      <c r="N126" s="127" t="str">
        <f t="shared" si="19"/>
        <v/>
      </c>
      <c r="O126" s="131"/>
      <c r="P126" s="127" t="str">
        <f t="shared" si="20"/>
        <v/>
      </c>
      <c r="Q126" s="17"/>
      <c r="T126" s="119" t="str">
        <f t="shared" si="13"/>
        <v/>
      </c>
      <c r="U126" s="118" t="str">
        <f t="shared" si="21"/>
        <v/>
      </c>
      <c r="V126" s="117" t="str">
        <f t="shared" si="14"/>
        <v/>
      </c>
      <c r="W126" s="139" t="str">
        <f t="shared" si="22"/>
        <v/>
      </c>
      <c r="X126" s="120" t="str">
        <f t="shared" si="23"/>
        <v/>
      </c>
      <c r="Y126" s="118" t="str">
        <f t="shared" si="24"/>
        <v/>
      </c>
    </row>
    <row r="127" spans="1:25" x14ac:dyDescent="0.55000000000000004">
      <c r="A127" s="41"/>
      <c r="B127" s="42"/>
      <c r="C127" s="41"/>
      <c r="D127" s="146"/>
      <c r="E127" s="131"/>
      <c r="F127" s="131"/>
      <c r="G127" s="1" t="str">
        <f t="shared" si="15"/>
        <v/>
      </c>
      <c r="H127" s="127" t="str">
        <f t="shared" si="16"/>
        <v/>
      </c>
      <c r="I127" s="131"/>
      <c r="J127" s="131"/>
      <c r="K127" s="1" t="str">
        <f t="shared" si="17"/>
        <v/>
      </c>
      <c r="L127" s="143" t="str">
        <f t="shared" si="18"/>
        <v/>
      </c>
      <c r="M127" s="134"/>
      <c r="N127" s="127" t="str">
        <f t="shared" si="19"/>
        <v/>
      </c>
      <c r="O127" s="131"/>
      <c r="P127" s="127" t="str">
        <f t="shared" si="20"/>
        <v/>
      </c>
      <c r="Q127" s="17"/>
      <c r="T127" s="119" t="str">
        <f t="shared" si="13"/>
        <v/>
      </c>
      <c r="U127" s="118" t="str">
        <f t="shared" si="21"/>
        <v/>
      </c>
      <c r="V127" s="117" t="str">
        <f t="shared" si="14"/>
        <v/>
      </c>
      <c r="W127" s="139" t="str">
        <f t="shared" si="22"/>
        <v/>
      </c>
      <c r="X127" s="120" t="str">
        <f t="shared" si="23"/>
        <v/>
      </c>
      <c r="Y127" s="118" t="str">
        <f t="shared" si="24"/>
        <v/>
      </c>
    </row>
    <row r="128" spans="1:25" x14ac:dyDescent="0.55000000000000004">
      <c r="A128" s="41"/>
      <c r="B128" s="42"/>
      <c r="C128" s="41"/>
      <c r="D128" s="146"/>
      <c r="E128" s="131"/>
      <c r="F128" s="131"/>
      <c r="G128" s="1" t="str">
        <f t="shared" si="15"/>
        <v/>
      </c>
      <c r="H128" s="127" t="str">
        <f t="shared" si="16"/>
        <v/>
      </c>
      <c r="I128" s="131"/>
      <c r="J128" s="131"/>
      <c r="K128" s="1" t="str">
        <f t="shared" si="17"/>
        <v/>
      </c>
      <c r="L128" s="143" t="str">
        <f t="shared" si="18"/>
        <v/>
      </c>
      <c r="M128" s="134"/>
      <c r="N128" s="127" t="str">
        <f t="shared" si="19"/>
        <v/>
      </c>
      <c r="O128" s="131"/>
      <c r="P128" s="127" t="str">
        <f t="shared" si="20"/>
        <v/>
      </c>
      <c r="Q128" s="17"/>
      <c r="T128" s="119" t="str">
        <f t="shared" si="13"/>
        <v/>
      </c>
      <c r="U128" s="118" t="str">
        <f t="shared" si="21"/>
        <v/>
      </c>
      <c r="V128" s="117" t="str">
        <f t="shared" si="14"/>
        <v/>
      </c>
      <c r="W128" s="139" t="str">
        <f t="shared" si="22"/>
        <v/>
      </c>
      <c r="X128" s="120" t="str">
        <f t="shared" si="23"/>
        <v/>
      </c>
      <c r="Y128" s="118" t="str">
        <f t="shared" si="24"/>
        <v/>
      </c>
    </row>
    <row r="129" spans="1:25" x14ac:dyDescent="0.55000000000000004">
      <c r="A129" s="41"/>
      <c r="B129" s="42"/>
      <c r="C129" s="41"/>
      <c r="D129" s="146"/>
      <c r="E129" s="131"/>
      <c r="F129" s="131"/>
      <c r="G129" s="1" t="str">
        <f t="shared" si="15"/>
        <v/>
      </c>
      <c r="H129" s="127" t="str">
        <f t="shared" si="16"/>
        <v/>
      </c>
      <c r="I129" s="131"/>
      <c r="J129" s="131"/>
      <c r="K129" s="1" t="str">
        <f t="shared" si="17"/>
        <v/>
      </c>
      <c r="L129" s="143" t="str">
        <f t="shared" si="18"/>
        <v/>
      </c>
      <c r="M129" s="134"/>
      <c r="N129" s="127" t="str">
        <f t="shared" si="19"/>
        <v/>
      </c>
      <c r="O129" s="131"/>
      <c r="P129" s="127" t="str">
        <f t="shared" si="20"/>
        <v/>
      </c>
      <c r="Q129" s="17"/>
      <c r="T129" s="119" t="str">
        <f t="shared" si="13"/>
        <v/>
      </c>
      <c r="U129" s="118" t="str">
        <f t="shared" si="21"/>
        <v/>
      </c>
      <c r="V129" s="117" t="str">
        <f t="shared" si="14"/>
        <v/>
      </c>
      <c r="W129" s="139" t="str">
        <f t="shared" si="22"/>
        <v/>
      </c>
      <c r="X129" s="120" t="str">
        <f t="shared" si="23"/>
        <v/>
      </c>
      <c r="Y129" s="118" t="str">
        <f t="shared" si="24"/>
        <v/>
      </c>
    </row>
    <row r="130" spans="1:25" x14ac:dyDescent="0.55000000000000004">
      <c r="A130" s="41"/>
      <c r="B130" s="42"/>
      <c r="C130" s="41"/>
      <c r="D130" s="146"/>
      <c r="E130" s="131"/>
      <c r="F130" s="131"/>
      <c r="G130" s="1" t="str">
        <f t="shared" si="15"/>
        <v/>
      </c>
      <c r="H130" s="127" t="str">
        <f t="shared" si="16"/>
        <v/>
      </c>
      <c r="I130" s="131"/>
      <c r="J130" s="131"/>
      <c r="K130" s="1" t="str">
        <f t="shared" si="17"/>
        <v/>
      </c>
      <c r="L130" s="143" t="str">
        <f t="shared" si="18"/>
        <v/>
      </c>
      <c r="M130" s="134"/>
      <c r="N130" s="127" t="str">
        <f t="shared" si="19"/>
        <v/>
      </c>
      <c r="O130" s="131"/>
      <c r="P130" s="127" t="str">
        <f t="shared" si="20"/>
        <v/>
      </c>
      <c r="Q130" s="17"/>
      <c r="T130" s="119" t="str">
        <f t="shared" si="13"/>
        <v/>
      </c>
      <c r="U130" s="118" t="str">
        <f t="shared" si="21"/>
        <v/>
      </c>
      <c r="V130" s="117" t="str">
        <f t="shared" si="14"/>
        <v/>
      </c>
      <c r="W130" s="139" t="str">
        <f t="shared" si="22"/>
        <v/>
      </c>
      <c r="X130" s="120" t="str">
        <f t="shared" si="23"/>
        <v/>
      </c>
      <c r="Y130" s="118" t="str">
        <f t="shared" si="24"/>
        <v/>
      </c>
    </row>
    <row r="131" spans="1:25" x14ac:dyDescent="0.55000000000000004">
      <c r="A131" s="41"/>
      <c r="B131" s="42"/>
      <c r="C131" s="41"/>
      <c r="D131" s="146"/>
      <c r="E131" s="131"/>
      <c r="F131" s="131"/>
      <c r="G131" s="1" t="str">
        <f t="shared" si="15"/>
        <v/>
      </c>
      <c r="H131" s="127" t="str">
        <f t="shared" si="16"/>
        <v/>
      </c>
      <c r="I131" s="131"/>
      <c r="J131" s="131"/>
      <c r="K131" s="1" t="str">
        <f t="shared" si="17"/>
        <v/>
      </c>
      <c r="L131" s="143" t="str">
        <f t="shared" si="18"/>
        <v/>
      </c>
      <c r="M131" s="134"/>
      <c r="N131" s="127" t="str">
        <f t="shared" si="19"/>
        <v/>
      </c>
      <c r="O131" s="131"/>
      <c r="P131" s="127" t="str">
        <f t="shared" si="20"/>
        <v/>
      </c>
      <c r="Q131" s="17"/>
      <c r="T131" s="119" t="str">
        <f t="shared" si="13"/>
        <v/>
      </c>
      <c r="U131" s="118" t="str">
        <f t="shared" si="21"/>
        <v/>
      </c>
      <c r="V131" s="117" t="str">
        <f t="shared" si="14"/>
        <v/>
      </c>
      <c r="W131" s="139" t="str">
        <f t="shared" si="22"/>
        <v/>
      </c>
      <c r="X131" s="120" t="str">
        <f t="shared" si="23"/>
        <v/>
      </c>
      <c r="Y131" s="118" t="str">
        <f t="shared" si="24"/>
        <v/>
      </c>
    </row>
    <row r="132" spans="1:25" x14ac:dyDescent="0.55000000000000004">
      <c r="A132" s="41"/>
      <c r="B132" s="42"/>
      <c r="C132" s="41"/>
      <c r="D132" s="146"/>
      <c r="E132" s="131"/>
      <c r="F132" s="131"/>
      <c r="G132" s="1" t="str">
        <f t="shared" si="15"/>
        <v/>
      </c>
      <c r="H132" s="127" t="str">
        <f t="shared" si="16"/>
        <v/>
      </c>
      <c r="I132" s="131"/>
      <c r="J132" s="131"/>
      <c r="K132" s="1" t="str">
        <f t="shared" si="17"/>
        <v/>
      </c>
      <c r="L132" s="143" t="str">
        <f t="shared" si="18"/>
        <v/>
      </c>
      <c r="M132" s="134"/>
      <c r="N132" s="127" t="str">
        <f t="shared" si="19"/>
        <v/>
      </c>
      <c r="O132" s="131"/>
      <c r="P132" s="127" t="str">
        <f t="shared" si="20"/>
        <v/>
      </c>
      <c r="Q132" s="17"/>
      <c r="T132" s="119" t="str">
        <f t="shared" si="13"/>
        <v/>
      </c>
      <c r="U132" s="118" t="str">
        <f t="shared" si="21"/>
        <v/>
      </c>
      <c r="V132" s="117" t="str">
        <f t="shared" si="14"/>
        <v/>
      </c>
      <c r="W132" s="139" t="str">
        <f t="shared" si="22"/>
        <v/>
      </c>
      <c r="X132" s="120" t="str">
        <f t="shared" si="23"/>
        <v/>
      </c>
      <c r="Y132" s="118" t="str">
        <f t="shared" si="24"/>
        <v/>
      </c>
    </row>
    <row r="133" spans="1:25" x14ac:dyDescent="0.55000000000000004">
      <c r="A133" s="41"/>
      <c r="B133" s="42"/>
      <c r="C133" s="41"/>
      <c r="D133" s="146"/>
      <c r="E133" s="131"/>
      <c r="F133" s="131"/>
      <c r="G133" s="1" t="str">
        <f t="shared" si="15"/>
        <v/>
      </c>
      <c r="H133" s="127" t="str">
        <f t="shared" si="16"/>
        <v/>
      </c>
      <c r="I133" s="131"/>
      <c r="J133" s="131"/>
      <c r="K133" s="1" t="str">
        <f t="shared" si="17"/>
        <v/>
      </c>
      <c r="L133" s="143" t="str">
        <f t="shared" si="18"/>
        <v/>
      </c>
      <c r="M133" s="134"/>
      <c r="N133" s="127" t="str">
        <f t="shared" si="19"/>
        <v/>
      </c>
      <c r="O133" s="131"/>
      <c r="P133" s="127" t="str">
        <f t="shared" si="20"/>
        <v/>
      </c>
      <c r="Q133" s="17"/>
      <c r="T133" s="119" t="str">
        <f t="shared" si="13"/>
        <v/>
      </c>
      <c r="U133" s="118" t="str">
        <f t="shared" si="21"/>
        <v/>
      </c>
      <c r="V133" s="117" t="str">
        <f t="shared" si="14"/>
        <v/>
      </c>
      <c r="W133" s="139" t="str">
        <f t="shared" si="22"/>
        <v/>
      </c>
      <c r="X133" s="120" t="str">
        <f t="shared" si="23"/>
        <v/>
      </c>
      <c r="Y133" s="118" t="str">
        <f t="shared" si="24"/>
        <v/>
      </c>
    </row>
    <row r="134" spans="1:25" x14ac:dyDescent="0.55000000000000004">
      <c r="A134" s="41"/>
      <c r="B134" s="42"/>
      <c r="C134" s="41"/>
      <c r="D134" s="146"/>
      <c r="E134" s="131"/>
      <c r="F134" s="131"/>
      <c r="G134" s="1" t="str">
        <f t="shared" si="15"/>
        <v/>
      </c>
      <c r="H134" s="127" t="str">
        <f t="shared" si="16"/>
        <v/>
      </c>
      <c r="I134" s="131"/>
      <c r="J134" s="131"/>
      <c r="K134" s="1" t="str">
        <f t="shared" si="17"/>
        <v/>
      </c>
      <c r="L134" s="143" t="str">
        <f t="shared" si="18"/>
        <v/>
      </c>
      <c r="M134" s="134"/>
      <c r="N134" s="127" t="str">
        <f t="shared" si="19"/>
        <v/>
      </c>
      <c r="O134" s="131"/>
      <c r="P134" s="127" t="str">
        <f t="shared" si="20"/>
        <v/>
      </c>
      <c r="Q134" s="17"/>
      <c r="T134" s="119" t="str">
        <f t="shared" si="13"/>
        <v/>
      </c>
      <c r="U134" s="118" t="str">
        <f t="shared" si="21"/>
        <v/>
      </c>
      <c r="V134" s="117" t="str">
        <f t="shared" si="14"/>
        <v/>
      </c>
      <c r="W134" s="139" t="str">
        <f t="shared" si="22"/>
        <v/>
      </c>
      <c r="X134" s="120" t="str">
        <f t="shared" si="23"/>
        <v/>
      </c>
      <c r="Y134" s="118" t="str">
        <f t="shared" si="24"/>
        <v/>
      </c>
    </row>
    <row r="135" spans="1:25" x14ac:dyDescent="0.55000000000000004">
      <c r="A135" s="41"/>
      <c r="B135" s="42"/>
      <c r="C135" s="41"/>
      <c r="D135" s="146"/>
      <c r="E135" s="131"/>
      <c r="F135" s="131"/>
      <c r="G135" s="1" t="str">
        <f t="shared" si="15"/>
        <v/>
      </c>
      <c r="H135" s="127" t="str">
        <f t="shared" si="16"/>
        <v/>
      </c>
      <c r="I135" s="131"/>
      <c r="J135" s="131"/>
      <c r="K135" s="1" t="str">
        <f t="shared" si="17"/>
        <v/>
      </c>
      <c r="L135" s="143" t="str">
        <f t="shared" si="18"/>
        <v/>
      </c>
      <c r="M135" s="134"/>
      <c r="N135" s="127" t="str">
        <f t="shared" si="19"/>
        <v/>
      </c>
      <c r="O135" s="131"/>
      <c r="P135" s="127" t="str">
        <f t="shared" si="20"/>
        <v/>
      </c>
      <c r="Q135" s="17"/>
      <c r="T135" s="119" t="str">
        <f t="shared" si="13"/>
        <v/>
      </c>
      <c r="U135" s="118" t="str">
        <f t="shared" si="21"/>
        <v/>
      </c>
      <c r="V135" s="117" t="str">
        <f t="shared" si="14"/>
        <v/>
      </c>
      <c r="W135" s="139" t="str">
        <f t="shared" si="22"/>
        <v/>
      </c>
      <c r="X135" s="120" t="str">
        <f t="shared" si="23"/>
        <v/>
      </c>
      <c r="Y135" s="118" t="str">
        <f t="shared" si="24"/>
        <v/>
      </c>
    </row>
    <row r="136" spans="1:25" x14ac:dyDescent="0.55000000000000004">
      <c r="A136" s="41"/>
      <c r="B136" s="42"/>
      <c r="C136" s="41"/>
      <c r="D136" s="146"/>
      <c r="E136" s="131"/>
      <c r="F136" s="131"/>
      <c r="G136" s="1" t="str">
        <f t="shared" si="15"/>
        <v/>
      </c>
      <c r="H136" s="127" t="str">
        <f t="shared" si="16"/>
        <v/>
      </c>
      <c r="I136" s="131"/>
      <c r="J136" s="131"/>
      <c r="K136" s="1" t="str">
        <f t="shared" si="17"/>
        <v/>
      </c>
      <c r="L136" s="143" t="str">
        <f t="shared" si="18"/>
        <v/>
      </c>
      <c r="M136" s="134"/>
      <c r="N136" s="127" t="str">
        <f t="shared" si="19"/>
        <v/>
      </c>
      <c r="O136" s="131"/>
      <c r="P136" s="127" t="str">
        <f t="shared" si="20"/>
        <v/>
      </c>
      <c r="Q136" s="17"/>
      <c r="T136" s="119" t="str">
        <f t="shared" ref="T136:T199" si="25">IF(ISERROR(G136+K136),"",G136+K136)</f>
        <v/>
      </c>
      <c r="U136" s="118" t="str">
        <f t="shared" si="21"/>
        <v/>
      </c>
      <c r="V136" s="117" t="str">
        <f t="shared" ref="V136:V199" si="26">IF(AND(ISBLANK(M136),ISBLANK(O136)),"",M136+O136)</f>
        <v/>
      </c>
      <c r="W136" s="139" t="str">
        <f t="shared" si="22"/>
        <v/>
      </c>
      <c r="X136" s="120" t="str">
        <f t="shared" si="23"/>
        <v/>
      </c>
      <c r="Y136" s="118" t="str">
        <f t="shared" si="24"/>
        <v/>
      </c>
    </row>
    <row r="137" spans="1:25" x14ac:dyDescent="0.55000000000000004">
      <c r="A137" s="41"/>
      <c r="B137" s="42"/>
      <c r="C137" s="41"/>
      <c r="D137" s="146"/>
      <c r="E137" s="131"/>
      <c r="F137" s="131"/>
      <c r="G137" s="1" t="str">
        <f t="shared" ref="G137:G200" si="27">IF(AND(ISBLANK(E137),ISBLANK(F137)),"",SUM(E137:F137))</f>
        <v/>
      </c>
      <c r="H137" s="127" t="str">
        <f t="shared" ref="H137:H200" si="28">IF(G137&lt;&gt;"",IF(G137&gt;=30,"ดีมาก",IF(G137&gt;=20,"ดี",IF(G137&gt;=10,"พอใช้",IF(G137&lt;=9,"ปรับปรุง")))),"")</f>
        <v/>
      </c>
      <c r="I137" s="131"/>
      <c r="J137" s="131"/>
      <c r="K137" s="1" t="str">
        <f t="shared" ref="K137:K200" si="29">IF(AND(ISBLANK(I137),ISBLANK(J137)),"",SUM(I137:J137))</f>
        <v/>
      </c>
      <c r="L137" s="143" t="str">
        <f t="shared" ref="L137:L200" si="30">IF(K137&lt;&gt;"",IF(K137&gt;=15,"ดีมาก",IF(K137&gt;=10,"ดี",IF(K137&gt;=5,"พอใช้",IF(K137&lt;=4,"ปรับปรุง")))),"")</f>
        <v/>
      </c>
      <c r="M137" s="134"/>
      <c r="N137" s="127" t="str">
        <f t="shared" ref="N137:N200" si="31">IF(M137&lt;&gt;"",IF(M137&gt;=15,"ดีมาก",IF(M137&gt;=10,"ดี",IF(M137&gt;=5,"พอใช้",IF(M137&lt;=4,"ปรับปรุง")))),"")</f>
        <v/>
      </c>
      <c r="O137" s="131"/>
      <c r="P137" s="127" t="str">
        <f t="shared" ref="P137:P200" si="32">IF(O137&lt;&gt;"",IF(O137&gt;=12,"ดีมาก",IF(O137&gt;=8,"ดี",IF(O137&gt;=4,"พอใช้",IF(O137&lt;=3,"ปรับปรุง")))),"")</f>
        <v/>
      </c>
      <c r="Q137" s="17"/>
      <c r="T137" s="119" t="str">
        <f t="shared" si="25"/>
        <v/>
      </c>
      <c r="U137" s="118" t="str">
        <f t="shared" ref="U137:U200" si="33">IF(T137&lt;&gt;"",IF(T137&gt;=45,"ดีมาก",IF(T137&gt;=30,"ดี",IF(T137&gt;=15,"พอใช้",IF(T137&lt;=14,"ปรับปรุง")))),"")</f>
        <v/>
      </c>
      <c r="V137" s="117" t="str">
        <f t="shared" si="26"/>
        <v/>
      </c>
      <c r="W137" s="139" t="str">
        <f t="shared" ref="W137:W200" si="34">IF(V137&lt;&gt;"",IF(V137&gt;=27,"ดีมาก",IF(V137&gt;=18,"ดี",IF(V137&gt;=9,"พอใช้",IF(V137&lt;=8,"ปรับปรุง")))),"")</f>
        <v/>
      </c>
      <c r="X137" s="120" t="str">
        <f t="shared" ref="X137:X200" si="35">IF(ISERROR(T137+V137),"",T137+V137)</f>
        <v/>
      </c>
      <c r="Y137" s="118" t="str">
        <f t="shared" ref="Y137:Y200" si="36">IF(X137&lt;&gt;"",IF(X137&gt;=72,"ดีมาก",IF(X137&gt;=48,"ดี",IF(X137&gt;=24,"พอใช้",IF(X137&lt;=23,"ปรับปรุง")))),"")</f>
        <v/>
      </c>
    </row>
    <row r="138" spans="1:25" x14ac:dyDescent="0.55000000000000004">
      <c r="A138" s="41"/>
      <c r="B138" s="42"/>
      <c r="C138" s="41"/>
      <c r="D138" s="146"/>
      <c r="E138" s="131"/>
      <c r="F138" s="131"/>
      <c r="G138" s="1" t="str">
        <f t="shared" si="27"/>
        <v/>
      </c>
      <c r="H138" s="127" t="str">
        <f t="shared" si="28"/>
        <v/>
      </c>
      <c r="I138" s="131"/>
      <c r="J138" s="131"/>
      <c r="K138" s="1" t="str">
        <f t="shared" si="29"/>
        <v/>
      </c>
      <c r="L138" s="143" t="str">
        <f t="shared" si="30"/>
        <v/>
      </c>
      <c r="M138" s="134"/>
      <c r="N138" s="127" t="str">
        <f t="shared" si="31"/>
        <v/>
      </c>
      <c r="O138" s="131"/>
      <c r="P138" s="127" t="str">
        <f t="shared" si="32"/>
        <v/>
      </c>
      <c r="Q138" s="17"/>
      <c r="T138" s="119" t="str">
        <f t="shared" si="25"/>
        <v/>
      </c>
      <c r="U138" s="118" t="str">
        <f t="shared" si="33"/>
        <v/>
      </c>
      <c r="V138" s="117" t="str">
        <f t="shared" si="26"/>
        <v/>
      </c>
      <c r="W138" s="139" t="str">
        <f t="shared" si="34"/>
        <v/>
      </c>
      <c r="X138" s="120" t="str">
        <f t="shared" si="35"/>
        <v/>
      </c>
      <c r="Y138" s="118" t="str">
        <f t="shared" si="36"/>
        <v/>
      </c>
    </row>
    <row r="139" spans="1:25" x14ac:dyDescent="0.55000000000000004">
      <c r="A139" s="41"/>
      <c r="B139" s="42"/>
      <c r="C139" s="41"/>
      <c r="D139" s="146"/>
      <c r="E139" s="131"/>
      <c r="F139" s="131"/>
      <c r="G139" s="1" t="str">
        <f t="shared" si="27"/>
        <v/>
      </c>
      <c r="H139" s="127" t="str">
        <f t="shared" si="28"/>
        <v/>
      </c>
      <c r="I139" s="131"/>
      <c r="J139" s="131"/>
      <c r="K139" s="1" t="str">
        <f t="shared" si="29"/>
        <v/>
      </c>
      <c r="L139" s="143" t="str">
        <f t="shared" si="30"/>
        <v/>
      </c>
      <c r="M139" s="134"/>
      <c r="N139" s="127" t="str">
        <f t="shared" si="31"/>
        <v/>
      </c>
      <c r="O139" s="131"/>
      <c r="P139" s="127" t="str">
        <f t="shared" si="32"/>
        <v/>
      </c>
      <c r="Q139" s="17"/>
      <c r="T139" s="119" t="str">
        <f t="shared" si="25"/>
        <v/>
      </c>
      <c r="U139" s="118" t="str">
        <f t="shared" si="33"/>
        <v/>
      </c>
      <c r="V139" s="117" t="str">
        <f t="shared" si="26"/>
        <v/>
      </c>
      <c r="W139" s="139" t="str">
        <f t="shared" si="34"/>
        <v/>
      </c>
      <c r="X139" s="120" t="str">
        <f t="shared" si="35"/>
        <v/>
      </c>
      <c r="Y139" s="118" t="str">
        <f t="shared" si="36"/>
        <v/>
      </c>
    </row>
    <row r="140" spans="1:25" x14ac:dyDescent="0.55000000000000004">
      <c r="A140" s="41"/>
      <c r="B140" s="42"/>
      <c r="C140" s="41"/>
      <c r="D140" s="146"/>
      <c r="E140" s="131"/>
      <c r="F140" s="131"/>
      <c r="G140" s="1" t="str">
        <f t="shared" si="27"/>
        <v/>
      </c>
      <c r="H140" s="127" t="str">
        <f t="shared" si="28"/>
        <v/>
      </c>
      <c r="I140" s="131"/>
      <c r="J140" s="131"/>
      <c r="K140" s="1" t="str">
        <f t="shared" si="29"/>
        <v/>
      </c>
      <c r="L140" s="143" t="str">
        <f t="shared" si="30"/>
        <v/>
      </c>
      <c r="M140" s="134"/>
      <c r="N140" s="127" t="str">
        <f t="shared" si="31"/>
        <v/>
      </c>
      <c r="O140" s="131"/>
      <c r="P140" s="127" t="str">
        <f t="shared" si="32"/>
        <v/>
      </c>
      <c r="Q140" s="17"/>
      <c r="T140" s="119" t="str">
        <f t="shared" si="25"/>
        <v/>
      </c>
      <c r="U140" s="118" t="str">
        <f t="shared" si="33"/>
        <v/>
      </c>
      <c r="V140" s="117" t="str">
        <f t="shared" si="26"/>
        <v/>
      </c>
      <c r="W140" s="139" t="str">
        <f t="shared" si="34"/>
        <v/>
      </c>
      <c r="X140" s="120" t="str">
        <f t="shared" si="35"/>
        <v/>
      </c>
      <c r="Y140" s="118" t="str">
        <f t="shared" si="36"/>
        <v/>
      </c>
    </row>
    <row r="141" spans="1:25" x14ac:dyDescent="0.55000000000000004">
      <c r="A141" s="41"/>
      <c r="B141" s="42"/>
      <c r="C141" s="41"/>
      <c r="D141" s="146"/>
      <c r="E141" s="131"/>
      <c r="F141" s="131"/>
      <c r="G141" s="1" t="str">
        <f t="shared" si="27"/>
        <v/>
      </c>
      <c r="H141" s="127" t="str">
        <f t="shared" si="28"/>
        <v/>
      </c>
      <c r="I141" s="131"/>
      <c r="J141" s="131"/>
      <c r="K141" s="1" t="str">
        <f t="shared" si="29"/>
        <v/>
      </c>
      <c r="L141" s="143" t="str">
        <f t="shared" si="30"/>
        <v/>
      </c>
      <c r="M141" s="134"/>
      <c r="N141" s="127" t="str">
        <f t="shared" si="31"/>
        <v/>
      </c>
      <c r="O141" s="131"/>
      <c r="P141" s="127" t="str">
        <f t="shared" si="32"/>
        <v/>
      </c>
      <c r="Q141" s="17"/>
      <c r="T141" s="119" t="str">
        <f t="shared" si="25"/>
        <v/>
      </c>
      <c r="U141" s="118" t="str">
        <f t="shared" si="33"/>
        <v/>
      </c>
      <c r="V141" s="117" t="str">
        <f t="shared" si="26"/>
        <v/>
      </c>
      <c r="W141" s="139" t="str">
        <f t="shared" si="34"/>
        <v/>
      </c>
      <c r="X141" s="120" t="str">
        <f t="shared" si="35"/>
        <v/>
      </c>
      <c r="Y141" s="118" t="str">
        <f t="shared" si="36"/>
        <v/>
      </c>
    </row>
    <row r="142" spans="1:25" x14ac:dyDescent="0.55000000000000004">
      <c r="A142" s="41"/>
      <c r="B142" s="42"/>
      <c r="C142" s="41"/>
      <c r="D142" s="146"/>
      <c r="E142" s="131"/>
      <c r="F142" s="131"/>
      <c r="G142" s="1" t="str">
        <f t="shared" si="27"/>
        <v/>
      </c>
      <c r="H142" s="127" t="str">
        <f t="shared" si="28"/>
        <v/>
      </c>
      <c r="I142" s="131"/>
      <c r="J142" s="131"/>
      <c r="K142" s="1" t="str">
        <f t="shared" si="29"/>
        <v/>
      </c>
      <c r="L142" s="143" t="str">
        <f t="shared" si="30"/>
        <v/>
      </c>
      <c r="M142" s="134"/>
      <c r="N142" s="127" t="str">
        <f t="shared" si="31"/>
        <v/>
      </c>
      <c r="O142" s="131"/>
      <c r="P142" s="127" t="str">
        <f t="shared" si="32"/>
        <v/>
      </c>
      <c r="Q142" s="17"/>
      <c r="T142" s="119" t="str">
        <f t="shared" si="25"/>
        <v/>
      </c>
      <c r="U142" s="118" t="str">
        <f t="shared" si="33"/>
        <v/>
      </c>
      <c r="V142" s="117" t="str">
        <f t="shared" si="26"/>
        <v/>
      </c>
      <c r="W142" s="139" t="str">
        <f t="shared" si="34"/>
        <v/>
      </c>
      <c r="X142" s="120" t="str">
        <f t="shared" si="35"/>
        <v/>
      </c>
      <c r="Y142" s="118" t="str">
        <f t="shared" si="36"/>
        <v/>
      </c>
    </row>
    <row r="143" spans="1:25" x14ac:dyDescent="0.55000000000000004">
      <c r="A143" s="41"/>
      <c r="B143" s="42"/>
      <c r="C143" s="41"/>
      <c r="D143" s="146"/>
      <c r="E143" s="131"/>
      <c r="F143" s="131"/>
      <c r="G143" s="1" t="str">
        <f t="shared" si="27"/>
        <v/>
      </c>
      <c r="H143" s="127" t="str">
        <f t="shared" si="28"/>
        <v/>
      </c>
      <c r="I143" s="131"/>
      <c r="J143" s="131"/>
      <c r="K143" s="1" t="str">
        <f t="shared" si="29"/>
        <v/>
      </c>
      <c r="L143" s="143" t="str">
        <f t="shared" si="30"/>
        <v/>
      </c>
      <c r="M143" s="134"/>
      <c r="N143" s="127" t="str">
        <f t="shared" si="31"/>
        <v/>
      </c>
      <c r="O143" s="131"/>
      <c r="P143" s="127" t="str">
        <f t="shared" si="32"/>
        <v/>
      </c>
      <c r="Q143" s="17"/>
      <c r="T143" s="119" t="str">
        <f t="shared" si="25"/>
        <v/>
      </c>
      <c r="U143" s="118" t="str">
        <f t="shared" si="33"/>
        <v/>
      </c>
      <c r="V143" s="117" t="str">
        <f t="shared" si="26"/>
        <v/>
      </c>
      <c r="W143" s="139" t="str">
        <f t="shared" si="34"/>
        <v/>
      </c>
      <c r="X143" s="120" t="str">
        <f t="shared" si="35"/>
        <v/>
      </c>
      <c r="Y143" s="118" t="str">
        <f t="shared" si="36"/>
        <v/>
      </c>
    </row>
    <row r="144" spans="1:25" x14ac:dyDescent="0.55000000000000004">
      <c r="A144" s="41"/>
      <c r="B144" s="42"/>
      <c r="C144" s="41"/>
      <c r="D144" s="146"/>
      <c r="E144" s="131"/>
      <c r="F144" s="131"/>
      <c r="G144" s="1" t="str">
        <f t="shared" si="27"/>
        <v/>
      </c>
      <c r="H144" s="127" t="str">
        <f t="shared" si="28"/>
        <v/>
      </c>
      <c r="I144" s="131"/>
      <c r="J144" s="131"/>
      <c r="K144" s="1" t="str">
        <f t="shared" si="29"/>
        <v/>
      </c>
      <c r="L144" s="143" t="str">
        <f t="shared" si="30"/>
        <v/>
      </c>
      <c r="M144" s="134"/>
      <c r="N144" s="127" t="str">
        <f t="shared" si="31"/>
        <v/>
      </c>
      <c r="O144" s="131"/>
      <c r="P144" s="127" t="str">
        <f t="shared" si="32"/>
        <v/>
      </c>
      <c r="Q144" s="17"/>
      <c r="T144" s="119" t="str">
        <f t="shared" si="25"/>
        <v/>
      </c>
      <c r="U144" s="118" t="str">
        <f t="shared" si="33"/>
        <v/>
      </c>
      <c r="V144" s="117" t="str">
        <f t="shared" si="26"/>
        <v/>
      </c>
      <c r="W144" s="139" t="str">
        <f t="shared" si="34"/>
        <v/>
      </c>
      <c r="X144" s="120" t="str">
        <f t="shared" si="35"/>
        <v/>
      </c>
      <c r="Y144" s="118" t="str">
        <f t="shared" si="36"/>
        <v/>
      </c>
    </row>
    <row r="145" spans="1:25" x14ac:dyDescent="0.55000000000000004">
      <c r="A145" s="41"/>
      <c r="B145" s="42"/>
      <c r="C145" s="41"/>
      <c r="D145" s="146"/>
      <c r="E145" s="131"/>
      <c r="F145" s="131"/>
      <c r="G145" s="1" t="str">
        <f t="shared" si="27"/>
        <v/>
      </c>
      <c r="H145" s="127" t="str">
        <f t="shared" si="28"/>
        <v/>
      </c>
      <c r="I145" s="131"/>
      <c r="J145" s="131"/>
      <c r="K145" s="1" t="str">
        <f t="shared" si="29"/>
        <v/>
      </c>
      <c r="L145" s="143" t="str">
        <f t="shared" si="30"/>
        <v/>
      </c>
      <c r="M145" s="134"/>
      <c r="N145" s="127" t="str">
        <f t="shared" si="31"/>
        <v/>
      </c>
      <c r="O145" s="131"/>
      <c r="P145" s="127" t="str">
        <f t="shared" si="32"/>
        <v/>
      </c>
      <c r="Q145" s="17"/>
      <c r="T145" s="119" t="str">
        <f t="shared" si="25"/>
        <v/>
      </c>
      <c r="U145" s="118" t="str">
        <f t="shared" si="33"/>
        <v/>
      </c>
      <c r="V145" s="117" t="str">
        <f t="shared" si="26"/>
        <v/>
      </c>
      <c r="W145" s="139" t="str">
        <f t="shared" si="34"/>
        <v/>
      </c>
      <c r="X145" s="120" t="str">
        <f t="shared" si="35"/>
        <v/>
      </c>
      <c r="Y145" s="118" t="str">
        <f t="shared" si="36"/>
        <v/>
      </c>
    </row>
    <row r="146" spans="1:25" x14ac:dyDescent="0.55000000000000004">
      <c r="A146" s="41"/>
      <c r="B146" s="42"/>
      <c r="C146" s="41"/>
      <c r="D146" s="146"/>
      <c r="E146" s="131"/>
      <c r="F146" s="131"/>
      <c r="G146" s="1" t="str">
        <f t="shared" si="27"/>
        <v/>
      </c>
      <c r="H146" s="127" t="str">
        <f t="shared" si="28"/>
        <v/>
      </c>
      <c r="I146" s="131"/>
      <c r="J146" s="131"/>
      <c r="K146" s="1" t="str">
        <f t="shared" si="29"/>
        <v/>
      </c>
      <c r="L146" s="143" t="str">
        <f t="shared" si="30"/>
        <v/>
      </c>
      <c r="M146" s="134"/>
      <c r="N146" s="127" t="str">
        <f t="shared" si="31"/>
        <v/>
      </c>
      <c r="O146" s="131"/>
      <c r="P146" s="127" t="str">
        <f t="shared" si="32"/>
        <v/>
      </c>
      <c r="Q146" s="17"/>
      <c r="T146" s="119" t="str">
        <f t="shared" si="25"/>
        <v/>
      </c>
      <c r="U146" s="118" t="str">
        <f t="shared" si="33"/>
        <v/>
      </c>
      <c r="V146" s="117" t="str">
        <f t="shared" si="26"/>
        <v/>
      </c>
      <c r="W146" s="139" t="str">
        <f t="shared" si="34"/>
        <v/>
      </c>
      <c r="X146" s="120" t="str">
        <f t="shared" si="35"/>
        <v/>
      </c>
      <c r="Y146" s="118" t="str">
        <f t="shared" si="36"/>
        <v/>
      </c>
    </row>
    <row r="147" spans="1:25" x14ac:dyDescent="0.55000000000000004">
      <c r="A147" s="41"/>
      <c r="B147" s="42"/>
      <c r="C147" s="41"/>
      <c r="D147" s="146"/>
      <c r="E147" s="131"/>
      <c r="F147" s="131"/>
      <c r="G147" s="1" t="str">
        <f t="shared" si="27"/>
        <v/>
      </c>
      <c r="H147" s="127" t="str">
        <f t="shared" si="28"/>
        <v/>
      </c>
      <c r="I147" s="131"/>
      <c r="J147" s="131"/>
      <c r="K147" s="1" t="str">
        <f t="shared" si="29"/>
        <v/>
      </c>
      <c r="L147" s="143" t="str">
        <f t="shared" si="30"/>
        <v/>
      </c>
      <c r="M147" s="134"/>
      <c r="N147" s="127" t="str">
        <f t="shared" si="31"/>
        <v/>
      </c>
      <c r="O147" s="131"/>
      <c r="P147" s="127" t="str">
        <f t="shared" si="32"/>
        <v/>
      </c>
      <c r="Q147" s="17"/>
      <c r="T147" s="119" t="str">
        <f t="shared" si="25"/>
        <v/>
      </c>
      <c r="U147" s="118" t="str">
        <f t="shared" si="33"/>
        <v/>
      </c>
      <c r="V147" s="117" t="str">
        <f t="shared" si="26"/>
        <v/>
      </c>
      <c r="W147" s="139" t="str">
        <f t="shared" si="34"/>
        <v/>
      </c>
      <c r="X147" s="120" t="str">
        <f t="shared" si="35"/>
        <v/>
      </c>
      <c r="Y147" s="118" t="str">
        <f t="shared" si="36"/>
        <v/>
      </c>
    </row>
    <row r="148" spans="1:25" x14ac:dyDescent="0.55000000000000004">
      <c r="A148" s="41"/>
      <c r="B148" s="42"/>
      <c r="C148" s="41"/>
      <c r="D148" s="146"/>
      <c r="E148" s="131"/>
      <c r="F148" s="131"/>
      <c r="G148" s="1" t="str">
        <f t="shared" si="27"/>
        <v/>
      </c>
      <c r="H148" s="127" t="str">
        <f t="shared" si="28"/>
        <v/>
      </c>
      <c r="I148" s="131"/>
      <c r="J148" s="131"/>
      <c r="K148" s="1" t="str">
        <f t="shared" si="29"/>
        <v/>
      </c>
      <c r="L148" s="143" t="str">
        <f t="shared" si="30"/>
        <v/>
      </c>
      <c r="M148" s="134"/>
      <c r="N148" s="127" t="str">
        <f t="shared" si="31"/>
        <v/>
      </c>
      <c r="O148" s="131"/>
      <c r="P148" s="127" t="str">
        <f t="shared" si="32"/>
        <v/>
      </c>
      <c r="Q148" s="17"/>
      <c r="T148" s="119" t="str">
        <f t="shared" si="25"/>
        <v/>
      </c>
      <c r="U148" s="118" t="str">
        <f t="shared" si="33"/>
        <v/>
      </c>
      <c r="V148" s="117" t="str">
        <f t="shared" si="26"/>
        <v/>
      </c>
      <c r="W148" s="139" t="str">
        <f t="shared" si="34"/>
        <v/>
      </c>
      <c r="X148" s="120" t="str">
        <f t="shared" si="35"/>
        <v/>
      </c>
      <c r="Y148" s="118" t="str">
        <f t="shared" si="36"/>
        <v/>
      </c>
    </row>
    <row r="149" spans="1:25" x14ac:dyDescent="0.55000000000000004">
      <c r="A149" s="41"/>
      <c r="B149" s="42"/>
      <c r="C149" s="41"/>
      <c r="D149" s="146"/>
      <c r="E149" s="131"/>
      <c r="F149" s="131"/>
      <c r="G149" s="1" t="str">
        <f t="shared" si="27"/>
        <v/>
      </c>
      <c r="H149" s="127" t="str">
        <f t="shared" si="28"/>
        <v/>
      </c>
      <c r="I149" s="131"/>
      <c r="J149" s="131"/>
      <c r="K149" s="1" t="str">
        <f t="shared" si="29"/>
        <v/>
      </c>
      <c r="L149" s="143" t="str">
        <f t="shared" si="30"/>
        <v/>
      </c>
      <c r="M149" s="134"/>
      <c r="N149" s="127" t="str">
        <f t="shared" si="31"/>
        <v/>
      </c>
      <c r="O149" s="131"/>
      <c r="P149" s="127" t="str">
        <f t="shared" si="32"/>
        <v/>
      </c>
      <c r="Q149" s="17"/>
      <c r="T149" s="119" t="str">
        <f t="shared" si="25"/>
        <v/>
      </c>
      <c r="U149" s="118" t="str">
        <f t="shared" si="33"/>
        <v/>
      </c>
      <c r="V149" s="117" t="str">
        <f t="shared" si="26"/>
        <v/>
      </c>
      <c r="W149" s="139" t="str">
        <f t="shared" si="34"/>
        <v/>
      </c>
      <c r="X149" s="120" t="str">
        <f t="shared" si="35"/>
        <v/>
      </c>
      <c r="Y149" s="118" t="str">
        <f t="shared" si="36"/>
        <v/>
      </c>
    </row>
    <row r="150" spans="1:25" x14ac:dyDescent="0.55000000000000004">
      <c r="A150" s="41"/>
      <c r="B150" s="42"/>
      <c r="C150" s="41"/>
      <c r="D150" s="146"/>
      <c r="E150" s="131"/>
      <c r="F150" s="131"/>
      <c r="G150" s="1" t="str">
        <f t="shared" si="27"/>
        <v/>
      </c>
      <c r="H150" s="127" t="str">
        <f t="shared" si="28"/>
        <v/>
      </c>
      <c r="I150" s="131"/>
      <c r="J150" s="131"/>
      <c r="K150" s="1" t="str">
        <f t="shared" si="29"/>
        <v/>
      </c>
      <c r="L150" s="143" t="str">
        <f t="shared" si="30"/>
        <v/>
      </c>
      <c r="M150" s="134"/>
      <c r="N150" s="127" t="str">
        <f t="shared" si="31"/>
        <v/>
      </c>
      <c r="O150" s="131"/>
      <c r="P150" s="127" t="str">
        <f t="shared" si="32"/>
        <v/>
      </c>
      <c r="Q150" s="17"/>
      <c r="T150" s="119" t="str">
        <f t="shared" si="25"/>
        <v/>
      </c>
      <c r="U150" s="118" t="str">
        <f t="shared" si="33"/>
        <v/>
      </c>
      <c r="V150" s="117" t="str">
        <f t="shared" si="26"/>
        <v/>
      </c>
      <c r="W150" s="139" t="str">
        <f t="shared" si="34"/>
        <v/>
      </c>
      <c r="X150" s="120" t="str">
        <f t="shared" si="35"/>
        <v/>
      </c>
      <c r="Y150" s="118" t="str">
        <f t="shared" si="36"/>
        <v/>
      </c>
    </row>
    <row r="151" spans="1:25" x14ac:dyDescent="0.55000000000000004">
      <c r="A151" s="41"/>
      <c r="B151" s="42"/>
      <c r="C151" s="41"/>
      <c r="D151" s="146"/>
      <c r="E151" s="131"/>
      <c r="F151" s="131"/>
      <c r="G151" s="1" t="str">
        <f t="shared" si="27"/>
        <v/>
      </c>
      <c r="H151" s="127" t="str">
        <f t="shared" si="28"/>
        <v/>
      </c>
      <c r="I151" s="131"/>
      <c r="J151" s="131"/>
      <c r="K151" s="1" t="str">
        <f t="shared" si="29"/>
        <v/>
      </c>
      <c r="L151" s="143" t="str">
        <f t="shared" si="30"/>
        <v/>
      </c>
      <c r="M151" s="134"/>
      <c r="N151" s="127" t="str">
        <f t="shared" si="31"/>
        <v/>
      </c>
      <c r="O151" s="131"/>
      <c r="P151" s="127" t="str">
        <f t="shared" si="32"/>
        <v/>
      </c>
      <c r="Q151" s="17"/>
      <c r="T151" s="119" t="str">
        <f t="shared" si="25"/>
        <v/>
      </c>
      <c r="U151" s="118" t="str">
        <f t="shared" si="33"/>
        <v/>
      </c>
      <c r="V151" s="117" t="str">
        <f t="shared" si="26"/>
        <v/>
      </c>
      <c r="W151" s="139" t="str">
        <f t="shared" si="34"/>
        <v/>
      </c>
      <c r="X151" s="120" t="str">
        <f t="shared" si="35"/>
        <v/>
      </c>
      <c r="Y151" s="118" t="str">
        <f t="shared" si="36"/>
        <v/>
      </c>
    </row>
    <row r="152" spans="1:25" x14ac:dyDescent="0.55000000000000004">
      <c r="A152" s="41"/>
      <c r="B152" s="42"/>
      <c r="C152" s="41"/>
      <c r="D152" s="146"/>
      <c r="E152" s="131"/>
      <c r="F152" s="131"/>
      <c r="G152" s="1" t="str">
        <f t="shared" si="27"/>
        <v/>
      </c>
      <c r="H152" s="127" t="str">
        <f t="shared" si="28"/>
        <v/>
      </c>
      <c r="I152" s="131"/>
      <c r="J152" s="131"/>
      <c r="K152" s="1" t="str">
        <f t="shared" si="29"/>
        <v/>
      </c>
      <c r="L152" s="143" t="str">
        <f t="shared" si="30"/>
        <v/>
      </c>
      <c r="M152" s="134"/>
      <c r="N152" s="127" t="str">
        <f t="shared" si="31"/>
        <v/>
      </c>
      <c r="O152" s="131"/>
      <c r="P152" s="127" t="str">
        <f t="shared" si="32"/>
        <v/>
      </c>
      <c r="Q152" s="17"/>
      <c r="T152" s="119" t="str">
        <f t="shared" si="25"/>
        <v/>
      </c>
      <c r="U152" s="118" t="str">
        <f t="shared" si="33"/>
        <v/>
      </c>
      <c r="V152" s="117" t="str">
        <f t="shared" si="26"/>
        <v/>
      </c>
      <c r="W152" s="139" t="str">
        <f t="shared" si="34"/>
        <v/>
      </c>
      <c r="X152" s="120" t="str">
        <f t="shared" si="35"/>
        <v/>
      </c>
      <c r="Y152" s="118" t="str">
        <f t="shared" si="36"/>
        <v/>
      </c>
    </row>
    <row r="153" spans="1:25" x14ac:dyDescent="0.55000000000000004">
      <c r="A153" s="41"/>
      <c r="B153" s="42"/>
      <c r="C153" s="41"/>
      <c r="D153" s="146"/>
      <c r="E153" s="131"/>
      <c r="F153" s="131"/>
      <c r="G153" s="1" t="str">
        <f t="shared" si="27"/>
        <v/>
      </c>
      <c r="H153" s="127" t="str">
        <f t="shared" si="28"/>
        <v/>
      </c>
      <c r="I153" s="131"/>
      <c r="J153" s="131"/>
      <c r="K153" s="1" t="str">
        <f t="shared" si="29"/>
        <v/>
      </c>
      <c r="L153" s="143" t="str">
        <f t="shared" si="30"/>
        <v/>
      </c>
      <c r="M153" s="134"/>
      <c r="N153" s="127" t="str">
        <f t="shared" si="31"/>
        <v/>
      </c>
      <c r="O153" s="131"/>
      <c r="P153" s="127" t="str">
        <f t="shared" si="32"/>
        <v/>
      </c>
      <c r="Q153" s="17"/>
      <c r="T153" s="119" t="str">
        <f t="shared" si="25"/>
        <v/>
      </c>
      <c r="U153" s="118" t="str">
        <f t="shared" si="33"/>
        <v/>
      </c>
      <c r="V153" s="117" t="str">
        <f t="shared" si="26"/>
        <v/>
      </c>
      <c r="W153" s="139" t="str">
        <f t="shared" si="34"/>
        <v/>
      </c>
      <c r="X153" s="120" t="str">
        <f t="shared" si="35"/>
        <v/>
      </c>
      <c r="Y153" s="118" t="str">
        <f t="shared" si="36"/>
        <v/>
      </c>
    </row>
    <row r="154" spans="1:25" x14ac:dyDescent="0.55000000000000004">
      <c r="A154" s="41"/>
      <c r="B154" s="42"/>
      <c r="C154" s="41"/>
      <c r="D154" s="146"/>
      <c r="E154" s="131"/>
      <c r="F154" s="131"/>
      <c r="G154" s="1" t="str">
        <f t="shared" si="27"/>
        <v/>
      </c>
      <c r="H154" s="127" t="str">
        <f t="shared" si="28"/>
        <v/>
      </c>
      <c r="I154" s="131"/>
      <c r="J154" s="131"/>
      <c r="K154" s="1" t="str">
        <f t="shared" si="29"/>
        <v/>
      </c>
      <c r="L154" s="143" t="str">
        <f t="shared" si="30"/>
        <v/>
      </c>
      <c r="M154" s="134"/>
      <c r="N154" s="127" t="str">
        <f t="shared" si="31"/>
        <v/>
      </c>
      <c r="O154" s="131"/>
      <c r="P154" s="127" t="str">
        <f t="shared" si="32"/>
        <v/>
      </c>
      <c r="Q154" s="17"/>
      <c r="T154" s="119" t="str">
        <f t="shared" si="25"/>
        <v/>
      </c>
      <c r="U154" s="118" t="str">
        <f t="shared" si="33"/>
        <v/>
      </c>
      <c r="V154" s="117" t="str">
        <f t="shared" si="26"/>
        <v/>
      </c>
      <c r="W154" s="139" t="str">
        <f t="shared" si="34"/>
        <v/>
      </c>
      <c r="X154" s="120" t="str">
        <f t="shared" si="35"/>
        <v/>
      </c>
      <c r="Y154" s="118" t="str">
        <f t="shared" si="36"/>
        <v/>
      </c>
    </row>
    <row r="155" spans="1:25" x14ac:dyDescent="0.55000000000000004">
      <c r="A155" s="41"/>
      <c r="B155" s="42"/>
      <c r="C155" s="41"/>
      <c r="D155" s="146"/>
      <c r="E155" s="131"/>
      <c r="F155" s="131"/>
      <c r="G155" s="1" t="str">
        <f t="shared" si="27"/>
        <v/>
      </c>
      <c r="H155" s="127" t="str">
        <f t="shared" si="28"/>
        <v/>
      </c>
      <c r="I155" s="131"/>
      <c r="J155" s="131"/>
      <c r="K155" s="1" t="str">
        <f t="shared" si="29"/>
        <v/>
      </c>
      <c r="L155" s="143" t="str">
        <f t="shared" si="30"/>
        <v/>
      </c>
      <c r="M155" s="134"/>
      <c r="N155" s="127" t="str">
        <f t="shared" si="31"/>
        <v/>
      </c>
      <c r="O155" s="131"/>
      <c r="P155" s="127" t="str">
        <f t="shared" si="32"/>
        <v/>
      </c>
      <c r="Q155" s="17"/>
      <c r="T155" s="119" t="str">
        <f t="shared" si="25"/>
        <v/>
      </c>
      <c r="U155" s="118" t="str">
        <f t="shared" si="33"/>
        <v/>
      </c>
      <c r="V155" s="117" t="str">
        <f t="shared" si="26"/>
        <v/>
      </c>
      <c r="W155" s="139" t="str">
        <f t="shared" si="34"/>
        <v/>
      </c>
      <c r="X155" s="120" t="str">
        <f t="shared" si="35"/>
        <v/>
      </c>
      <c r="Y155" s="118" t="str">
        <f t="shared" si="36"/>
        <v/>
      </c>
    </row>
    <row r="156" spans="1:25" x14ac:dyDescent="0.55000000000000004">
      <c r="A156" s="41"/>
      <c r="B156" s="42"/>
      <c r="C156" s="41"/>
      <c r="D156" s="146"/>
      <c r="E156" s="131"/>
      <c r="F156" s="131"/>
      <c r="G156" s="1" t="str">
        <f t="shared" si="27"/>
        <v/>
      </c>
      <c r="H156" s="127" t="str">
        <f t="shared" si="28"/>
        <v/>
      </c>
      <c r="I156" s="131"/>
      <c r="J156" s="131"/>
      <c r="K156" s="1" t="str">
        <f t="shared" si="29"/>
        <v/>
      </c>
      <c r="L156" s="143" t="str">
        <f t="shared" si="30"/>
        <v/>
      </c>
      <c r="M156" s="134"/>
      <c r="N156" s="127" t="str">
        <f t="shared" si="31"/>
        <v/>
      </c>
      <c r="O156" s="131"/>
      <c r="P156" s="127" t="str">
        <f t="shared" si="32"/>
        <v/>
      </c>
      <c r="Q156" s="17"/>
      <c r="T156" s="119" t="str">
        <f t="shared" si="25"/>
        <v/>
      </c>
      <c r="U156" s="118" t="str">
        <f t="shared" si="33"/>
        <v/>
      </c>
      <c r="V156" s="117" t="str">
        <f t="shared" si="26"/>
        <v/>
      </c>
      <c r="W156" s="139" t="str">
        <f t="shared" si="34"/>
        <v/>
      </c>
      <c r="X156" s="120" t="str">
        <f t="shared" si="35"/>
        <v/>
      </c>
      <c r="Y156" s="118" t="str">
        <f t="shared" si="36"/>
        <v/>
      </c>
    </row>
    <row r="157" spans="1:25" x14ac:dyDescent="0.55000000000000004">
      <c r="A157" s="41"/>
      <c r="B157" s="42"/>
      <c r="C157" s="41"/>
      <c r="D157" s="146"/>
      <c r="E157" s="131"/>
      <c r="F157" s="131"/>
      <c r="G157" s="1" t="str">
        <f t="shared" si="27"/>
        <v/>
      </c>
      <c r="H157" s="127" t="str">
        <f t="shared" si="28"/>
        <v/>
      </c>
      <c r="I157" s="131"/>
      <c r="J157" s="131"/>
      <c r="K157" s="1" t="str">
        <f t="shared" si="29"/>
        <v/>
      </c>
      <c r="L157" s="143" t="str">
        <f t="shared" si="30"/>
        <v/>
      </c>
      <c r="M157" s="134"/>
      <c r="N157" s="127" t="str">
        <f t="shared" si="31"/>
        <v/>
      </c>
      <c r="O157" s="131"/>
      <c r="P157" s="127" t="str">
        <f t="shared" si="32"/>
        <v/>
      </c>
      <c r="Q157" s="17"/>
      <c r="T157" s="119" t="str">
        <f t="shared" si="25"/>
        <v/>
      </c>
      <c r="U157" s="118" t="str">
        <f t="shared" si="33"/>
        <v/>
      </c>
      <c r="V157" s="117" t="str">
        <f t="shared" si="26"/>
        <v/>
      </c>
      <c r="W157" s="139" t="str">
        <f t="shared" si="34"/>
        <v/>
      </c>
      <c r="X157" s="120" t="str">
        <f t="shared" si="35"/>
        <v/>
      </c>
      <c r="Y157" s="118" t="str">
        <f t="shared" si="36"/>
        <v/>
      </c>
    </row>
    <row r="158" spans="1:25" x14ac:dyDescent="0.55000000000000004">
      <c r="A158" s="41"/>
      <c r="B158" s="42"/>
      <c r="C158" s="41"/>
      <c r="D158" s="146"/>
      <c r="E158" s="131"/>
      <c r="F158" s="131"/>
      <c r="G158" s="1" t="str">
        <f t="shared" si="27"/>
        <v/>
      </c>
      <c r="H158" s="127" t="str">
        <f t="shared" si="28"/>
        <v/>
      </c>
      <c r="I158" s="131"/>
      <c r="J158" s="131"/>
      <c r="K158" s="1" t="str">
        <f t="shared" si="29"/>
        <v/>
      </c>
      <c r="L158" s="143" t="str">
        <f t="shared" si="30"/>
        <v/>
      </c>
      <c r="M158" s="134"/>
      <c r="N158" s="127" t="str">
        <f t="shared" si="31"/>
        <v/>
      </c>
      <c r="O158" s="131"/>
      <c r="P158" s="127" t="str">
        <f t="shared" si="32"/>
        <v/>
      </c>
      <c r="Q158" s="17"/>
      <c r="T158" s="119" t="str">
        <f t="shared" si="25"/>
        <v/>
      </c>
      <c r="U158" s="118" t="str">
        <f t="shared" si="33"/>
        <v/>
      </c>
      <c r="V158" s="117" t="str">
        <f t="shared" si="26"/>
        <v/>
      </c>
      <c r="W158" s="139" t="str">
        <f t="shared" si="34"/>
        <v/>
      </c>
      <c r="X158" s="120" t="str">
        <f t="shared" si="35"/>
        <v/>
      </c>
      <c r="Y158" s="118" t="str">
        <f t="shared" si="36"/>
        <v/>
      </c>
    </row>
    <row r="159" spans="1:25" x14ac:dyDescent="0.55000000000000004">
      <c r="A159" s="41"/>
      <c r="B159" s="42"/>
      <c r="C159" s="41"/>
      <c r="D159" s="146"/>
      <c r="E159" s="131"/>
      <c r="F159" s="131"/>
      <c r="G159" s="1" t="str">
        <f t="shared" si="27"/>
        <v/>
      </c>
      <c r="H159" s="127" t="str">
        <f t="shared" si="28"/>
        <v/>
      </c>
      <c r="I159" s="131"/>
      <c r="J159" s="131"/>
      <c r="K159" s="1" t="str">
        <f t="shared" si="29"/>
        <v/>
      </c>
      <c r="L159" s="143" t="str">
        <f t="shared" si="30"/>
        <v/>
      </c>
      <c r="M159" s="134"/>
      <c r="N159" s="127" t="str">
        <f t="shared" si="31"/>
        <v/>
      </c>
      <c r="O159" s="131"/>
      <c r="P159" s="127" t="str">
        <f t="shared" si="32"/>
        <v/>
      </c>
      <c r="Q159" s="17"/>
      <c r="T159" s="119" t="str">
        <f t="shared" si="25"/>
        <v/>
      </c>
      <c r="U159" s="118" t="str">
        <f t="shared" si="33"/>
        <v/>
      </c>
      <c r="V159" s="117" t="str">
        <f t="shared" si="26"/>
        <v/>
      </c>
      <c r="W159" s="139" t="str">
        <f t="shared" si="34"/>
        <v/>
      </c>
      <c r="X159" s="120" t="str">
        <f t="shared" si="35"/>
        <v/>
      </c>
      <c r="Y159" s="118" t="str">
        <f t="shared" si="36"/>
        <v/>
      </c>
    </row>
    <row r="160" spans="1:25" x14ac:dyDescent="0.55000000000000004">
      <c r="A160" s="41"/>
      <c r="B160" s="42"/>
      <c r="C160" s="41"/>
      <c r="D160" s="146"/>
      <c r="E160" s="131"/>
      <c r="F160" s="131"/>
      <c r="G160" s="1" t="str">
        <f t="shared" si="27"/>
        <v/>
      </c>
      <c r="H160" s="127" t="str">
        <f t="shared" si="28"/>
        <v/>
      </c>
      <c r="I160" s="131"/>
      <c r="J160" s="131"/>
      <c r="K160" s="1" t="str">
        <f t="shared" si="29"/>
        <v/>
      </c>
      <c r="L160" s="143" t="str">
        <f t="shared" si="30"/>
        <v/>
      </c>
      <c r="M160" s="134"/>
      <c r="N160" s="127" t="str">
        <f t="shared" si="31"/>
        <v/>
      </c>
      <c r="O160" s="131"/>
      <c r="P160" s="127" t="str">
        <f t="shared" si="32"/>
        <v/>
      </c>
      <c r="Q160" s="17"/>
      <c r="T160" s="119" t="str">
        <f t="shared" si="25"/>
        <v/>
      </c>
      <c r="U160" s="118" t="str">
        <f t="shared" si="33"/>
        <v/>
      </c>
      <c r="V160" s="117" t="str">
        <f t="shared" si="26"/>
        <v/>
      </c>
      <c r="W160" s="139" t="str">
        <f t="shared" si="34"/>
        <v/>
      </c>
      <c r="X160" s="120" t="str">
        <f t="shared" si="35"/>
        <v/>
      </c>
      <c r="Y160" s="118" t="str">
        <f t="shared" si="36"/>
        <v/>
      </c>
    </row>
    <row r="161" spans="1:25" x14ac:dyDescent="0.55000000000000004">
      <c r="A161" s="41"/>
      <c r="B161" s="42"/>
      <c r="C161" s="41"/>
      <c r="D161" s="146"/>
      <c r="E161" s="131"/>
      <c r="F161" s="131"/>
      <c r="G161" s="1" t="str">
        <f t="shared" si="27"/>
        <v/>
      </c>
      <c r="H161" s="127" t="str">
        <f t="shared" si="28"/>
        <v/>
      </c>
      <c r="I161" s="131"/>
      <c r="J161" s="131"/>
      <c r="K161" s="1" t="str">
        <f t="shared" si="29"/>
        <v/>
      </c>
      <c r="L161" s="143" t="str">
        <f t="shared" si="30"/>
        <v/>
      </c>
      <c r="M161" s="134"/>
      <c r="N161" s="127" t="str">
        <f t="shared" si="31"/>
        <v/>
      </c>
      <c r="O161" s="131"/>
      <c r="P161" s="127" t="str">
        <f t="shared" si="32"/>
        <v/>
      </c>
      <c r="Q161" s="17"/>
      <c r="T161" s="119" t="str">
        <f t="shared" si="25"/>
        <v/>
      </c>
      <c r="U161" s="118" t="str">
        <f t="shared" si="33"/>
        <v/>
      </c>
      <c r="V161" s="117" t="str">
        <f t="shared" si="26"/>
        <v/>
      </c>
      <c r="W161" s="139" t="str">
        <f t="shared" si="34"/>
        <v/>
      </c>
      <c r="X161" s="120" t="str">
        <f t="shared" si="35"/>
        <v/>
      </c>
      <c r="Y161" s="118" t="str">
        <f t="shared" si="36"/>
        <v/>
      </c>
    </row>
    <row r="162" spans="1:25" x14ac:dyDescent="0.55000000000000004">
      <c r="A162" s="41"/>
      <c r="B162" s="42"/>
      <c r="C162" s="41"/>
      <c r="D162" s="146"/>
      <c r="E162" s="131"/>
      <c r="F162" s="131"/>
      <c r="G162" s="1" t="str">
        <f t="shared" si="27"/>
        <v/>
      </c>
      <c r="H162" s="127" t="str">
        <f t="shared" si="28"/>
        <v/>
      </c>
      <c r="I162" s="131"/>
      <c r="J162" s="131"/>
      <c r="K162" s="1" t="str">
        <f t="shared" si="29"/>
        <v/>
      </c>
      <c r="L162" s="143" t="str">
        <f t="shared" si="30"/>
        <v/>
      </c>
      <c r="M162" s="134"/>
      <c r="N162" s="127" t="str">
        <f t="shared" si="31"/>
        <v/>
      </c>
      <c r="O162" s="131"/>
      <c r="P162" s="127" t="str">
        <f t="shared" si="32"/>
        <v/>
      </c>
      <c r="Q162" s="17"/>
      <c r="T162" s="119" t="str">
        <f t="shared" si="25"/>
        <v/>
      </c>
      <c r="U162" s="118" t="str">
        <f t="shared" si="33"/>
        <v/>
      </c>
      <c r="V162" s="117" t="str">
        <f t="shared" si="26"/>
        <v/>
      </c>
      <c r="W162" s="139" t="str">
        <f t="shared" si="34"/>
        <v/>
      </c>
      <c r="X162" s="120" t="str">
        <f t="shared" si="35"/>
        <v/>
      </c>
      <c r="Y162" s="118" t="str">
        <f t="shared" si="36"/>
        <v/>
      </c>
    </row>
    <row r="163" spans="1:25" x14ac:dyDescent="0.55000000000000004">
      <c r="A163" s="41"/>
      <c r="B163" s="42"/>
      <c r="C163" s="41"/>
      <c r="D163" s="146"/>
      <c r="E163" s="131"/>
      <c r="F163" s="131"/>
      <c r="G163" s="1" t="str">
        <f t="shared" si="27"/>
        <v/>
      </c>
      <c r="H163" s="127" t="str">
        <f t="shared" si="28"/>
        <v/>
      </c>
      <c r="I163" s="131"/>
      <c r="J163" s="131"/>
      <c r="K163" s="1" t="str">
        <f t="shared" si="29"/>
        <v/>
      </c>
      <c r="L163" s="143" t="str">
        <f t="shared" si="30"/>
        <v/>
      </c>
      <c r="M163" s="134"/>
      <c r="N163" s="127" t="str">
        <f t="shared" si="31"/>
        <v/>
      </c>
      <c r="O163" s="131"/>
      <c r="P163" s="127" t="str">
        <f t="shared" si="32"/>
        <v/>
      </c>
      <c r="Q163" s="17"/>
      <c r="T163" s="119" t="str">
        <f t="shared" si="25"/>
        <v/>
      </c>
      <c r="U163" s="118" t="str">
        <f t="shared" si="33"/>
        <v/>
      </c>
      <c r="V163" s="117" t="str">
        <f t="shared" si="26"/>
        <v/>
      </c>
      <c r="W163" s="139" t="str">
        <f t="shared" si="34"/>
        <v/>
      </c>
      <c r="X163" s="120" t="str">
        <f t="shared" si="35"/>
        <v/>
      </c>
      <c r="Y163" s="118" t="str">
        <f t="shared" si="36"/>
        <v/>
      </c>
    </row>
    <row r="164" spans="1:25" x14ac:dyDescent="0.55000000000000004">
      <c r="A164" s="41"/>
      <c r="B164" s="42"/>
      <c r="C164" s="41"/>
      <c r="D164" s="146"/>
      <c r="E164" s="131"/>
      <c r="F164" s="131"/>
      <c r="G164" s="1" t="str">
        <f t="shared" si="27"/>
        <v/>
      </c>
      <c r="H164" s="127" t="str">
        <f t="shared" si="28"/>
        <v/>
      </c>
      <c r="I164" s="131"/>
      <c r="J164" s="131"/>
      <c r="K164" s="1" t="str">
        <f t="shared" si="29"/>
        <v/>
      </c>
      <c r="L164" s="143" t="str">
        <f t="shared" si="30"/>
        <v/>
      </c>
      <c r="M164" s="134"/>
      <c r="N164" s="127" t="str">
        <f t="shared" si="31"/>
        <v/>
      </c>
      <c r="O164" s="131"/>
      <c r="P164" s="127" t="str">
        <f t="shared" si="32"/>
        <v/>
      </c>
      <c r="Q164" s="17"/>
      <c r="T164" s="119" t="str">
        <f t="shared" si="25"/>
        <v/>
      </c>
      <c r="U164" s="118" t="str">
        <f t="shared" si="33"/>
        <v/>
      </c>
      <c r="V164" s="117" t="str">
        <f t="shared" si="26"/>
        <v/>
      </c>
      <c r="W164" s="139" t="str">
        <f t="shared" si="34"/>
        <v/>
      </c>
      <c r="X164" s="120" t="str">
        <f t="shared" si="35"/>
        <v/>
      </c>
      <c r="Y164" s="118" t="str">
        <f t="shared" si="36"/>
        <v/>
      </c>
    </row>
    <row r="165" spans="1:25" x14ac:dyDescent="0.55000000000000004">
      <c r="A165" s="41"/>
      <c r="B165" s="42"/>
      <c r="C165" s="41"/>
      <c r="D165" s="146"/>
      <c r="E165" s="131"/>
      <c r="F165" s="131"/>
      <c r="G165" s="1" t="str">
        <f t="shared" si="27"/>
        <v/>
      </c>
      <c r="H165" s="127" t="str">
        <f t="shared" si="28"/>
        <v/>
      </c>
      <c r="I165" s="131"/>
      <c r="J165" s="131"/>
      <c r="K165" s="1" t="str">
        <f t="shared" si="29"/>
        <v/>
      </c>
      <c r="L165" s="143" t="str">
        <f t="shared" si="30"/>
        <v/>
      </c>
      <c r="M165" s="134"/>
      <c r="N165" s="127" t="str">
        <f t="shared" si="31"/>
        <v/>
      </c>
      <c r="O165" s="131"/>
      <c r="P165" s="127" t="str">
        <f t="shared" si="32"/>
        <v/>
      </c>
      <c r="Q165" s="17"/>
      <c r="T165" s="119" t="str">
        <f t="shared" si="25"/>
        <v/>
      </c>
      <c r="U165" s="118" t="str">
        <f t="shared" si="33"/>
        <v/>
      </c>
      <c r="V165" s="117" t="str">
        <f t="shared" si="26"/>
        <v/>
      </c>
      <c r="W165" s="139" t="str">
        <f t="shared" si="34"/>
        <v/>
      </c>
      <c r="X165" s="120" t="str">
        <f t="shared" si="35"/>
        <v/>
      </c>
      <c r="Y165" s="118" t="str">
        <f t="shared" si="36"/>
        <v/>
      </c>
    </row>
    <row r="166" spans="1:25" x14ac:dyDescent="0.55000000000000004">
      <c r="A166" s="41"/>
      <c r="B166" s="42"/>
      <c r="C166" s="41"/>
      <c r="D166" s="146"/>
      <c r="E166" s="131"/>
      <c r="F166" s="131"/>
      <c r="G166" s="1" t="str">
        <f t="shared" si="27"/>
        <v/>
      </c>
      <c r="H166" s="127" t="str">
        <f t="shared" si="28"/>
        <v/>
      </c>
      <c r="I166" s="131"/>
      <c r="J166" s="131"/>
      <c r="K166" s="1" t="str">
        <f t="shared" si="29"/>
        <v/>
      </c>
      <c r="L166" s="143" t="str">
        <f t="shared" si="30"/>
        <v/>
      </c>
      <c r="M166" s="134"/>
      <c r="N166" s="127" t="str">
        <f t="shared" si="31"/>
        <v/>
      </c>
      <c r="O166" s="131"/>
      <c r="P166" s="127" t="str">
        <f t="shared" si="32"/>
        <v/>
      </c>
      <c r="Q166" s="17"/>
      <c r="T166" s="119" t="str">
        <f t="shared" si="25"/>
        <v/>
      </c>
      <c r="U166" s="118" t="str">
        <f t="shared" si="33"/>
        <v/>
      </c>
      <c r="V166" s="117" t="str">
        <f t="shared" si="26"/>
        <v/>
      </c>
      <c r="W166" s="139" t="str">
        <f t="shared" si="34"/>
        <v/>
      </c>
      <c r="X166" s="120" t="str">
        <f t="shared" si="35"/>
        <v/>
      </c>
      <c r="Y166" s="118" t="str">
        <f t="shared" si="36"/>
        <v/>
      </c>
    </row>
    <row r="167" spans="1:25" x14ac:dyDescent="0.55000000000000004">
      <c r="A167" s="41"/>
      <c r="B167" s="42"/>
      <c r="C167" s="41"/>
      <c r="D167" s="146"/>
      <c r="E167" s="131"/>
      <c r="F167" s="131"/>
      <c r="G167" s="1" t="str">
        <f t="shared" si="27"/>
        <v/>
      </c>
      <c r="H167" s="127" t="str">
        <f t="shared" si="28"/>
        <v/>
      </c>
      <c r="I167" s="131"/>
      <c r="J167" s="131"/>
      <c r="K167" s="1" t="str">
        <f t="shared" si="29"/>
        <v/>
      </c>
      <c r="L167" s="143" t="str">
        <f t="shared" si="30"/>
        <v/>
      </c>
      <c r="M167" s="134"/>
      <c r="N167" s="127" t="str">
        <f t="shared" si="31"/>
        <v/>
      </c>
      <c r="O167" s="131"/>
      <c r="P167" s="127" t="str">
        <f t="shared" si="32"/>
        <v/>
      </c>
      <c r="Q167" s="17"/>
      <c r="T167" s="119" t="str">
        <f t="shared" si="25"/>
        <v/>
      </c>
      <c r="U167" s="118" t="str">
        <f t="shared" si="33"/>
        <v/>
      </c>
      <c r="V167" s="117" t="str">
        <f t="shared" si="26"/>
        <v/>
      </c>
      <c r="W167" s="139" t="str">
        <f t="shared" si="34"/>
        <v/>
      </c>
      <c r="X167" s="120" t="str">
        <f t="shared" si="35"/>
        <v/>
      </c>
      <c r="Y167" s="118" t="str">
        <f t="shared" si="36"/>
        <v/>
      </c>
    </row>
    <row r="168" spans="1:25" x14ac:dyDescent="0.55000000000000004">
      <c r="A168" s="41"/>
      <c r="B168" s="42"/>
      <c r="C168" s="41"/>
      <c r="D168" s="146"/>
      <c r="E168" s="131"/>
      <c r="F168" s="131"/>
      <c r="G168" s="1" t="str">
        <f t="shared" si="27"/>
        <v/>
      </c>
      <c r="H168" s="127" t="str">
        <f t="shared" si="28"/>
        <v/>
      </c>
      <c r="I168" s="131"/>
      <c r="J168" s="131"/>
      <c r="K168" s="1" t="str">
        <f t="shared" si="29"/>
        <v/>
      </c>
      <c r="L168" s="143" t="str">
        <f t="shared" si="30"/>
        <v/>
      </c>
      <c r="M168" s="134"/>
      <c r="N168" s="127" t="str">
        <f t="shared" si="31"/>
        <v/>
      </c>
      <c r="O168" s="131"/>
      <c r="P168" s="127" t="str">
        <f t="shared" si="32"/>
        <v/>
      </c>
      <c r="Q168" s="17"/>
      <c r="T168" s="119" t="str">
        <f t="shared" si="25"/>
        <v/>
      </c>
      <c r="U168" s="118" t="str">
        <f t="shared" si="33"/>
        <v/>
      </c>
      <c r="V168" s="117" t="str">
        <f t="shared" si="26"/>
        <v/>
      </c>
      <c r="W168" s="139" t="str">
        <f t="shared" si="34"/>
        <v/>
      </c>
      <c r="X168" s="120" t="str">
        <f t="shared" si="35"/>
        <v/>
      </c>
      <c r="Y168" s="118" t="str">
        <f t="shared" si="36"/>
        <v/>
      </c>
    </row>
    <row r="169" spans="1:25" x14ac:dyDescent="0.55000000000000004">
      <c r="A169" s="41"/>
      <c r="B169" s="42"/>
      <c r="C169" s="41"/>
      <c r="D169" s="146"/>
      <c r="E169" s="131"/>
      <c r="F169" s="131"/>
      <c r="G169" s="1" t="str">
        <f t="shared" si="27"/>
        <v/>
      </c>
      <c r="H169" s="127" t="str">
        <f t="shared" si="28"/>
        <v/>
      </c>
      <c r="I169" s="131"/>
      <c r="J169" s="131"/>
      <c r="K169" s="1" t="str">
        <f t="shared" si="29"/>
        <v/>
      </c>
      <c r="L169" s="143" t="str">
        <f t="shared" si="30"/>
        <v/>
      </c>
      <c r="M169" s="134"/>
      <c r="N169" s="127" t="str">
        <f t="shared" si="31"/>
        <v/>
      </c>
      <c r="O169" s="131"/>
      <c r="P169" s="127" t="str">
        <f t="shared" si="32"/>
        <v/>
      </c>
      <c r="Q169" s="17"/>
      <c r="T169" s="119" t="str">
        <f t="shared" si="25"/>
        <v/>
      </c>
      <c r="U169" s="118" t="str">
        <f t="shared" si="33"/>
        <v/>
      </c>
      <c r="V169" s="117" t="str">
        <f t="shared" si="26"/>
        <v/>
      </c>
      <c r="W169" s="139" t="str">
        <f t="shared" si="34"/>
        <v/>
      </c>
      <c r="X169" s="120" t="str">
        <f t="shared" si="35"/>
        <v/>
      </c>
      <c r="Y169" s="118" t="str">
        <f t="shared" si="36"/>
        <v/>
      </c>
    </row>
    <row r="170" spans="1:25" x14ac:dyDescent="0.55000000000000004">
      <c r="A170" s="41"/>
      <c r="B170" s="42"/>
      <c r="C170" s="41"/>
      <c r="D170" s="146"/>
      <c r="E170" s="131"/>
      <c r="F170" s="131"/>
      <c r="G170" s="1" t="str">
        <f t="shared" si="27"/>
        <v/>
      </c>
      <c r="H170" s="127" t="str">
        <f t="shared" si="28"/>
        <v/>
      </c>
      <c r="I170" s="131"/>
      <c r="J170" s="131"/>
      <c r="K170" s="1" t="str">
        <f t="shared" si="29"/>
        <v/>
      </c>
      <c r="L170" s="143" t="str">
        <f t="shared" si="30"/>
        <v/>
      </c>
      <c r="M170" s="134"/>
      <c r="N170" s="127" t="str">
        <f t="shared" si="31"/>
        <v/>
      </c>
      <c r="O170" s="131"/>
      <c r="P170" s="127" t="str">
        <f t="shared" si="32"/>
        <v/>
      </c>
      <c r="Q170" s="17"/>
      <c r="T170" s="119" t="str">
        <f t="shared" si="25"/>
        <v/>
      </c>
      <c r="U170" s="118" t="str">
        <f t="shared" si="33"/>
        <v/>
      </c>
      <c r="V170" s="117" t="str">
        <f t="shared" si="26"/>
        <v/>
      </c>
      <c r="W170" s="139" t="str">
        <f t="shared" si="34"/>
        <v/>
      </c>
      <c r="X170" s="120" t="str">
        <f t="shared" si="35"/>
        <v/>
      </c>
      <c r="Y170" s="118" t="str">
        <f t="shared" si="36"/>
        <v/>
      </c>
    </row>
    <row r="171" spans="1:25" x14ac:dyDescent="0.55000000000000004">
      <c r="A171" s="41"/>
      <c r="B171" s="42"/>
      <c r="C171" s="41"/>
      <c r="D171" s="146"/>
      <c r="E171" s="131"/>
      <c r="F171" s="131"/>
      <c r="G171" s="1" t="str">
        <f t="shared" si="27"/>
        <v/>
      </c>
      <c r="H171" s="127" t="str">
        <f t="shared" si="28"/>
        <v/>
      </c>
      <c r="I171" s="131"/>
      <c r="J171" s="131"/>
      <c r="K171" s="1" t="str">
        <f t="shared" si="29"/>
        <v/>
      </c>
      <c r="L171" s="143" t="str">
        <f t="shared" si="30"/>
        <v/>
      </c>
      <c r="M171" s="134"/>
      <c r="N171" s="127" t="str">
        <f t="shared" si="31"/>
        <v/>
      </c>
      <c r="O171" s="131"/>
      <c r="P171" s="127" t="str">
        <f t="shared" si="32"/>
        <v/>
      </c>
      <c r="Q171" s="17"/>
      <c r="T171" s="119" t="str">
        <f t="shared" si="25"/>
        <v/>
      </c>
      <c r="U171" s="118" t="str">
        <f t="shared" si="33"/>
        <v/>
      </c>
      <c r="V171" s="117" t="str">
        <f t="shared" si="26"/>
        <v/>
      </c>
      <c r="W171" s="139" t="str">
        <f t="shared" si="34"/>
        <v/>
      </c>
      <c r="X171" s="120" t="str">
        <f t="shared" si="35"/>
        <v/>
      </c>
      <c r="Y171" s="118" t="str">
        <f t="shared" si="36"/>
        <v/>
      </c>
    </row>
    <row r="172" spans="1:25" x14ac:dyDescent="0.55000000000000004">
      <c r="A172" s="41"/>
      <c r="B172" s="42"/>
      <c r="C172" s="41"/>
      <c r="D172" s="146"/>
      <c r="E172" s="131"/>
      <c r="F172" s="131"/>
      <c r="G172" s="1" t="str">
        <f t="shared" si="27"/>
        <v/>
      </c>
      <c r="H172" s="127" t="str">
        <f t="shared" si="28"/>
        <v/>
      </c>
      <c r="I172" s="131"/>
      <c r="J172" s="131"/>
      <c r="K172" s="1" t="str">
        <f t="shared" si="29"/>
        <v/>
      </c>
      <c r="L172" s="143" t="str">
        <f t="shared" si="30"/>
        <v/>
      </c>
      <c r="M172" s="134"/>
      <c r="N172" s="127" t="str">
        <f t="shared" si="31"/>
        <v/>
      </c>
      <c r="O172" s="131"/>
      <c r="P172" s="127" t="str">
        <f t="shared" si="32"/>
        <v/>
      </c>
      <c r="Q172" s="17"/>
      <c r="T172" s="119" t="str">
        <f t="shared" si="25"/>
        <v/>
      </c>
      <c r="U172" s="118" t="str">
        <f t="shared" si="33"/>
        <v/>
      </c>
      <c r="V172" s="117" t="str">
        <f t="shared" si="26"/>
        <v/>
      </c>
      <c r="W172" s="139" t="str">
        <f t="shared" si="34"/>
        <v/>
      </c>
      <c r="X172" s="120" t="str">
        <f t="shared" si="35"/>
        <v/>
      </c>
      <c r="Y172" s="118" t="str">
        <f t="shared" si="36"/>
        <v/>
      </c>
    </row>
    <row r="173" spans="1:25" x14ac:dyDescent="0.55000000000000004">
      <c r="A173" s="41"/>
      <c r="B173" s="42"/>
      <c r="C173" s="41"/>
      <c r="D173" s="146"/>
      <c r="E173" s="131"/>
      <c r="F173" s="131"/>
      <c r="G173" s="1" t="str">
        <f t="shared" si="27"/>
        <v/>
      </c>
      <c r="H173" s="127" t="str">
        <f t="shared" si="28"/>
        <v/>
      </c>
      <c r="I173" s="131"/>
      <c r="J173" s="131"/>
      <c r="K173" s="1" t="str">
        <f t="shared" si="29"/>
        <v/>
      </c>
      <c r="L173" s="143" t="str">
        <f t="shared" si="30"/>
        <v/>
      </c>
      <c r="M173" s="134"/>
      <c r="N173" s="127" t="str">
        <f t="shared" si="31"/>
        <v/>
      </c>
      <c r="O173" s="131"/>
      <c r="P173" s="127" t="str">
        <f t="shared" si="32"/>
        <v/>
      </c>
      <c r="Q173" s="17"/>
      <c r="T173" s="119" t="str">
        <f t="shared" si="25"/>
        <v/>
      </c>
      <c r="U173" s="118" t="str">
        <f t="shared" si="33"/>
        <v/>
      </c>
      <c r="V173" s="117" t="str">
        <f t="shared" si="26"/>
        <v/>
      </c>
      <c r="W173" s="139" t="str">
        <f t="shared" si="34"/>
        <v/>
      </c>
      <c r="X173" s="120" t="str">
        <f t="shared" si="35"/>
        <v/>
      </c>
      <c r="Y173" s="118" t="str">
        <f t="shared" si="36"/>
        <v/>
      </c>
    </row>
    <row r="174" spans="1:25" x14ac:dyDescent="0.55000000000000004">
      <c r="A174" s="41"/>
      <c r="B174" s="42"/>
      <c r="C174" s="41"/>
      <c r="D174" s="146"/>
      <c r="E174" s="131"/>
      <c r="F174" s="131"/>
      <c r="G174" s="1" t="str">
        <f t="shared" si="27"/>
        <v/>
      </c>
      <c r="H174" s="127" t="str">
        <f t="shared" si="28"/>
        <v/>
      </c>
      <c r="I174" s="131"/>
      <c r="J174" s="131"/>
      <c r="K174" s="1" t="str">
        <f t="shared" si="29"/>
        <v/>
      </c>
      <c r="L174" s="143" t="str">
        <f t="shared" si="30"/>
        <v/>
      </c>
      <c r="M174" s="134"/>
      <c r="N174" s="127" t="str">
        <f t="shared" si="31"/>
        <v/>
      </c>
      <c r="O174" s="131"/>
      <c r="P174" s="127" t="str">
        <f t="shared" si="32"/>
        <v/>
      </c>
      <c r="Q174" s="17"/>
      <c r="T174" s="119" t="str">
        <f t="shared" si="25"/>
        <v/>
      </c>
      <c r="U174" s="118" t="str">
        <f t="shared" si="33"/>
        <v/>
      </c>
      <c r="V174" s="117" t="str">
        <f t="shared" si="26"/>
        <v/>
      </c>
      <c r="W174" s="139" t="str">
        <f t="shared" si="34"/>
        <v/>
      </c>
      <c r="X174" s="120" t="str">
        <f t="shared" si="35"/>
        <v/>
      </c>
      <c r="Y174" s="118" t="str">
        <f t="shared" si="36"/>
        <v/>
      </c>
    </row>
    <row r="175" spans="1:25" x14ac:dyDescent="0.55000000000000004">
      <c r="A175" s="41"/>
      <c r="B175" s="42"/>
      <c r="C175" s="41"/>
      <c r="D175" s="146"/>
      <c r="E175" s="131"/>
      <c r="F175" s="131"/>
      <c r="G175" s="1" t="str">
        <f t="shared" si="27"/>
        <v/>
      </c>
      <c r="H175" s="127" t="str">
        <f t="shared" si="28"/>
        <v/>
      </c>
      <c r="I175" s="131"/>
      <c r="J175" s="131"/>
      <c r="K175" s="1" t="str">
        <f t="shared" si="29"/>
        <v/>
      </c>
      <c r="L175" s="143" t="str">
        <f t="shared" si="30"/>
        <v/>
      </c>
      <c r="M175" s="134"/>
      <c r="N175" s="127" t="str">
        <f t="shared" si="31"/>
        <v/>
      </c>
      <c r="O175" s="131"/>
      <c r="P175" s="127" t="str">
        <f t="shared" si="32"/>
        <v/>
      </c>
      <c r="Q175" s="17"/>
      <c r="T175" s="119" t="str">
        <f t="shared" si="25"/>
        <v/>
      </c>
      <c r="U175" s="118" t="str">
        <f t="shared" si="33"/>
        <v/>
      </c>
      <c r="V175" s="117" t="str">
        <f t="shared" si="26"/>
        <v/>
      </c>
      <c r="W175" s="139" t="str">
        <f t="shared" si="34"/>
        <v/>
      </c>
      <c r="X175" s="120" t="str">
        <f t="shared" si="35"/>
        <v/>
      </c>
      <c r="Y175" s="118" t="str">
        <f t="shared" si="36"/>
        <v/>
      </c>
    </row>
    <row r="176" spans="1:25" x14ac:dyDescent="0.55000000000000004">
      <c r="A176" s="41"/>
      <c r="B176" s="42"/>
      <c r="C176" s="41"/>
      <c r="D176" s="146"/>
      <c r="E176" s="131"/>
      <c r="F176" s="131"/>
      <c r="G176" s="1" t="str">
        <f t="shared" si="27"/>
        <v/>
      </c>
      <c r="H176" s="127" t="str">
        <f t="shared" si="28"/>
        <v/>
      </c>
      <c r="I176" s="131"/>
      <c r="J176" s="131"/>
      <c r="K176" s="1" t="str">
        <f t="shared" si="29"/>
        <v/>
      </c>
      <c r="L176" s="143" t="str">
        <f t="shared" si="30"/>
        <v/>
      </c>
      <c r="M176" s="134"/>
      <c r="N176" s="127" t="str">
        <f t="shared" si="31"/>
        <v/>
      </c>
      <c r="O176" s="131"/>
      <c r="P176" s="127" t="str">
        <f t="shared" si="32"/>
        <v/>
      </c>
      <c r="Q176" s="17"/>
      <c r="T176" s="119" t="str">
        <f t="shared" si="25"/>
        <v/>
      </c>
      <c r="U176" s="118" t="str">
        <f t="shared" si="33"/>
        <v/>
      </c>
      <c r="V176" s="117" t="str">
        <f t="shared" si="26"/>
        <v/>
      </c>
      <c r="W176" s="139" t="str">
        <f t="shared" si="34"/>
        <v/>
      </c>
      <c r="X176" s="120" t="str">
        <f t="shared" si="35"/>
        <v/>
      </c>
      <c r="Y176" s="118" t="str">
        <f t="shared" si="36"/>
        <v/>
      </c>
    </row>
    <row r="177" spans="1:25" x14ac:dyDescent="0.55000000000000004">
      <c r="A177" s="41"/>
      <c r="B177" s="42"/>
      <c r="C177" s="41"/>
      <c r="D177" s="146"/>
      <c r="E177" s="131"/>
      <c r="F177" s="131"/>
      <c r="G177" s="1" t="str">
        <f t="shared" si="27"/>
        <v/>
      </c>
      <c r="H177" s="127" t="str">
        <f t="shared" si="28"/>
        <v/>
      </c>
      <c r="I177" s="131"/>
      <c r="J177" s="131"/>
      <c r="K177" s="1" t="str">
        <f t="shared" si="29"/>
        <v/>
      </c>
      <c r="L177" s="143" t="str">
        <f t="shared" si="30"/>
        <v/>
      </c>
      <c r="M177" s="134"/>
      <c r="N177" s="127" t="str">
        <f t="shared" si="31"/>
        <v/>
      </c>
      <c r="O177" s="131"/>
      <c r="P177" s="127" t="str">
        <f t="shared" si="32"/>
        <v/>
      </c>
      <c r="Q177" s="17"/>
      <c r="T177" s="119" t="str">
        <f t="shared" si="25"/>
        <v/>
      </c>
      <c r="U177" s="118" t="str">
        <f t="shared" si="33"/>
        <v/>
      </c>
      <c r="V177" s="117" t="str">
        <f t="shared" si="26"/>
        <v/>
      </c>
      <c r="W177" s="139" t="str">
        <f t="shared" si="34"/>
        <v/>
      </c>
      <c r="X177" s="120" t="str">
        <f t="shared" si="35"/>
        <v/>
      </c>
      <c r="Y177" s="118" t="str">
        <f t="shared" si="36"/>
        <v/>
      </c>
    </row>
    <row r="178" spans="1:25" x14ac:dyDescent="0.55000000000000004">
      <c r="A178" s="41"/>
      <c r="B178" s="42"/>
      <c r="C178" s="41"/>
      <c r="D178" s="146"/>
      <c r="E178" s="131"/>
      <c r="F178" s="131"/>
      <c r="G178" s="1" t="str">
        <f t="shared" si="27"/>
        <v/>
      </c>
      <c r="H178" s="127" t="str">
        <f t="shared" si="28"/>
        <v/>
      </c>
      <c r="I178" s="131"/>
      <c r="J178" s="131"/>
      <c r="K178" s="1" t="str">
        <f t="shared" si="29"/>
        <v/>
      </c>
      <c r="L178" s="143" t="str">
        <f t="shared" si="30"/>
        <v/>
      </c>
      <c r="M178" s="134"/>
      <c r="N178" s="127" t="str">
        <f t="shared" si="31"/>
        <v/>
      </c>
      <c r="O178" s="131"/>
      <c r="P178" s="127" t="str">
        <f t="shared" si="32"/>
        <v/>
      </c>
      <c r="Q178" s="17"/>
      <c r="T178" s="119" t="str">
        <f t="shared" si="25"/>
        <v/>
      </c>
      <c r="U178" s="118" t="str">
        <f t="shared" si="33"/>
        <v/>
      </c>
      <c r="V178" s="117" t="str">
        <f t="shared" si="26"/>
        <v/>
      </c>
      <c r="W178" s="139" t="str">
        <f t="shared" si="34"/>
        <v/>
      </c>
      <c r="X178" s="120" t="str">
        <f t="shared" si="35"/>
        <v/>
      </c>
      <c r="Y178" s="118" t="str">
        <f t="shared" si="36"/>
        <v/>
      </c>
    </row>
    <row r="179" spans="1:25" x14ac:dyDescent="0.55000000000000004">
      <c r="A179" s="41"/>
      <c r="B179" s="42"/>
      <c r="C179" s="41"/>
      <c r="D179" s="146"/>
      <c r="E179" s="131"/>
      <c r="F179" s="131"/>
      <c r="G179" s="1" t="str">
        <f t="shared" si="27"/>
        <v/>
      </c>
      <c r="H179" s="127" t="str">
        <f t="shared" si="28"/>
        <v/>
      </c>
      <c r="I179" s="131"/>
      <c r="J179" s="131"/>
      <c r="K179" s="1" t="str">
        <f t="shared" si="29"/>
        <v/>
      </c>
      <c r="L179" s="143" t="str">
        <f t="shared" si="30"/>
        <v/>
      </c>
      <c r="M179" s="134"/>
      <c r="N179" s="127" t="str">
        <f t="shared" si="31"/>
        <v/>
      </c>
      <c r="O179" s="131"/>
      <c r="P179" s="127" t="str">
        <f t="shared" si="32"/>
        <v/>
      </c>
      <c r="Q179" s="17"/>
      <c r="T179" s="119" t="str">
        <f t="shared" si="25"/>
        <v/>
      </c>
      <c r="U179" s="118" t="str">
        <f t="shared" si="33"/>
        <v/>
      </c>
      <c r="V179" s="117" t="str">
        <f t="shared" si="26"/>
        <v/>
      </c>
      <c r="W179" s="139" t="str">
        <f t="shared" si="34"/>
        <v/>
      </c>
      <c r="X179" s="120" t="str">
        <f t="shared" si="35"/>
        <v/>
      </c>
      <c r="Y179" s="118" t="str">
        <f t="shared" si="36"/>
        <v/>
      </c>
    </row>
    <row r="180" spans="1:25" x14ac:dyDescent="0.55000000000000004">
      <c r="A180" s="41"/>
      <c r="B180" s="42"/>
      <c r="C180" s="41"/>
      <c r="D180" s="146"/>
      <c r="E180" s="131"/>
      <c r="F180" s="131"/>
      <c r="G180" s="1" t="str">
        <f t="shared" si="27"/>
        <v/>
      </c>
      <c r="H180" s="127" t="str">
        <f t="shared" si="28"/>
        <v/>
      </c>
      <c r="I180" s="131"/>
      <c r="J180" s="131"/>
      <c r="K180" s="1" t="str">
        <f t="shared" si="29"/>
        <v/>
      </c>
      <c r="L180" s="143" t="str">
        <f t="shared" si="30"/>
        <v/>
      </c>
      <c r="M180" s="134"/>
      <c r="N180" s="127" t="str">
        <f t="shared" si="31"/>
        <v/>
      </c>
      <c r="O180" s="131"/>
      <c r="P180" s="127" t="str">
        <f t="shared" si="32"/>
        <v/>
      </c>
      <c r="Q180" s="17"/>
      <c r="T180" s="119" t="str">
        <f t="shared" si="25"/>
        <v/>
      </c>
      <c r="U180" s="118" t="str">
        <f t="shared" si="33"/>
        <v/>
      </c>
      <c r="V180" s="117" t="str">
        <f t="shared" si="26"/>
        <v/>
      </c>
      <c r="W180" s="139" t="str">
        <f t="shared" si="34"/>
        <v/>
      </c>
      <c r="X180" s="120" t="str">
        <f t="shared" si="35"/>
        <v/>
      </c>
      <c r="Y180" s="118" t="str">
        <f t="shared" si="36"/>
        <v/>
      </c>
    </row>
    <row r="181" spans="1:25" x14ac:dyDescent="0.55000000000000004">
      <c r="A181" s="41"/>
      <c r="B181" s="42"/>
      <c r="C181" s="41"/>
      <c r="D181" s="146"/>
      <c r="E181" s="131"/>
      <c r="F181" s="131"/>
      <c r="G181" s="1" t="str">
        <f t="shared" si="27"/>
        <v/>
      </c>
      <c r="H181" s="127" t="str">
        <f t="shared" si="28"/>
        <v/>
      </c>
      <c r="I181" s="131"/>
      <c r="J181" s="131"/>
      <c r="K181" s="1" t="str">
        <f t="shared" si="29"/>
        <v/>
      </c>
      <c r="L181" s="143" t="str">
        <f t="shared" si="30"/>
        <v/>
      </c>
      <c r="M181" s="134"/>
      <c r="N181" s="127" t="str">
        <f t="shared" si="31"/>
        <v/>
      </c>
      <c r="O181" s="131"/>
      <c r="P181" s="127" t="str">
        <f t="shared" si="32"/>
        <v/>
      </c>
      <c r="Q181" s="17"/>
      <c r="T181" s="119" t="str">
        <f t="shared" si="25"/>
        <v/>
      </c>
      <c r="U181" s="118" t="str">
        <f t="shared" si="33"/>
        <v/>
      </c>
      <c r="V181" s="117" t="str">
        <f t="shared" si="26"/>
        <v/>
      </c>
      <c r="W181" s="139" t="str">
        <f t="shared" si="34"/>
        <v/>
      </c>
      <c r="X181" s="120" t="str">
        <f t="shared" si="35"/>
        <v/>
      </c>
      <c r="Y181" s="118" t="str">
        <f t="shared" si="36"/>
        <v/>
      </c>
    </row>
    <row r="182" spans="1:25" x14ac:dyDescent="0.55000000000000004">
      <c r="A182" s="41"/>
      <c r="B182" s="42"/>
      <c r="C182" s="41"/>
      <c r="D182" s="146"/>
      <c r="E182" s="131"/>
      <c r="F182" s="131"/>
      <c r="G182" s="1" t="str">
        <f t="shared" si="27"/>
        <v/>
      </c>
      <c r="H182" s="127" t="str">
        <f t="shared" si="28"/>
        <v/>
      </c>
      <c r="I182" s="131"/>
      <c r="J182" s="131"/>
      <c r="K182" s="1" t="str">
        <f t="shared" si="29"/>
        <v/>
      </c>
      <c r="L182" s="143" t="str">
        <f t="shared" si="30"/>
        <v/>
      </c>
      <c r="M182" s="134"/>
      <c r="N182" s="127" t="str">
        <f t="shared" si="31"/>
        <v/>
      </c>
      <c r="O182" s="131"/>
      <c r="P182" s="127" t="str">
        <f t="shared" si="32"/>
        <v/>
      </c>
      <c r="Q182" s="17"/>
      <c r="T182" s="119" t="str">
        <f t="shared" si="25"/>
        <v/>
      </c>
      <c r="U182" s="118" t="str">
        <f t="shared" si="33"/>
        <v/>
      </c>
      <c r="V182" s="117" t="str">
        <f t="shared" si="26"/>
        <v/>
      </c>
      <c r="W182" s="139" t="str">
        <f t="shared" si="34"/>
        <v/>
      </c>
      <c r="X182" s="120" t="str">
        <f t="shared" si="35"/>
        <v/>
      </c>
      <c r="Y182" s="118" t="str">
        <f t="shared" si="36"/>
        <v/>
      </c>
    </row>
    <row r="183" spans="1:25" x14ac:dyDescent="0.55000000000000004">
      <c r="A183" s="41"/>
      <c r="B183" s="42"/>
      <c r="C183" s="41"/>
      <c r="D183" s="146"/>
      <c r="E183" s="131"/>
      <c r="F183" s="131"/>
      <c r="G183" s="1" t="str">
        <f t="shared" si="27"/>
        <v/>
      </c>
      <c r="H183" s="127" t="str">
        <f t="shared" si="28"/>
        <v/>
      </c>
      <c r="I183" s="131"/>
      <c r="J183" s="131"/>
      <c r="K183" s="1" t="str">
        <f t="shared" si="29"/>
        <v/>
      </c>
      <c r="L183" s="143" t="str">
        <f t="shared" si="30"/>
        <v/>
      </c>
      <c r="M183" s="134"/>
      <c r="N183" s="127" t="str">
        <f t="shared" si="31"/>
        <v/>
      </c>
      <c r="O183" s="131"/>
      <c r="P183" s="127" t="str">
        <f t="shared" si="32"/>
        <v/>
      </c>
      <c r="Q183" s="17"/>
      <c r="T183" s="119" t="str">
        <f t="shared" si="25"/>
        <v/>
      </c>
      <c r="U183" s="118" t="str">
        <f t="shared" si="33"/>
        <v/>
      </c>
      <c r="V183" s="117" t="str">
        <f t="shared" si="26"/>
        <v/>
      </c>
      <c r="W183" s="139" t="str">
        <f t="shared" si="34"/>
        <v/>
      </c>
      <c r="X183" s="120" t="str">
        <f t="shared" si="35"/>
        <v/>
      </c>
      <c r="Y183" s="118" t="str">
        <f t="shared" si="36"/>
        <v/>
      </c>
    </row>
    <row r="184" spans="1:25" x14ac:dyDescent="0.55000000000000004">
      <c r="A184" s="41"/>
      <c r="B184" s="42"/>
      <c r="C184" s="41"/>
      <c r="D184" s="146"/>
      <c r="E184" s="131"/>
      <c r="F184" s="131"/>
      <c r="G184" s="1" t="str">
        <f t="shared" si="27"/>
        <v/>
      </c>
      <c r="H184" s="127" t="str">
        <f t="shared" si="28"/>
        <v/>
      </c>
      <c r="I184" s="131"/>
      <c r="J184" s="131"/>
      <c r="K184" s="1" t="str">
        <f t="shared" si="29"/>
        <v/>
      </c>
      <c r="L184" s="143" t="str">
        <f t="shared" si="30"/>
        <v/>
      </c>
      <c r="M184" s="134"/>
      <c r="N184" s="127" t="str">
        <f t="shared" si="31"/>
        <v/>
      </c>
      <c r="O184" s="131"/>
      <c r="P184" s="127" t="str">
        <f t="shared" si="32"/>
        <v/>
      </c>
      <c r="Q184" s="17"/>
      <c r="T184" s="119" t="str">
        <f t="shared" si="25"/>
        <v/>
      </c>
      <c r="U184" s="118" t="str">
        <f t="shared" si="33"/>
        <v/>
      </c>
      <c r="V184" s="117" t="str">
        <f t="shared" si="26"/>
        <v/>
      </c>
      <c r="W184" s="139" t="str">
        <f t="shared" si="34"/>
        <v/>
      </c>
      <c r="X184" s="120" t="str">
        <f t="shared" si="35"/>
        <v/>
      </c>
      <c r="Y184" s="118" t="str">
        <f t="shared" si="36"/>
        <v/>
      </c>
    </row>
    <row r="185" spans="1:25" x14ac:dyDescent="0.55000000000000004">
      <c r="A185" s="41"/>
      <c r="B185" s="42"/>
      <c r="C185" s="41"/>
      <c r="D185" s="146"/>
      <c r="E185" s="131"/>
      <c r="F185" s="131"/>
      <c r="G185" s="1" t="str">
        <f t="shared" si="27"/>
        <v/>
      </c>
      <c r="H185" s="127" t="str">
        <f t="shared" si="28"/>
        <v/>
      </c>
      <c r="I185" s="131"/>
      <c r="J185" s="131"/>
      <c r="K185" s="1" t="str">
        <f t="shared" si="29"/>
        <v/>
      </c>
      <c r="L185" s="143" t="str">
        <f t="shared" si="30"/>
        <v/>
      </c>
      <c r="M185" s="134"/>
      <c r="N185" s="127" t="str">
        <f t="shared" si="31"/>
        <v/>
      </c>
      <c r="O185" s="131"/>
      <c r="P185" s="127" t="str">
        <f t="shared" si="32"/>
        <v/>
      </c>
      <c r="Q185" s="17"/>
      <c r="T185" s="119" t="str">
        <f t="shared" si="25"/>
        <v/>
      </c>
      <c r="U185" s="118" t="str">
        <f t="shared" si="33"/>
        <v/>
      </c>
      <c r="V185" s="117" t="str">
        <f t="shared" si="26"/>
        <v/>
      </c>
      <c r="W185" s="139" t="str">
        <f t="shared" si="34"/>
        <v/>
      </c>
      <c r="X185" s="120" t="str">
        <f t="shared" si="35"/>
        <v/>
      </c>
      <c r="Y185" s="118" t="str">
        <f t="shared" si="36"/>
        <v/>
      </c>
    </row>
    <row r="186" spans="1:25" x14ac:dyDescent="0.55000000000000004">
      <c r="A186" s="41"/>
      <c r="B186" s="42"/>
      <c r="C186" s="41"/>
      <c r="D186" s="146"/>
      <c r="E186" s="131"/>
      <c r="F186" s="131"/>
      <c r="G186" s="1" t="str">
        <f t="shared" si="27"/>
        <v/>
      </c>
      <c r="H186" s="127" t="str">
        <f t="shared" si="28"/>
        <v/>
      </c>
      <c r="I186" s="131"/>
      <c r="J186" s="131"/>
      <c r="K186" s="1" t="str">
        <f t="shared" si="29"/>
        <v/>
      </c>
      <c r="L186" s="143" t="str">
        <f t="shared" si="30"/>
        <v/>
      </c>
      <c r="M186" s="134"/>
      <c r="N186" s="127" t="str">
        <f t="shared" si="31"/>
        <v/>
      </c>
      <c r="O186" s="131"/>
      <c r="P186" s="127" t="str">
        <f t="shared" si="32"/>
        <v/>
      </c>
      <c r="Q186" s="17"/>
      <c r="T186" s="119" t="str">
        <f t="shared" si="25"/>
        <v/>
      </c>
      <c r="U186" s="118" t="str">
        <f t="shared" si="33"/>
        <v/>
      </c>
      <c r="V186" s="117" t="str">
        <f t="shared" si="26"/>
        <v/>
      </c>
      <c r="W186" s="139" t="str">
        <f t="shared" si="34"/>
        <v/>
      </c>
      <c r="X186" s="120" t="str">
        <f t="shared" si="35"/>
        <v/>
      </c>
      <c r="Y186" s="118" t="str">
        <f t="shared" si="36"/>
        <v/>
      </c>
    </row>
    <row r="187" spans="1:25" x14ac:dyDescent="0.55000000000000004">
      <c r="A187" s="41"/>
      <c r="B187" s="42"/>
      <c r="C187" s="41"/>
      <c r="D187" s="146"/>
      <c r="E187" s="131"/>
      <c r="F187" s="131"/>
      <c r="G187" s="1" t="str">
        <f t="shared" si="27"/>
        <v/>
      </c>
      <c r="H187" s="127" t="str">
        <f t="shared" si="28"/>
        <v/>
      </c>
      <c r="I187" s="131"/>
      <c r="J187" s="131"/>
      <c r="K187" s="1" t="str">
        <f t="shared" si="29"/>
        <v/>
      </c>
      <c r="L187" s="143" t="str">
        <f t="shared" si="30"/>
        <v/>
      </c>
      <c r="M187" s="134"/>
      <c r="N187" s="127" t="str">
        <f t="shared" si="31"/>
        <v/>
      </c>
      <c r="O187" s="131"/>
      <c r="P187" s="127" t="str">
        <f t="shared" si="32"/>
        <v/>
      </c>
      <c r="Q187" s="17"/>
      <c r="T187" s="119" t="str">
        <f t="shared" si="25"/>
        <v/>
      </c>
      <c r="U187" s="118" t="str">
        <f t="shared" si="33"/>
        <v/>
      </c>
      <c r="V187" s="117" t="str">
        <f t="shared" si="26"/>
        <v/>
      </c>
      <c r="W187" s="139" t="str">
        <f t="shared" si="34"/>
        <v/>
      </c>
      <c r="X187" s="120" t="str">
        <f t="shared" si="35"/>
        <v/>
      </c>
      <c r="Y187" s="118" t="str">
        <f t="shared" si="36"/>
        <v/>
      </c>
    </row>
    <row r="188" spans="1:25" x14ac:dyDescent="0.55000000000000004">
      <c r="A188" s="41"/>
      <c r="B188" s="42"/>
      <c r="C188" s="41"/>
      <c r="D188" s="146"/>
      <c r="E188" s="131"/>
      <c r="F188" s="131"/>
      <c r="G188" s="1" t="str">
        <f t="shared" si="27"/>
        <v/>
      </c>
      <c r="H188" s="127" t="str">
        <f t="shared" si="28"/>
        <v/>
      </c>
      <c r="I188" s="131"/>
      <c r="J188" s="131"/>
      <c r="K188" s="1" t="str">
        <f t="shared" si="29"/>
        <v/>
      </c>
      <c r="L188" s="143" t="str">
        <f t="shared" si="30"/>
        <v/>
      </c>
      <c r="M188" s="134"/>
      <c r="N188" s="127" t="str">
        <f t="shared" si="31"/>
        <v/>
      </c>
      <c r="O188" s="131"/>
      <c r="P188" s="127" t="str">
        <f t="shared" si="32"/>
        <v/>
      </c>
      <c r="Q188" s="17"/>
      <c r="T188" s="119" t="str">
        <f t="shared" si="25"/>
        <v/>
      </c>
      <c r="U188" s="118" t="str">
        <f t="shared" si="33"/>
        <v/>
      </c>
      <c r="V188" s="117" t="str">
        <f t="shared" si="26"/>
        <v/>
      </c>
      <c r="W188" s="139" t="str">
        <f t="shared" si="34"/>
        <v/>
      </c>
      <c r="X188" s="120" t="str">
        <f t="shared" si="35"/>
        <v/>
      </c>
      <c r="Y188" s="118" t="str">
        <f t="shared" si="36"/>
        <v/>
      </c>
    </row>
    <row r="189" spans="1:25" x14ac:dyDescent="0.55000000000000004">
      <c r="A189" s="41"/>
      <c r="B189" s="42"/>
      <c r="C189" s="41"/>
      <c r="D189" s="146"/>
      <c r="E189" s="131"/>
      <c r="F189" s="131"/>
      <c r="G189" s="1" t="str">
        <f t="shared" si="27"/>
        <v/>
      </c>
      <c r="H189" s="127" t="str">
        <f t="shared" si="28"/>
        <v/>
      </c>
      <c r="I189" s="131"/>
      <c r="J189" s="131"/>
      <c r="K189" s="1" t="str">
        <f t="shared" si="29"/>
        <v/>
      </c>
      <c r="L189" s="143" t="str">
        <f t="shared" si="30"/>
        <v/>
      </c>
      <c r="M189" s="134"/>
      <c r="N189" s="127" t="str">
        <f t="shared" si="31"/>
        <v/>
      </c>
      <c r="O189" s="131"/>
      <c r="P189" s="127" t="str">
        <f t="shared" si="32"/>
        <v/>
      </c>
      <c r="Q189" s="17"/>
      <c r="T189" s="119" t="str">
        <f t="shared" si="25"/>
        <v/>
      </c>
      <c r="U189" s="118" t="str">
        <f t="shared" si="33"/>
        <v/>
      </c>
      <c r="V189" s="117" t="str">
        <f t="shared" si="26"/>
        <v/>
      </c>
      <c r="W189" s="139" t="str">
        <f t="shared" si="34"/>
        <v/>
      </c>
      <c r="X189" s="120" t="str">
        <f t="shared" si="35"/>
        <v/>
      </c>
      <c r="Y189" s="118" t="str">
        <f t="shared" si="36"/>
        <v/>
      </c>
    </row>
    <row r="190" spans="1:25" x14ac:dyDescent="0.55000000000000004">
      <c r="A190" s="41"/>
      <c r="B190" s="42"/>
      <c r="C190" s="41"/>
      <c r="D190" s="146"/>
      <c r="E190" s="131"/>
      <c r="F190" s="131"/>
      <c r="G190" s="1" t="str">
        <f t="shared" si="27"/>
        <v/>
      </c>
      <c r="H190" s="127" t="str">
        <f t="shared" si="28"/>
        <v/>
      </c>
      <c r="I190" s="131"/>
      <c r="J190" s="131"/>
      <c r="K190" s="1" t="str">
        <f t="shared" si="29"/>
        <v/>
      </c>
      <c r="L190" s="143" t="str">
        <f t="shared" si="30"/>
        <v/>
      </c>
      <c r="M190" s="134"/>
      <c r="N190" s="127" t="str">
        <f t="shared" si="31"/>
        <v/>
      </c>
      <c r="O190" s="131"/>
      <c r="P190" s="127" t="str">
        <f t="shared" si="32"/>
        <v/>
      </c>
      <c r="Q190" s="17"/>
      <c r="T190" s="119" t="str">
        <f t="shared" si="25"/>
        <v/>
      </c>
      <c r="U190" s="118" t="str">
        <f t="shared" si="33"/>
        <v/>
      </c>
      <c r="V190" s="117" t="str">
        <f t="shared" si="26"/>
        <v/>
      </c>
      <c r="W190" s="139" t="str">
        <f t="shared" si="34"/>
        <v/>
      </c>
      <c r="X190" s="120" t="str">
        <f t="shared" si="35"/>
        <v/>
      </c>
      <c r="Y190" s="118" t="str">
        <f t="shared" si="36"/>
        <v/>
      </c>
    </row>
    <row r="191" spans="1:25" x14ac:dyDescent="0.55000000000000004">
      <c r="A191" s="41"/>
      <c r="B191" s="42"/>
      <c r="C191" s="41"/>
      <c r="D191" s="146"/>
      <c r="E191" s="131"/>
      <c r="F191" s="131"/>
      <c r="G191" s="1" t="str">
        <f t="shared" si="27"/>
        <v/>
      </c>
      <c r="H191" s="127" t="str">
        <f t="shared" si="28"/>
        <v/>
      </c>
      <c r="I191" s="131"/>
      <c r="J191" s="131"/>
      <c r="K191" s="1" t="str">
        <f t="shared" si="29"/>
        <v/>
      </c>
      <c r="L191" s="143" t="str">
        <f t="shared" si="30"/>
        <v/>
      </c>
      <c r="M191" s="134"/>
      <c r="N191" s="127" t="str">
        <f t="shared" si="31"/>
        <v/>
      </c>
      <c r="O191" s="131"/>
      <c r="P191" s="127" t="str">
        <f t="shared" si="32"/>
        <v/>
      </c>
      <c r="Q191" s="17"/>
      <c r="T191" s="119" t="str">
        <f t="shared" si="25"/>
        <v/>
      </c>
      <c r="U191" s="118" t="str">
        <f t="shared" si="33"/>
        <v/>
      </c>
      <c r="V191" s="117" t="str">
        <f t="shared" si="26"/>
        <v/>
      </c>
      <c r="W191" s="139" t="str">
        <f t="shared" si="34"/>
        <v/>
      </c>
      <c r="X191" s="120" t="str">
        <f t="shared" si="35"/>
        <v/>
      </c>
      <c r="Y191" s="118" t="str">
        <f t="shared" si="36"/>
        <v/>
      </c>
    </row>
    <row r="192" spans="1:25" x14ac:dyDescent="0.55000000000000004">
      <c r="A192" s="41"/>
      <c r="B192" s="42"/>
      <c r="C192" s="41"/>
      <c r="D192" s="146"/>
      <c r="E192" s="131"/>
      <c r="F192" s="131"/>
      <c r="G192" s="1" t="str">
        <f t="shared" si="27"/>
        <v/>
      </c>
      <c r="H192" s="127" t="str">
        <f t="shared" si="28"/>
        <v/>
      </c>
      <c r="I192" s="131"/>
      <c r="J192" s="131"/>
      <c r="K192" s="1" t="str">
        <f t="shared" si="29"/>
        <v/>
      </c>
      <c r="L192" s="143" t="str">
        <f t="shared" si="30"/>
        <v/>
      </c>
      <c r="M192" s="134"/>
      <c r="N192" s="127" t="str">
        <f t="shared" si="31"/>
        <v/>
      </c>
      <c r="O192" s="131"/>
      <c r="P192" s="127" t="str">
        <f t="shared" si="32"/>
        <v/>
      </c>
      <c r="Q192" s="17"/>
      <c r="T192" s="119" t="str">
        <f t="shared" si="25"/>
        <v/>
      </c>
      <c r="U192" s="118" t="str">
        <f t="shared" si="33"/>
        <v/>
      </c>
      <c r="V192" s="117" t="str">
        <f t="shared" si="26"/>
        <v/>
      </c>
      <c r="W192" s="139" t="str">
        <f t="shared" si="34"/>
        <v/>
      </c>
      <c r="X192" s="120" t="str">
        <f t="shared" si="35"/>
        <v/>
      </c>
      <c r="Y192" s="118" t="str">
        <f t="shared" si="36"/>
        <v/>
      </c>
    </row>
    <row r="193" spans="1:25" x14ac:dyDescent="0.55000000000000004">
      <c r="A193" s="41"/>
      <c r="B193" s="42"/>
      <c r="C193" s="41"/>
      <c r="D193" s="146"/>
      <c r="E193" s="131"/>
      <c r="F193" s="131"/>
      <c r="G193" s="1" t="str">
        <f t="shared" si="27"/>
        <v/>
      </c>
      <c r="H193" s="127" t="str">
        <f t="shared" si="28"/>
        <v/>
      </c>
      <c r="I193" s="131"/>
      <c r="J193" s="131"/>
      <c r="K193" s="1" t="str">
        <f t="shared" si="29"/>
        <v/>
      </c>
      <c r="L193" s="143" t="str">
        <f t="shared" si="30"/>
        <v/>
      </c>
      <c r="M193" s="134"/>
      <c r="N193" s="127" t="str">
        <f t="shared" si="31"/>
        <v/>
      </c>
      <c r="O193" s="131"/>
      <c r="P193" s="127" t="str">
        <f t="shared" si="32"/>
        <v/>
      </c>
      <c r="Q193" s="17"/>
      <c r="T193" s="119" t="str">
        <f t="shared" si="25"/>
        <v/>
      </c>
      <c r="U193" s="118" t="str">
        <f t="shared" si="33"/>
        <v/>
      </c>
      <c r="V193" s="117" t="str">
        <f t="shared" si="26"/>
        <v/>
      </c>
      <c r="W193" s="139" t="str">
        <f t="shared" si="34"/>
        <v/>
      </c>
      <c r="X193" s="120" t="str">
        <f t="shared" si="35"/>
        <v/>
      </c>
      <c r="Y193" s="118" t="str">
        <f t="shared" si="36"/>
        <v/>
      </c>
    </row>
    <row r="194" spans="1:25" x14ac:dyDescent="0.55000000000000004">
      <c r="A194" s="41"/>
      <c r="B194" s="42"/>
      <c r="C194" s="41"/>
      <c r="D194" s="146"/>
      <c r="E194" s="131"/>
      <c r="F194" s="131"/>
      <c r="G194" s="1" t="str">
        <f t="shared" si="27"/>
        <v/>
      </c>
      <c r="H194" s="127" t="str">
        <f t="shared" si="28"/>
        <v/>
      </c>
      <c r="I194" s="131"/>
      <c r="J194" s="131"/>
      <c r="K194" s="1" t="str">
        <f t="shared" si="29"/>
        <v/>
      </c>
      <c r="L194" s="143" t="str">
        <f t="shared" si="30"/>
        <v/>
      </c>
      <c r="M194" s="134"/>
      <c r="N194" s="127" t="str">
        <f t="shared" si="31"/>
        <v/>
      </c>
      <c r="O194" s="131"/>
      <c r="P194" s="127" t="str">
        <f t="shared" si="32"/>
        <v/>
      </c>
      <c r="Q194" s="17"/>
      <c r="T194" s="119" t="str">
        <f t="shared" si="25"/>
        <v/>
      </c>
      <c r="U194" s="118" t="str">
        <f t="shared" si="33"/>
        <v/>
      </c>
      <c r="V194" s="117" t="str">
        <f t="shared" si="26"/>
        <v/>
      </c>
      <c r="W194" s="139" t="str">
        <f t="shared" si="34"/>
        <v/>
      </c>
      <c r="X194" s="120" t="str">
        <f t="shared" si="35"/>
        <v/>
      </c>
      <c r="Y194" s="118" t="str">
        <f t="shared" si="36"/>
        <v/>
      </c>
    </row>
    <row r="195" spans="1:25" x14ac:dyDescent="0.55000000000000004">
      <c r="A195" s="41"/>
      <c r="B195" s="42"/>
      <c r="C195" s="41"/>
      <c r="D195" s="146"/>
      <c r="E195" s="131"/>
      <c r="F195" s="131"/>
      <c r="G195" s="1" t="str">
        <f t="shared" si="27"/>
        <v/>
      </c>
      <c r="H195" s="127" t="str">
        <f t="shared" si="28"/>
        <v/>
      </c>
      <c r="I195" s="131"/>
      <c r="J195" s="131"/>
      <c r="K195" s="1" t="str">
        <f t="shared" si="29"/>
        <v/>
      </c>
      <c r="L195" s="143" t="str">
        <f t="shared" si="30"/>
        <v/>
      </c>
      <c r="M195" s="134"/>
      <c r="N195" s="127" t="str">
        <f t="shared" si="31"/>
        <v/>
      </c>
      <c r="O195" s="131"/>
      <c r="P195" s="127" t="str">
        <f t="shared" si="32"/>
        <v/>
      </c>
      <c r="Q195" s="17"/>
      <c r="T195" s="119" t="str">
        <f t="shared" si="25"/>
        <v/>
      </c>
      <c r="U195" s="118" t="str">
        <f t="shared" si="33"/>
        <v/>
      </c>
      <c r="V195" s="117" t="str">
        <f t="shared" si="26"/>
        <v/>
      </c>
      <c r="W195" s="139" t="str">
        <f t="shared" si="34"/>
        <v/>
      </c>
      <c r="X195" s="120" t="str">
        <f t="shared" si="35"/>
        <v/>
      </c>
      <c r="Y195" s="118" t="str">
        <f t="shared" si="36"/>
        <v/>
      </c>
    </row>
    <row r="196" spans="1:25" x14ac:dyDescent="0.55000000000000004">
      <c r="A196" s="41"/>
      <c r="B196" s="42"/>
      <c r="C196" s="41"/>
      <c r="D196" s="146"/>
      <c r="E196" s="131"/>
      <c r="F196" s="131"/>
      <c r="G196" s="1" t="str">
        <f t="shared" si="27"/>
        <v/>
      </c>
      <c r="H196" s="127" t="str">
        <f t="shared" si="28"/>
        <v/>
      </c>
      <c r="I196" s="131"/>
      <c r="J196" s="131"/>
      <c r="K196" s="1" t="str">
        <f t="shared" si="29"/>
        <v/>
      </c>
      <c r="L196" s="143" t="str">
        <f t="shared" si="30"/>
        <v/>
      </c>
      <c r="M196" s="134"/>
      <c r="N196" s="127" t="str">
        <f t="shared" si="31"/>
        <v/>
      </c>
      <c r="O196" s="131"/>
      <c r="P196" s="127" t="str">
        <f t="shared" si="32"/>
        <v/>
      </c>
      <c r="Q196" s="17"/>
      <c r="T196" s="119" t="str">
        <f t="shared" si="25"/>
        <v/>
      </c>
      <c r="U196" s="118" t="str">
        <f t="shared" si="33"/>
        <v/>
      </c>
      <c r="V196" s="117" t="str">
        <f t="shared" si="26"/>
        <v/>
      </c>
      <c r="W196" s="139" t="str">
        <f t="shared" si="34"/>
        <v/>
      </c>
      <c r="X196" s="120" t="str">
        <f t="shared" si="35"/>
        <v/>
      </c>
      <c r="Y196" s="118" t="str">
        <f t="shared" si="36"/>
        <v/>
      </c>
    </row>
    <row r="197" spans="1:25" x14ac:dyDescent="0.55000000000000004">
      <c r="A197" s="41"/>
      <c r="B197" s="42"/>
      <c r="C197" s="41"/>
      <c r="D197" s="146"/>
      <c r="E197" s="131"/>
      <c r="F197" s="131"/>
      <c r="G197" s="1" t="str">
        <f t="shared" si="27"/>
        <v/>
      </c>
      <c r="H197" s="127" t="str">
        <f t="shared" si="28"/>
        <v/>
      </c>
      <c r="I197" s="131"/>
      <c r="J197" s="131"/>
      <c r="K197" s="1" t="str">
        <f t="shared" si="29"/>
        <v/>
      </c>
      <c r="L197" s="143" t="str">
        <f t="shared" si="30"/>
        <v/>
      </c>
      <c r="M197" s="134"/>
      <c r="N197" s="127" t="str">
        <f t="shared" si="31"/>
        <v/>
      </c>
      <c r="O197" s="131"/>
      <c r="P197" s="127" t="str">
        <f t="shared" si="32"/>
        <v/>
      </c>
      <c r="Q197" s="17"/>
      <c r="T197" s="119" t="str">
        <f t="shared" si="25"/>
        <v/>
      </c>
      <c r="U197" s="118" t="str">
        <f t="shared" si="33"/>
        <v/>
      </c>
      <c r="V197" s="117" t="str">
        <f t="shared" si="26"/>
        <v/>
      </c>
      <c r="W197" s="139" t="str">
        <f t="shared" si="34"/>
        <v/>
      </c>
      <c r="X197" s="120" t="str">
        <f t="shared" si="35"/>
        <v/>
      </c>
      <c r="Y197" s="118" t="str">
        <f t="shared" si="36"/>
        <v/>
      </c>
    </row>
    <row r="198" spans="1:25" x14ac:dyDescent="0.55000000000000004">
      <c r="A198" s="41"/>
      <c r="B198" s="42"/>
      <c r="C198" s="41"/>
      <c r="D198" s="146"/>
      <c r="E198" s="131"/>
      <c r="F198" s="131"/>
      <c r="G198" s="1" t="str">
        <f t="shared" si="27"/>
        <v/>
      </c>
      <c r="H198" s="127" t="str">
        <f t="shared" si="28"/>
        <v/>
      </c>
      <c r="I198" s="131"/>
      <c r="J198" s="131"/>
      <c r="K198" s="1" t="str">
        <f t="shared" si="29"/>
        <v/>
      </c>
      <c r="L198" s="143" t="str">
        <f t="shared" si="30"/>
        <v/>
      </c>
      <c r="M198" s="134"/>
      <c r="N198" s="127" t="str">
        <f t="shared" si="31"/>
        <v/>
      </c>
      <c r="O198" s="131"/>
      <c r="P198" s="127" t="str">
        <f t="shared" si="32"/>
        <v/>
      </c>
      <c r="Q198" s="17"/>
      <c r="T198" s="119" t="str">
        <f t="shared" si="25"/>
        <v/>
      </c>
      <c r="U198" s="118" t="str">
        <f t="shared" si="33"/>
        <v/>
      </c>
      <c r="V198" s="117" t="str">
        <f t="shared" si="26"/>
        <v/>
      </c>
      <c r="W198" s="139" t="str">
        <f t="shared" si="34"/>
        <v/>
      </c>
      <c r="X198" s="120" t="str">
        <f t="shared" si="35"/>
        <v/>
      </c>
      <c r="Y198" s="118" t="str">
        <f t="shared" si="36"/>
        <v/>
      </c>
    </row>
    <row r="199" spans="1:25" x14ac:dyDescent="0.55000000000000004">
      <c r="A199" s="41"/>
      <c r="B199" s="42"/>
      <c r="C199" s="41"/>
      <c r="D199" s="146"/>
      <c r="E199" s="131"/>
      <c r="F199" s="131"/>
      <c r="G199" s="1" t="str">
        <f t="shared" si="27"/>
        <v/>
      </c>
      <c r="H199" s="127" t="str">
        <f t="shared" si="28"/>
        <v/>
      </c>
      <c r="I199" s="131"/>
      <c r="J199" s="131"/>
      <c r="K199" s="1" t="str">
        <f t="shared" si="29"/>
        <v/>
      </c>
      <c r="L199" s="143" t="str">
        <f t="shared" si="30"/>
        <v/>
      </c>
      <c r="M199" s="134"/>
      <c r="N199" s="127" t="str">
        <f t="shared" si="31"/>
        <v/>
      </c>
      <c r="O199" s="131"/>
      <c r="P199" s="127" t="str">
        <f t="shared" si="32"/>
        <v/>
      </c>
      <c r="Q199" s="17"/>
      <c r="T199" s="119" t="str">
        <f t="shared" si="25"/>
        <v/>
      </c>
      <c r="U199" s="118" t="str">
        <f t="shared" si="33"/>
        <v/>
      </c>
      <c r="V199" s="117" t="str">
        <f t="shared" si="26"/>
        <v/>
      </c>
      <c r="W199" s="139" t="str">
        <f t="shared" si="34"/>
        <v/>
      </c>
      <c r="X199" s="120" t="str">
        <f t="shared" si="35"/>
        <v/>
      </c>
      <c r="Y199" s="118" t="str">
        <f t="shared" si="36"/>
        <v/>
      </c>
    </row>
    <row r="200" spans="1:25" x14ac:dyDescent="0.55000000000000004">
      <c r="A200" s="41"/>
      <c r="B200" s="42"/>
      <c r="C200" s="41"/>
      <c r="D200" s="146"/>
      <c r="E200" s="131"/>
      <c r="F200" s="131"/>
      <c r="G200" s="1" t="str">
        <f t="shared" si="27"/>
        <v/>
      </c>
      <c r="H200" s="127" t="str">
        <f t="shared" si="28"/>
        <v/>
      </c>
      <c r="I200" s="131"/>
      <c r="J200" s="131"/>
      <c r="K200" s="1" t="str">
        <f t="shared" si="29"/>
        <v/>
      </c>
      <c r="L200" s="143" t="str">
        <f t="shared" si="30"/>
        <v/>
      </c>
      <c r="M200" s="134"/>
      <c r="N200" s="127" t="str">
        <f t="shared" si="31"/>
        <v/>
      </c>
      <c r="O200" s="131"/>
      <c r="P200" s="127" t="str">
        <f t="shared" si="32"/>
        <v/>
      </c>
      <c r="Q200" s="17"/>
      <c r="T200" s="119" t="str">
        <f t="shared" ref="T200:T263" si="37">IF(ISERROR(G200+K200),"",G200+K200)</f>
        <v/>
      </c>
      <c r="U200" s="118" t="str">
        <f t="shared" si="33"/>
        <v/>
      </c>
      <c r="V200" s="117" t="str">
        <f t="shared" ref="V200:V263" si="38">IF(AND(ISBLANK(M200),ISBLANK(O200)),"",M200+O200)</f>
        <v/>
      </c>
      <c r="W200" s="139" t="str">
        <f t="shared" si="34"/>
        <v/>
      </c>
      <c r="X200" s="120" t="str">
        <f t="shared" si="35"/>
        <v/>
      </c>
      <c r="Y200" s="118" t="str">
        <f t="shared" si="36"/>
        <v/>
      </c>
    </row>
    <row r="201" spans="1:25" x14ac:dyDescent="0.55000000000000004">
      <c r="A201" s="41"/>
      <c r="B201" s="42"/>
      <c r="C201" s="41"/>
      <c r="D201" s="146"/>
      <c r="E201" s="131"/>
      <c r="F201" s="131"/>
      <c r="G201" s="1" t="str">
        <f t="shared" ref="G201:G264" si="39">IF(AND(ISBLANK(E201),ISBLANK(F201)),"",SUM(E201:F201))</f>
        <v/>
      </c>
      <c r="H201" s="127" t="str">
        <f t="shared" ref="H201:H264" si="40">IF(G201&lt;&gt;"",IF(G201&gt;=30,"ดีมาก",IF(G201&gt;=20,"ดี",IF(G201&gt;=10,"พอใช้",IF(G201&lt;=9,"ปรับปรุง")))),"")</f>
        <v/>
      </c>
      <c r="I201" s="131"/>
      <c r="J201" s="131"/>
      <c r="K201" s="1" t="str">
        <f t="shared" ref="K201:K264" si="41">IF(AND(ISBLANK(I201),ISBLANK(J201)),"",SUM(I201:J201))</f>
        <v/>
      </c>
      <c r="L201" s="143" t="str">
        <f t="shared" ref="L201:L264" si="42">IF(K201&lt;&gt;"",IF(K201&gt;=15,"ดีมาก",IF(K201&gt;=10,"ดี",IF(K201&gt;=5,"พอใช้",IF(K201&lt;=4,"ปรับปรุง")))),"")</f>
        <v/>
      </c>
      <c r="M201" s="134"/>
      <c r="N201" s="127" t="str">
        <f t="shared" ref="N201:N264" si="43">IF(M201&lt;&gt;"",IF(M201&gt;=15,"ดีมาก",IF(M201&gt;=10,"ดี",IF(M201&gt;=5,"พอใช้",IF(M201&lt;=4,"ปรับปรุง")))),"")</f>
        <v/>
      </c>
      <c r="O201" s="131"/>
      <c r="P201" s="127" t="str">
        <f t="shared" ref="P201:P264" si="44">IF(O201&lt;&gt;"",IF(O201&gt;=12,"ดีมาก",IF(O201&gt;=8,"ดี",IF(O201&gt;=4,"พอใช้",IF(O201&lt;=3,"ปรับปรุง")))),"")</f>
        <v/>
      </c>
      <c r="Q201" s="17"/>
      <c r="T201" s="119" t="str">
        <f t="shared" si="37"/>
        <v/>
      </c>
      <c r="U201" s="118" t="str">
        <f t="shared" ref="U201:U264" si="45">IF(T201&lt;&gt;"",IF(T201&gt;=45,"ดีมาก",IF(T201&gt;=30,"ดี",IF(T201&gt;=15,"พอใช้",IF(T201&lt;=14,"ปรับปรุง")))),"")</f>
        <v/>
      </c>
      <c r="V201" s="117" t="str">
        <f t="shared" si="38"/>
        <v/>
      </c>
      <c r="W201" s="139" t="str">
        <f t="shared" ref="W201:W264" si="46">IF(V201&lt;&gt;"",IF(V201&gt;=27,"ดีมาก",IF(V201&gt;=18,"ดี",IF(V201&gt;=9,"พอใช้",IF(V201&lt;=8,"ปรับปรุง")))),"")</f>
        <v/>
      </c>
      <c r="X201" s="120" t="str">
        <f t="shared" ref="X201:X264" si="47">IF(ISERROR(T201+V201),"",T201+V201)</f>
        <v/>
      </c>
      <c r="Y201" s="118" t="str">
        <f t="shared" ref="Y201:Y264" si="48">IF(X201&lt;&gt;"",IF(X201&gt;=72,"ดีมาก",IF(X201&gt;=48,"ดี",IF(X201&gt;=24,"พอใช้",IF(X201&lt;=23,"ปรับปรุง")))),"")</f>
        <v/>
      </c>
    </row>
    <row r="202" spans="1:25" x14ac:dyDescent="0.55000000000000004">
      <c r="A202" s="41"/>
      <c r="B202" s="42"/>
      <c r="C202" s="41"/>
      <c r="D202" s="146"/>
      <c r="E202" s="131"/>
      <c r="F202" s="131"/>
      <c r="G202" s="1" t="str">
        <f t="shared" si="39"/>
        <v/>
      </c>
      <c r="H202" s="127" t="str">
        <f t="shared" si="40"/>
        <v/>
      </c>
      <c r="I202" s="131"/>
      <c r="J202" s="131"/>
      <c r="K202" s="1" t="str">
        <f t="shared" si="41"/>
        <v/>
      </c>
      <c r="L202" s="143" t="str">
        <f t="shared" si="42"/>
        <v/>
      </c>
      <c r="M202" s="134"/>
      <c r="N202" s="127" t="str">
        <f t="shared" si="43"/>
        <v/>
      </c>
      <c r="O202" s="131"/>
      <c r="P202" s="127" t="str">
        <f t="shared" si="44"/>
        <v/>
      </c>
      <c r="Q202" s="17"/>
      <c r="T202" s="119" t="str">
        <f t="shared" si="37"/>
        <v/>
      </c>
      <c r="U202" s="118" t="str">
        <f t="shared" si="45"/>
        <v/>
      </c>
      <c r="V202" s="117" t="str">
        <f t="shared" si="38"/>
        <v/>
      </c>
      <c r="W202" s="139" t="str">
        <f t="shared" si="46"/>
        <v/>
      </c>
      <c r="X202" s="120" t="str">
        <f t="shared" si="47"/>
        <v/>
      </c>
      <c r="Y202" s="118" t="str">
        <f t="shared" si="48"/>
        <v/>
      </c>
    </row>
    <row r="203" spans="1:25" x14ac:dyDescent="0.55000000000000004">
      <c r="A203" s="41"/>
      <c r="B203" s="42"/>
      <c r="C203" s="41"/>
      <c r="D203" s="146"/>
      <c r="E203" s="131"/>
      <c r="F203" s="131"/>
      <c r="G203" s="1" t="str">
        <f t="shared" si="39"/>
        <v/>
      </c>
      <c r="H203" s="127" t="str">
        <f t="shared" si="40"/>
        <v/>
      </c>
      <c r="I203" s="131"/>
      <c r="J203" s="131"/>
      <c r="K203" s="1" t="str">
        <f t="shared" si="41"/>
        <v/>
      </c>
      <c r="L203" s="143" t="str">
        <f t="shared" si="42"/>
        <v/>
      </c>
      <c r="M203" s="134"/>
      <c r="N203" s="127" t="str">
        <f t="shared" si="43"/>
        <v/>
      </c>
      <c r="O203" s="131"/>
      <c r="P203" s="127" t="str">
        <f t="shared" si="44"/>
        <v/>
      </c>
      <c r="Q203" s="17"/>
      <c r="T203" s="119" t="str">
        <f t="shared" si="37"/>
        <v/>
      </c>
      <c r="U203" s="118" t="str">
        <f t="shared" si="45"/>
        <v/>
      </c>
      <c r="V203" s="117" t="str">
        <f t="shared" si="38"/>
        <v/>
      </c>
      <c r="W203" s="139" t="str">
        <f t="shared" si="46"/>
        <v/>
      </c>
      <c r="X203" s="120" t="str">
        <f t="shared" si="47"/>
        <v/>
      </c>
      <c r="Y203" s="118" t="str">
        <f t="shared" si="48"/>
        <v/>
      </c>
    </row>
    <row r="204" spans="1:25" x14ac:dyDescent="0.55000000000000004">
      <c r="A204" s="41"/>
      <c r="B204" s="42"/>
      <c r="C204" s="41"/>
      <c r="D204" s="146"/>
      <c r="E204" s="131"/>
      <c r="F204" s="131"/>
      <c r="G204" s="1" t="str">
        <f t="shared" si="39"/>
        <v/>
      </c>
      <c r="H204" s="127" t="str">
        <f t="shared" si="40"/>
        <v/>
      </c>
      <c r="I204" s="131"/>
      <c r="J204" s="131"/>
      <c r="K204" s="1" t="str">
        <f t="shared" si="41"/>
        <v/>
      </c>
      <c r="L204" s="143" t="str">
        <f t="shared" si="42"/>
        <v/>
      </c>
      <c r="M204" s="134"/>
      <c r="N204" s="127" t="str">
        <f t="shared" si="43"/>
        <v/>
      </c>
      <c r="O204" s="131"/>
      <c r="P204" s="127" t="str">
        <f t="shared" si="44"/>
        <v/>
      </c>
      <c r="Q204" s="17"/>
      <c r="T204" s="119" t="str">
        <f t="shared" si="37"/>
        <v/>
      </c>
      <c r="U204" s="118" t="str">
        <f t="shared" si="45"/>
        <v/>
      </c>
      <c r="V204" s="117" t="str">
        <f t="shared" si="38"/>
        <v/>
      </c>
      <c r="W204" s="139" t="str">
        <f t="shared" si="46"/>
        <v/>
      </c>
      <c r="X204" s="120" t="str">
        <f t="shared" si="47"/>
        <v/>
      </c>
      <c r="Y204" s="118" t="str">
        <f t="shared" si="48"/>
        <v/>
      </c>
    </row>
    <row r="205" spans="1:25" x14ac:dyDescent="0.55000000000000004">
      <c r="A205" s="41"/>
      <c r="B205" s="42"/>
      <c r="C205" s="41"/>
      <c r="D205" s="146"/>
      <c r="E205" s="131"/>
      <c r="F205" s="131"/>
      <c r="G205" s="1" t="str">
        <f t="shared" si="39"/>
        <v/>
      </c>
      <c r="H205" s="127" t="str">
        <f t="shared" si="40"/>
        <v/>
      </c>
      <c r="I205" s="131"/>
      <c r="J205" s="131"/>
      <c r="K205" s="1" t="str">
        <f t="shared" si="41"/>
        <v/>
      </c>
      <c r="L205" s="143" t="str">
        <f t="shared" si="42"/>
        <v/>
      </c>
      <c r="M205" s="134"/>
      <c r="N205" s="127" t="str">
        <f t="shared" si="43"/>
        <v/>
      </c>
      <c r="O205" s="131"/>
      <c r="P205" s="127" t="str">
        <f t="shared" si="44"/>
        <v/>
      </c>
      <c r="Q205" s="17"/>
      <c r="T205" s="119" t="str">
        <f t="shared" si="37"/>
        <v/>
      </c>
      <c r="U205" s="118" t="str">
        <f t="shared" si="45"/>
        <v/>
      </c>
      <c r="V205" s="117" t="str">
        <f t="shared" si="38"/>
        <v/>
      </c>
      <c r="W205" s="139" t="str">
        <f t="shared" si="46"/>
        <v/>
      </c>
      <c r="X205" s="120" t="str">
        <f t="shared" si="47"/>
        <v/>
      </c>
      <c r="Y205" s="118" t="str">
        <f t="shared" si="48"/>
        <v/>
      </c>
    </row>
    <row r="206" spans="1:25" x14ac:dyDescent="0.55000000000000004">
      <c r="A206" s="41"/>
      <c r="B206" s="42"/>
      <c r="C206" s="41"/>
      <c r="D206" s="146"/>
      <c r="E206" s="131"/>
      <c r="F206" s="131"/>
      <c r="G206" s="1" t="str">
        <f t="shared" si="39"/>
        <v/>
      </c>
      <c r="H206" s="127" t="str">
        <f t="shared" si="40"/>
        <v/>
      </c>
      <c r="I206" s="131"/>
      <c r="J206" s="131"/>
      <c r="K206" s="1" t="str">
        <f t="shared" si="41"/>
        <v/>
      </c>
      <c r="L206" s="143" t="str">
        <f t="shared" si="42"/>
        <v/>
      </c>
      <c r="M206" s="134"/>
      <c r="N206" s="127" t="str">
        <f t="shared" si="43"/>
        <v/>
      </c>
      <c r="O206" s="131"/>
      <c r="P206" s="127" t="str">
        <f t="shared" si="44"/>
        <v/>
      </c>
      <c r="Q206" s="17"/>
      <c r="T206" s="119" t="str">
        <f t="shared" si="37"/>
        <v/>
      </c>
      <c r="U206" s="118" t="str">
        <f t="shared" si="45"/>
        <v/>
      </c>
      <c r="V206" s="117" t="str">
        <f t="shared" si="38"/>
        <v/>
      </c>
      <c r="W206" s="139" t="str">
        <f t="shared" si="46"/>
        <v/>
      </c>
      <c r="X206" s="120" t="str">
        <f t="shared" si="47"/>
        <v/>
      </c>
      <c r="Y206" s="118" t="str">
        <f t="shared" si="48"/>
        <v/>
      </c>
    </row>
    <row r="207" spans="1:25" x14ac:dyDescent="0.55000000000000004">
      <c r="A207" s="41"/>
      <c r="B207" s="42"/>
      <c r="C207" s="41"/>
      <c r="D207" s="146"/>
      <c r="E207" s="131"/>
      <c r="F207" s="131"/>
      <c r="G207" s="1" t="str">
        <f t="shared" si="39"/>
        <v/>
      </c>
      <c r="H207" s="127" t="str">
        <f t="shared" si="40"/>
        <v/>
      </c>
      <c r="I207" s="131"/>
      <c r="J207" s="131"/>
      <c r="K207" s="1" t="str">
        <f t="shared" si="41"/>
        <v/>
      </c>
      <c r="L207" s="143" t="str">
        <f t="shared" si="42"/>
        <v/>
      </c>
      <c r="M207" s="134"/>
      <c r="N207" s="127" t="str">
        <f t="shared" si="43"/>
        <v/>
      </c>
      <c r="O207" s="131"/>
      <c r="P207" s="127" t="str">
        <f t="shared" si="44"/>
        <v/>
      </c>
      <c r="Q207" s="17"/>
      <c r="T207" s="119" t="str">
        <f t="shared" si="37"/>
        <v/>
      </c>
      <c r="U207" s="118" t="str">
        <f t="shared" si="45"/>
        <v/>
      </c>
      <c r="V207" s="117" t="str">
        <f t="shared" si="38"/>
        <v/>
      </c>
      <c r="W207" s="139" t="str">
        <f t="shared" si="46"/>
        <v/>
      </c>
      <c r="X207" s="120" t="str">
        <f t="shared" si="47"/>
        <v/>
      </c>
      <c r="Y207" s="118" t="str">
        <f t="shared" si="48"/>
        <v/>
      </c>
    </row>
    <row r="208" spans="1:25" x14ac:dyDescent="0.55000000000000004">
      <c r="A208" s="41"/>
      <c r="B208" s="42"/>
      <c r="C208" s="41"/>
      <c r="D208" s="146"/>
      <c r="E208" s="131"/>
      <c r="F208" s="131"/>
      <c r="G208" s="1" t="str">
        <f t="shared" si="39"/>
        <v/>
      </c>
      <c r="H208" s="127" t="str">
        <f t="shared" si="40"/>
        <v/>
      </c>
      <c r="I208" s="131"/>
      <c r="J208" s="131"/>
      <c r="K208" s="1" t="str">
        <f t="shared" si="41"/>
        <v/>
      </c>
      <c r="L208" s="143" t="str">
        <f t="shared" si="42"/>
        <v/>
      </c>
      <c r="M208" s="134"/>
      <c r="N208" s="127" t="str">
        <f t="shared" si="43"/>
        <v/>
      </c>
      <c r="O208" s="131"/>
      <c r="P208" s="127" t="str">
        <f t="shared" si="44"/>
        <v/>
      </c>
      <c r="Q208" s="17"/>
      <c r="T208" s="119" t="str">
        <f t="shared" si="37"/>
        <v/>
      </c>
      <c r="U208" s="118" t="str">
        <f t="shared" si="45"/>
        <v/>
      </c>
      <c r="V208" s="117" t="str">
        <f t="shared" si="38"/>
        <v/>
      </c>
      <c r="W208" s="139" t="str">
        <f t="shared" si="46"/>
        <v/>
      </c>
      <c r="X208" s="120" t="str">
        <f t="shared" si="47"/>
        <v/>
      </c>
      <c r="Y208" s="118" t="str">
        <f t="shared" si="48"/>
        <v/>
      </c>
    </row>
    <row r="209" spans="1:25" x14ac:dyDescent="0.55000000000000004">
      <c r="A209" s="41"/>
      <c r="B209" s="42"/>
      <c r="C209" s="41"/>
      <c r="D209" s="146"/>
      <c r="E209" s="131"/>
      <c r="F209" s="131"/>
      <c r="G209" s="1" t="str">
        <f t="shared" si="39"/>
        <v/>
      </c>
      <c r="H209" s="127" t="str">
        <f t="shared" si="40"/>
        <v/>
      </c>
      <c r="I209" s="131"/>
      <c r="J209" s="131"/>
      <c r="K209" s="1" t="str">
        <f t="shared" si="41"/>
        <v/>
      </c>
      <c r="L209" s="143" t="str">
        <f t="shared" si="42"/>
        <v/>
      </c>
      <c r="M209" s="134"/>
      <c r="N209" s="127" t="str">
        <f t="shared" si="43"/>
        <v/>
      </c>
      <c r="O209" s="131"/>
      <c r="P209" s="127" t="str">
        <f t="shared" si="44"/>
        <v/>
      </c>
      <c r="Q209" s="17"/>
      <c r="T209" s="119" t="str">
        <f t="shared" si="37"/>
        <v/>
      </c>
      <c r="U209" s="118" t="str">
        <f t="shared" si="45"/>
        <v/>
      </c>
      <c r="V209" s="117" t="str">
        <f t="shared" si="38"/>
        <v/>
      </c>
      <c r="W209" s="139" t="str">
        <f t="shared" si="46"/>
        <v/>
      </c>
      <c r="X209" s="120" t="str">
        <f t="shared" si="47"/>
        <v/>
      </c>
      <c r="Y209" s="118" t="str">
        <f t="shared" si="48"/>
        <v/>
      </c>
    </row>
    <row r="210" spans="1:25" x14ac:dyDescent="0.55000000000000004">
      <c r="A210" s="41"/>
      <c r="B210" s="42"/>
      <c r="C210" s="41"/>
      <c r="D210" s="146"/>
      <c r="E210" s="131"/>
      <c r="F210" s="131"/>
      <c r="G210" s="1" t="str">
        <f t="shared" si="39"/>
        <v/>
      </c>
      <c r="H210" s="127" t="str">
        <f t="shared" si="40"/>
        <v/>
      </c>
      <c r="I210" s="131"/>
      <c r="J210" s="131"/>
      <c r="K210" s="1" t="str">
        <f t="shared" si="41"/>
        <v/>
      </c>
      <c r="L210" s="143" t="str">
        <f t="shared" si="42"/>
        <v/>
      </c>
      <c r="M210" s="134"/>
      <c r="N210" s="127" t="str">
        <f t="shared" si="43"/>
        <v/>
      </c>
      <c r="O210" s="131"/>
      <c r="P210" s="127" t="str">
        <f t="shared" si="44"/>
        <v/>
      </c>
      <c r="Q210" s="17"/>
      <c r="T210" s="119" t="str">
        <f t="shared" si="37"/>
        <v/>
      </c>
      <c r="U210" s="118" t="str">
        <f t="shared" si="45"/>
        <v/>
      </c>
      <c r="V210" s="117" t="str">
        <f t="shared" si="38"/>
        <v/>
      </c>
      <c r="W210" s="139" t="str">
        <f t="shared" si="46"/>
        <v/>
      </c>
      <c r="X210" s="120" t="str">
        <f t="shared" si="47"/>
        <v/>
      </c>
      <c r="Y210" s="118" t="str">
        <f t="shared" si="48"/>
        <v/>
      </c>
    </row>
    <row r="211" spans="1:25" x14ac:dyDescent="0.55000000000000004">
      <c r="A211" s="41"/>
      <c r="B211" s="42"/>
      <c r="C211" s="41"/>
      <c r="D211" s="146"/>
      <c r="E211" s="131"/>
      <c r="F211" s="131"/>
      <c r="G211" s="1" t="str">
        <f t="shared" si="39"/>
        <v/>
      </c>
      <c r="H211" s="127" t="str">
        <f t="shared" si="40"/>
        <v/>
      </c>
      <c r="I211" s="131"/>
      <c r="J211" s="131"/>
      <c r="K211" s="1" t="str">
        <f t="shared" si="41"/>
        <v/>
      </c>
      <c r="L211" s="143" t="str">
        <f t="shared" si="42"/>
        <v/>
      </c>
      <c r="M211" s="134"/>
      <c r="N211" s="127" t="str">
        <f t="shared" si="43"/>
        <v/>
      </c>
      <c r="O211" s="131"/>
      <c r="P211" s="127" t="str">
        <f t="shared" si="44"/>
        <v/>
      </c>
      <c r="Q211" s="17"/>
      <c r="T211" s="119" t="str">
        <f t="shared" si="37"/>
        <v/>
      </c>
      <c r="U211" s="118" t="str">
        <f t="shared" si="45"/>
        <v/>
      </c>
      <c r="V211" s="117" t="str">
        <f t="shared" si="38"/>
        <v/>
      </c>
      <c r="W211" s="139" t="str">
        <f t="shared" si="46"/>
        <v/>
      </c>
      <c r="X211" s="120" t="str">
        <f t="shared" si="47"/>
        <v/>
      </c>
      <c r="Y211" s="118" t="str">
        <f t="shared" si="48"/>
        <v/>
      </c>
    </row>
    <row r="212" spans="1:25" x14ac:dyDescent="0.55000000000000004">
      <c r="A212" s="41"/>
      <c r="B212" s="42"/>
      <c r="C212" s="41"/>
      <c r="D212" s="146"/>
      <c r="E212" s="131"/>
      <c r="F212" s="131"/>
      <c r="G212" s="1" t="str">
        <f t="shared" si="39"/>
        <v/>
      </c>
      <c r="H212" s="127" t="str">
        <f t="shared" si="40"/>
        <v/>
      </c>
      <c r="I212" s="131"/>
      <c r="J212" s="131"/>
      <c r="K212" s="1" t="str">
        <f t="shared" si="41"/>
        <v/>
      </c>
      <c r="L212" s="143" t="str">
        <f t="shared" si="42"/>
        <v/>
      </c>
      <c r="M212" s="134"/>
      <c r="N212" s="127" t="str">
        <f t="shared" si="43"/>
        <v/>
      </c>
      <c r="O212" s="131"/>
      <c r="P212" s="127" t="str">
        <f t="shared" si="44"/>
        <v/>
      </c>
      <c r="Q212" s="17"/>
      <c r="T212" s="119" t="str">
        <f t="shared" si="37"/>
        <v/>
      </c>
      <c r="U212" s="118" t="str">
        <f t="shared" si="45"/>
        <v/>
      </c>
      <c r="V212" s="117" t="str">
        <f t="shared" si="38"/>
        <v/>
      </c>
      <c r="W212" s="139" t="str">
        <f t="shared" si="46"/>
        <v/>
      </c>
      <c r="X212" s="120" t="str">
        <f t="shared" si="47"/>
        <v/>
      </c>
      <c r="Y212" s="118" t="str">
        <f t="shared" si="48"/>
        <v/>
      </c>
    </row>
    <row r="213" spans="1:25" x14ac:dyDescent="0.55000000000000004">
      <c r="A213" s="41"/>
      <c r="B213" s="42"/>
      <c r="C213" s="41"/>
      <c r="D213" s="146"/>
      <c r="E213" s="131"/>
      <c r="F213" s="131"/>
      <c r="G213" s="1" t="str">
        <f t="shared" si="39"/>
        <v/>
      </c>
      <c r="H213" s="127" t="str">
        <f t="shared" si="40"/>
        <v/>
      </c>
      <c r="I213" s="131"/>
      <c r="J213" s="131"/>
      <c r="K213" s="1" t="str">
        <f t="shared" si="41"/>
        <v/>
      </c>
      <c r="L213" s="143" t="str">
        <f t="shared" si="42"/>
        <v/>
      </c>
      <c r="M213" s="134"/>
      <c r="N213" s="127" t="str">
        <f t="shared" si="43"/>
        <v/>
      </c>
      <c r="O213" s="131"/>
      <c r="P213" s="127" t="str">
        <f t="shared" si="44"/>
        <v/>
      </c>
      <c r="Q213" s="17"/>
      <c r="T213" s="119" t="str">
        <f t="shared" si="37"/>
        <v/>
      </c>
      <c r="U213" s="118" t="str">
        <f t="shared" si="45"/>
        <v/>
      </c>
      <c r="V213" s="117" t="str">
        <f t="shared" si="38"/>
        <v/>
      </c>
      <c r="W213" s="139" t="str">
        <f t="shared" si="46"/>
        <v/>
      </c>
      <c r="X213" s="120" t="str">
        <f t="shared" si="47"/>
        <v/>
      </c>
      <c r="Y213" s="118" t="str">
        <f t="shared" si="48"/>
        <v/>
      </c>
    </row>
    <row r="214" spans="1:25" x14ac:dyDescent="0.55000000000000004">
      <c r="A214" s="41"/>
      <c r="B214" s="42"/>
      <c r="C214" s="41"/>
      <c r="D214" s="146"/>
      <c r="E214" s="131"/>
      <c r="F214" s="131"/>
      <c r="G214" s="1" t="str">
        <f t="shared" si="39"/>
        <v/>
      </c>
      <c r="H214" s="127" t="str">
        <f t="shared" si="40"/>
        <v/>
      </c>
      <c r="I214" s="131"/>
      <c r="J214" s="131"/>
      <c r="K214" s="1" t="str">
        <f t="shared" si="41"/>
        <v/>
      </c>
      <c r="L214" s="143" t="str">
        <f t="shared" si="42"/>
        <v/>
      </c>
      <c r="M214" s="134"/>
      <c r="N214" s="127" t="str">
        <f t="shared" si="43"/>
        <v/>
      </c>
      <c r="O214" s="131"/>
      <c r="P214" s="127" t="str">
        <f t="shared" si="44"/>
        <v/>
      </c>
      <c r="Q214" s="17"/>
      <c r="T214" s="119" t="str">
        <f t="shared" si="37"/>
        <v/>
      </c>
      <c r="U214" s="118" t="str">
        <f t="shared" si="45"/>
        <v/>
      </c>
      <c r="V214" s="117" t="str">
        <f t="shared" si="38"/>
        <v/>
      </c>
      <c r="W214" s="139" t="str">
        <f t="shared" si="46"/>
        <v/>
      </c>
      <c r="X214" s="120" t="str">
        <f t="shared" si="47"/>
        <v/>
      </c>
      <c r="Y214" s="118" t="str">
        <f t="shared" si="48"/>
        <v/>
      </c>
    </row>
    <row r="215" spans="1:25" x14ac:dyDescent="0.55000000000000004">
      <c r="A215" s="41"/>
      <c r="B215" s="42"/>
      <c r="C215" s="41"/>
      <c r="D215" s="146"/>
      <c r="E215" s="131"/>
      <c r="F215" s="131"/>
      <c r="G215" s="1" t="str">
        <f t="shared" si="39"/>
        <v/>
      </c>
      <c r="H215" s="127" t="str">
        <f t="shared" si="40"/>
        <v/>
      </c>
      <c r="I215" s="131"/>
      <c r="J215" s="131"/>
      <c r="K215" s="1" t="str">
        <f t="shared" si="41"/>
        <v/>
      </c>
      <c r="L215" s="143" t="str">
        <f t="shared" si="42"/>
        <v/>
      </c>
      <c r="M215" s="134"/>
      <c r="N215" s="127" t="str">
        <f t="shared" si="43"/>
        <v/>
      </c>
      <c r="O215" s="131"/>
      <c r="P215" s="127" t="str">
        <f t="shared" si="44"/>
        <v/>
      </c>
      <c r="Q215" s="17"/>
      <c r="T215" s="119" t="str">
        <f t="shared" si="37"/>
        <v/>
      </c>
      <c r="U215" s="118" t="str">
        <f t="shared" si="45"/>
        <v/>
      </c>
      <c r="V215" s="117" t="str">
        <f t="shared" si="38"/>
        <v/>
      </c>
      <c r="W215" s="139" t="str">
        <f t="shared" si="46"/>
        <v/>
      </c>
      <c r="X215" s="120" t="str">
        <f t="shared" si="47"/>
        <v/>
      </c>
      <c r="Y215" s="118" t="str">
        <f t="shared" si="48"/>
        <v/>
      </c>
    </row>
    <row r="216" spans="1:25" x14ac:dyDescent="0.55000000000000004">
      <c r="A216" s="41"/>
      <c r="B216" s="42"/>
      <c r="C216" s="41"/>
      <c r="D216" s="146"/>
      <c r="E216" s="131"/>
      <c r="F216" s="131"/>
      <c r="G216" s="1" t="str">
        <f t="shared" si="39"/>
        <v/>
      </c>
      <c r="H216" s="127" t="str">
        <f t="shared" si="40"/>
        <v/>
      </c>
      <c r="I216" s="131"/>
      <c r="J216" s="131"/>
      <c r="K216" s="1" t="str">
        <f t="shared" si="41"/>
        <v/>
      </c>
      <c r="L216" s="143" t="str">
        <f t="shared" si="42"/>
        <v/>
      </c>
      <c r="M216" s="134"/>
      <c r="N216" s="127" t="str">
        <f t="shared" si="43"/>
        <v/>
      </c>
      <c r="O216" s="131"/>
      <c r="P216" s="127" t="str">
        <f t="shared" si="44"/>
        <v/>
      </c>
      <c r="Q216" s="17"/>
      <c r="T216" s="119" t="str">
        <f t="shared" si="37"/>
        <v/>
      </c>
      <c r="U216" s="118" t="str">
        <f t="shared" si="45"/>
        <v/>
      </c>
      <c r="V216" s="117" t="str">
        <f t="shared" si="38"/>
        <v/>
      </c>
      <c r="W216" s="139" t="str">
        <f t="shared" si="46"/>
        <v/>
      </c>
      <c r="X216" s="120" t="str">
        <f t="shared" si="47"/>
        <v/>
      </c>
      <c r="Y216" s="118" t="str">
        <f t="shared" si="48"/>
        <v/>
      </c>
    </row>
    <row r="217" spans="1:25" x14ac:dyDescent="0.55000000000000004">
      <c r="A217" s="41"/>
      <c r="B217" s="42"/>
      <c r="C217" s="41"/>
      <c r="D217" s="146"/>
      <c r="E217" s="131"/>
      <c r="F217" s="131"/>
      <c r="G217" s="1" t="str">
        <f t="shared" si="39"/>
        <v/>
      </c>
      <c r="H217" s="127" t="str">
        <f t="shared" si="40"/>
        <v/>
      </c>
      <c r="I217" s="131"/>
      <c r="J217" s="131"/>
      <c r="K217" s="1" t="str">
        <f t="shared" si="41"/>
        <v/>
      </c>
      <c r="L217" s="143" t="str">
        <f t="shared" si="42"/>
        <v/>
      </c>
      <c r="M217" s="134"/>
      <c r="N217" s="127" t="str">
        <f t="shared" si="43"/>
        <v/>
      </c>
      <c r="O217" s="131"/>
      <c r="P217" s="127" t="str">
        <f t="shared" si="44"/>
        <v/>
      </c>
      <c r="Q217" s="17"/>
      <c r="T217" s="119" t="str">
        <f t="shared" si="37"/>
        <v/>
      </c>
      <c r="U217" s="118" t="str">
        <f t="shared" si="45"/>
        <v/>
      </c>
      <c r="V217" s="117" t="str">
        <f t="shared" si="38"/>
        <v/>
      </c>
      <c r="W217" s="139" t="str">
        <f t="shared" si="46"/>
        <v/>
      </c>
      <c r="X217" s="120" t="str">
        <f t="shared" si="47"/>
        <v/>
      </c>
      <c r="Y217" s="118" t="str">
        <f t="shared" si="48"/>
        <v/>
      </c>
    </row>
    <row r="218" spans="1:25" x14ac:dyDescent="0.55000000000000004">
      <c r="A218" s="41"/>
      <c r="B218" s="42"/>
      <c r="C218" s="41"/>
      <c r="D218" s="146"/>
      <c r="E218" s="131"/>
      <c r="F218" s="131"/>
      <c r="G218" s="1" t="str">
        <f t="shared" si="39"/>
        <v/>
      </c>
      <c r="H218" s="127" t="str">
        <f t="shared" si="40"/>
        <v/>
      </c>
      <c r="I218" s="131"/>
      <c r="J218" s="131"/>
      <c r="K218" s="1" t="str">
        <f t="shared" si="41"/>
        <v/>
      </c>
      <c r="L218" s="143" t="str">
        <f t="shared" si="42"/>
        <v/>
      </c>
      <c r="M218" s="134"/>
      <c r="N218" s="127" t="str">
        <f t="shared" si="43"/>
        <v/>
      </c>
      <c r="O218" s="131"/>
      <c r="P218" s="127" t="str">
        <f t="shared" si="44"/>
        <v/>
      </c>
      <c r="Q218" s="17"/>
      <c r="T218" s="119" t="str">
        <f t="shared" si="37"/>
        <v/>
      </c>
      <c r="U218" s="118" t="str">
        <f t="shared" si="45"/>
        <v/>
      </c>
      <c r="V218" s="117" t="str">
        <f t="shared" si="38"/>
        <v/>
      </c>
      <c r="W218" s="139" t="str">
        <f t="shared" si="46"/>
        <v/>
      </c>
      <c r="X218" s="120" t="str">
        <f t="shared" si="47"/>
        <v/>
      </c>
      <c r="Y218" s="118" t="str">
        <f t="shared" si="48"/>
        <v/>
      </c>
    </row>
    <row r="219" spans="1:25" x14ac:dyDescent="0.55000000000000004">
      <c r="A219" s="41"/>
      <c r="B219" s="42"/>
      <c r="C219" s="41"/>
      <c r="D219" s="146"/>
      <c r="E219" s="131"/>
      <c r="F219" s="131"/>
      <c r="G219" s="1" t="str">
        <f t="shared" si="39"/>
        <v/>
      </c>
      <c r="H219" s="127" t="str">
        <f t="shared" si="40"/>
        <v/>
      </c>
      <c r="I219" s="131"/>
      <c r="J219" s="131"/>
      <c r="K219" s="1" t="str">
        <f t="shared" si="41"/>
        <v/>
      </c>
      <c r="L219" s="143" t="str">
        <f t="shared" si="42"/>
        <v/>
      </c>
      <c r="M219" s="134"/>
      <c r="N219" s="127" t="str">
        <f t="shared" si="43"/>
        <v/>
      </c>
      <c r="O219" s="131"/>
      <c r="P219" s="127" t="str">
        <f t="shared" si="44"/>
        <v/>
      </c>
      <c r="Q219" s="17"/>
      <c r="T219" s="119" t="str">
        <f t="shared" si="37"/>
        <v/>
      </c>
      <c r="U219" s="118" t="str">
        <f t="shared" si="45"/>
        <v/>
      </c>
      <c r="V219" s="117" t="str">
        <f t="shared" si="38"/>
        <v/>
      </c>
      <c r="W219" s="139" t="str">
        <f t="shared" si="46"/>
        <v/>
      </c>
      <c r="X219" s="120" t="str">
        <f t="shared" si="47"/>
        <v/>
      </c>
      <c r="Y219" s="118" t="str">
        <f t="shared" si="48"/>
        <v/>
      </c>
    </row>
    <row r="220" spans="1:25" x14ac:dyDescent="0.55000000000000004">
      <c r="A220" s="41"/>
      <c r="B220" s="42"/>
      <c r="C220" s="41"/>
      <c r="D220" s="146"/>
      <c r="E220" s="131"/>
      <c r="F220" s="131"/>
      <c r="G220" s="1" t="str">
        <f t="shared" si="39"/>
        <v/>
      </c>
      <c r="H220" s="127" t="str">
        <f t="shared" si="40"/>
        <v/>
      </c>
      <c r="I220" s="131"/>
      <c r="J220" s="131"/>
      <c r="K220" s="1" t="str">
        <f t="shared" si="41"/>
        <v/>
      </c>
      <c r="L220" s="143" t="str">
        <f t="shared" si="42"/>
        <v/>
      </c>
      <c r="M220" s="134"/>
      <c r="N220" s="127" t="str">
        <f t="shared" si="43"/>
        <v/>
      </c>
      <c r="O220" s="131"/>
      <c r="P220" s="127" t="str">
        <f t="shared" si="44"/>
        <v/>
      </c>
      <c r="Q220" s="17"/>
      <c r="T220" s="119" t="str">
        <f t="shared" si="37"/>
        <v/>
      </c>
      <c r="U220" s="118" t="str">
        <f t="shared" si="45"/>
        <v/>
      </c>
      <c r="V220" s="117" t="str">
        <f t="shared" si="38"/>
        <v/>
      </c>
      <c r="W220" s="139" t="str">
        <f t="shared" si="46"/>
        <v/>
      </c>
      <c r="X220" s="120" t="str">
        <f t="shared" si="47"/>
        <v/>
      </c>
      <c r="Y220" s="118" t="str">
        <f t="shared" si="48"/>
        <v/>
      </c>
    </row>
    <row r="221" spans="1:25" x14ac:dyDescent="0.55000000000000004">
      <c r="A221" s="41"/>
      <c r="B221" s="42"/>
      <c r="C221" s="41"/>
      <c r="D221" s="146"/>
      <c r="E221" s="131"/>
      <c r="F221" s="131"/>
      <c r="G221" s="1" t="str">
        <f t="shared" si="39"/>
        <v/>
      </c>
      <c r="H221" s="127" t="str">
        <f t="shared" si="40"/>
        <v/>
      </c>
      <c r="I221" s="131"/>
      <c r="J221" s="131"/>
      <c r="K221" s="1" t="str">
        <f t="shared" si="41"/>
        <v/>
      </c>
      <c r="L221" s="143" t="str">
        <f t="shared" si="42"/>
        <v/>
      </c>
      <c r="M221" s="134"/>
      <c r="N221" s="127" t="str">
        <f t="shared" si="43"/>
        <v/>
      </c>
      <c r="O221" s="131"/>
      <c r="P221" s="127" t="str">
        <f t="shared" si="44"/>
        <v/>
      </c>
      <c r="Q221" s="17"/>
      <c r="T221" s="119" t="str">
        <f t="shared" si="37"/>
        <v/>
      </c>
      <c r="U221" s="118" t="str">
        <f t="shared" si="45"/>
        <v/>
      </c>
      <c r="V221" s="117" t="str">
        <f t="shared" si="38"/>
        <v/>
      </c>
      <c r="W221" s="139" t="str">
        <f t="shared" si="46"/>
        <v/>
      </c>
      <c r="X221" s="120" t="str">
        <f t="shared" si="47"/>
        <v/>
      </c>
      <c r="Y221" s="118" t="str">
        <f t="shared" si="48"/>
        <v/>
      </c>
    </row>
    <row r="222" spans="1:25" x14ac:dyDescent="0.55000000000000004">
      <c r="A222" s="41"/>
      <c r="B222" s="42"/>
      <c r="C222" s="41"/>
      <c r="D222" s="146"/>
      <c r="E222" s="131"/>
      <c r="F222" s="131"/>
      <c r="G222" s="1" t="str">
        <f t="shared" si="39"/>
        <v/>
      </c>
      <c r="H222" s="127" t="str">
        <f t="shared" si="40"/>
        <v/>
      </c>
      <c r="I222" s="131"/>
      <c r="J222" s="131"/>
      <c r="K222" s="1" t="str">
        <f t="shared" si="41"/>
        <v/>
      </c>
      <c r="L222" s="143" t="str">
        <f t="shared" si="42"/>
        <v/>
      </c>
      <c r="M222" s="134"/>
      <c r="N222" s="127" t="str">
        <f t="shared" si="43"/>
        <v/>
      </c>
      <c r="O222" s="131"/>
      <c r="P222" s="127" t="str">
        <f t="shared" si="44"/>
        <v/>
      </c>
      <c r="Q222" s="17"/>
      <c r="T222" s="119" t="str">
        <f t="shared" si="37"/>
        <v/>
      </c>
      <c r="U222" s="118" t="str">
        <f t="shared" si="45"/>
        <v/>
      </c>
      <c r="V222" s="117" t="str">
        <f t="shared" si="38"/>
        <v/>
      </c>
      <c r="W222" s="139" t="str">
        <f t="shared" si="46"/>
        <v/>
      </c>
      <c r="X222" s="120" t="str">
        <f t="shared" si="47"/>
        <v/>
      </c>
      <c r="Y222" s="118" t="str">
        <f t="shared" si="48"/>
        <v/>
      </c>
    </row>
    <row r="223" spans="1:25" x14ac:dyDescent="0.55000000000000004">
      <c r="A223" s="41"/>
      <c r="B223" s="42"/>
      <c r="C223" s="41"/>
      <c r="D223" s="146"/>
      <c r="E223" s="131"/>
      <c r="F223" s="131"/>
      <c r="G223" s="1" t="str">
        <f t="shared" si="39"/>
        <v/>
      </c>
      <c r="H223" s="127" t="str">
        <f t="shared" si="40"/>
        <v/>
      </c>
      <c r="I223" s="131"/>
      <c r="J223" s="131"/>
      <c r="K223" s="1" t="str">
        <f t="shared" si="41"/>
        <v/>
      </c>
      <c r="L223" s="143" t="str">
        <f t="shared" si="42"/>
        <v/>
      </c>
      <c r="M223" s="134"/>
      <c r="N223" s="127" t="str">
        <f t="shared" si="43"/>
        <v/>
      </c>
      <c r="O223" s="131"/>
      <c r="P223" s="127" t="str">
        <f t="shared" si="44"/>
        <v/>
      </c>
      <c r="Q223" s="17"/>
      <c r="T223" s="119" t="str">
        <f t="shared" si="37"/>
        <v/>
      </c>
      <c r="U223" s="118" t="str">
        <f t="shared" si="45"/>
        <v/>
      </c>
      <c r="V223" s="117" t="str">
        <f t="shared" si="38"/>
        <v/>
      </c>
      <c r="W223" s="139" t="str">
        <f t="shared" si="46"/>
        <v/>
      </c>
      <c r="X223" s="120" t="str">
        <f t="shared" si="47"/>
        <v/>
      </c>
      <c r="Y223" s="118" t="str">
        <f t="shared" si="48"/>
        <v/>
      </c>
    </row>
    <row r="224" spans="1:25" x14ac:dyDescent="0.55000000000000004">
      <c r="A224" s="41"/>
      <c r="B224" s="42"/>
      <c r="C224" s="41"/>
      <c r="D224" s="146"/>
      <c r="E224" s="131"/>
      <c r="F224" s="131"/>
      <c r="G224" s="1" t="str">
        <f t="shared" si="39"/>
        <v/>
      </c>
      <c r="H224" s="127" t="str">
        <f t="shared" si="40"/>
        <v/>
      </c>
      <c r="I224" s="131"/>
      <c r="J224" s="131"/>
      <c r="K224" s="1" t="str">
        <f t="shared" si="41"/>
        <v/>
      </c>
      <c r="L224" s="143" t="str">
        <f t="shared" si="42"/>
        <v/>
      </c>
      <c r="M224" s="134"/>
      <c r="N224" s="127" t="str">
        <f t="shared" si="43"/>
        <v/>
      </c>
      <c r="O224" s="131"/>
      <c r="P224" s="127" t="str">
        <f t="shared" si="44"/>
        <v/>
      </c>
      <c r="Q224" s="17"/>
      <c r="T224" s="119" t="str">
        <f t="shared" si="37"/>
        <v/>
      </c>
      <c r="U224" s="118" t="str">
        <f t="shared" si="45"/>
        <v/>
      </c>
      <c r="V224" s="117" t="str">
        <f t="shared" si="38"/>
        <v/>
      </c>
      <c r="W224" s="139" t="str">
        <f t="shared" si="46"/>
        <v/>
      </c>
      <c r="X224" s="120" t="str">
        <f t="shared" si="47"/>
        <v/>
      </c>
      <c r="Y224" s="118" t="str">
        <f t="shared" si="48"/>
        <v/>
      </c>
    </row>
    <row r="225" spans="1:25" x14ac:dyDescent="0.55000000000000004">
      <c r="A225" s="41"/>
      <c r="B225" s="42"/>
      <c r="C225" s="41"/>
      <c r="D225" s="146"/>
      <c r="E225" s="131"/>
      <c r="F225" s="131"/>
      <c r="G225" s="1" t="str">
        <f t="shared" si="39"/>
        <v/>
      </c>
      <c r="H225" s="127" t="str">
        <f t="shared" si="40"/>
        <v/>
      </c>
      <c r="I225" s="131"/>
      <c r="J225" s="131"/>
      <c r="K225" s="1" t="str">
        <f t="shared" si="41"/>
        <v/>
      </c>
      <c r="L225" s="143" t="str">
        <f t="shared" si="42"/>
        <v/>
      </c>
      <c r="M225" s="134"/>
      <c r="N225" s="127" t="str">
        <f t="shared" si="43"/>
        <v/>
      </c>
      <c r="O225" s="131"/>
      <c r="P225" s="127" t="str">
        <f t="shared" si="44"/>
        <v/>
      </c>
      <c r="Q225" s="17"/>
      <c r="T225" s="119" t="str">
        <f t="shared" si="37"/>
        <v/>
      </c>
      <c r="U225" s="118" t="str">
        <f t="shared" si="45"/>
        <v/>
      </c>
      <c r="V225" s="117" t="str">
        <f t="shared" si="38"/>
        <v/>
      </c>
      <c r="W225" s="139" t="str">
        <f t="shared" si="46"/>
        <v/>
      </c>
      <c r="X225" s="120" t="str">
        <f t="shared" si="47"/>
        <v/>
      </c>
      <c r="Y225" s="118" t="str">
        <f t="shared" si="48"/>
        <v/>
      </c>
    </row>
    <row r="226" spans="1:25" x14ac:dyDescent="0.55000000000000004">
      <c r="A226" s="41"/>
      <c r="B226" s="42"/>
      <c r="C226" s="41"/>
      <c r="D226" s="146"/>
      <c r="E226" s="131"/>
      <c r="F226" s="131"/>
      <c r="G226" s="1" t="str">
        <f t="shared" si="39"/>
        <v/>
      </c>
      <c r="H226" s="127" t="str">
        <f t="shared" si="40"/>
        <v/>
      </c>
      <c r="I226" s="131"/>
      <c r="J226" s="131"/>
      <c r="K226" s="1" t="str">
        <f t="shared" si="41"/>
        <v/>
      </c>
      <c r="L226" s="143" t="str">
        <f t="shared" si="42"/>
        <v/>
      </c>
      <c r="M226" s="134"/>
      <c r="N226" s="127" t="str">
        <f t="shared" si="43"/>
        <v/>
      </c>
      <c r="O226" s="131"/>
      <c r="P226" s="127" t="str">
        <f t="shared" si="44"/>
        <v/>
      </c>
      <c r="Q226" s="17"/>
      <c r="T226" s="119" t="str">
        <f t="shared" si="37"/>
        <v/>
      </c>
      <c r="U226" s="118" t="str">
        <f t="shared" si="45"/>
        <v/>
      </c>
      <c r="V226" s="117" t="str">
        <f t="shared" si="38"/>
        <v/>
      </c>
      <c r="W226" s="139" t="str">
        <f t="shared" si="46"/>
        <v/>
      </c>
      <c r="X226" s="120" t="str">
        <f t="shared" si="47"/>
        <v/>
      </c>
      <c r="Y226" s="118" t="str">
        <f t="shared" si="48"/>
        <v/>
      </c>
    </row>
    <row r="227" spans="1:25" x14ac:dyDescent="0.55000000000000004">
      <c r="A227" s="41"/>
      <c r="B227" s="42"/>
      <c r="C227" s="41"/>
      <c r="D227" s="146"/>
      <c r="E227" s="131"/>
      <c r="F227" s="131"/>
      <c r="G227" s="1" t="str">
        <f t="shared" si="39"/>
        <v/>
      </c>
      <c r="H227" s="127" t="str">
        <f t="shared" si="40"/>
        <v/>
      </c>
      <c r="I227" s="131"/>
      <c r="J227" s="131"/>
      <c r="K227" s="1" t="str">
        <f t="shared" si="41"/>
        <v/>
      </c>
      <c r="L227" s="143" t="str">
        <f t="shared" si="42"/>
        <v/>
      </c>
      <c r="M227" s="134"/>
      <c r="N227" s="127" t="str">
        <f t="shared" si="43"/>
        <v/>
      </c>
      <c r="O227" s="131"/>
      <c r="P227" s="127" t="str">
        <f t="shared" si="44"/>
        <v/>
      </c>
      <c r="Q227" s="17"/>
      <c r="T227" s="119" t="str">
        <f t="shared" si="37"/>
        <v/>
      </c>
      <c r="U227" s="118" t="str">
        <f t="shared" si="45"/>
        <v/>
      </c>
      <c r="V227" s="117" t="str">
        <f t="shared" si="38"/>
        <v/>
      </c>
      <c r="W227" s="139" t="str">
        <f t="shared" si="46"/>
        <v/>
      </c>
      <c r="X227" s="120" t="str">
        <f t="shared" si="47"/>
        <v/>
      </c>
      <c r="Y227" s="118" t="str">
        <f t="shared" si="48"/>
        <v/>
      </c>
    </row>
    <row r="228" spans="1:25" x14ac:dyDescent="0.55000000000000004">
      <c r="A228" s="41"/>
      <c r="B228" s="42"/>
      <c r="C228" s="41"/>
      <c r="D228" s="146"/>
      <c r="E228" s="131"/>
      <c r="F228" s="131"/>
      <c r="G228" s="1" t="str">
        <f t="shared" si="39"/>
        <v/>
      </c>
      <c r="H228" s="127" t="str">
        <f t="shared" si="40"/>
        <v/>
      </c>
      <c r="I228" s="131"/>
      <c r="J228" s="131"/>
      <c r="K228" s="1" t="str">
        <f t="shared" si="41"/>
        <v/>
      </c>
      <c r="L228" s="143" t="str">
        <f t="shared" si="42"/>
        <v/>
      </c>
      <c r="M228" s="134"/>
      <c r="N228" s="127" t="str">
        <f t="shared" si="43"/>
        <v/>
      </c>
      <c r="O228" s="131"/>
      <c r="P228" s="127" t="str">
        <f t="shared" si="44"/>
        <v/>
      </c>
      <c r="Q228" s="17"/>
      <c r="T228" s="119" t="str">
        <f t="shared" si="37"/>
        <v/>
      </c>
      <c r="U228" s="118" t="str">
        <f t="shared" si="45"/>
        <v/>
      </c>
      <c r="V228" s="117" t="str">
        <f t="shared" si="38"/>
        <v/>
      </c>
      <c r="W228" s="139" t="str">
        <f t="shared" si="46"/>
        <v/>
      </c>
      <c r="X228" s="120" t="str">
        <f t="shared" si="47"/>
        <v/>
      </c>
      <c r="Y228" s="118" t="str">
        <f t="shared" si="48"/>
        <v/>
      </c>
    </row>
    <row r="229" spans="1:25" x14ac:dyDescent="0.55000000000000004">
      <c r="A229" s="41"/>
      <c r="B229" s="42"/>
      <c r="C229" s="41"/>
      <c r="D229" s="146"/>
      <c r="E229" s="131"/>
      <c r="F229" s="131"/>
      <c r="G229" s="1" t="str">
        <f t="shared" si="39"/>
        <v/>
      </c>
      <c r="H229" s="127" t="str">
        <f t="shared" si="40"/>
        <v/>
      </c>
      <c r="I229" s="131"/>
      <c r="J229" s="131"/>
      <c r="K229" s="1" t="str">
        <f t="shared" si="41"/>
        <v/>
      </c>
      <c r="L229" s="143" t="str">
        <f t="shared" si="42"/>
        <v/>
      </c>
      <c r="M229" s="134"/>
      <c r="N229" s="127" t="str">
        <f t="shared" si="43"/>
        <v/>
      </c>
      <c r="O229" s="131"/>
      <c r="P229" s="127" t="str">
        <f t="shared" si="44"/>
        <v/>
      </c>
      <c r="Q229" s="17"/>
      <c r="T229" s="119" t="str">
        <f t="shared" si="37"/>
        <v/>
      </c>
      <c r="U229" s="118" t="str">
        <f t="shared" si="45"/>
        <v/>
      </c>
      <c r="V229" s="117" t="str">
        <f t="shared" si="38"/>
        <v/>
      </c>
      <c r="W229" s="139" t="str">
        <f t="shared" si="46"/>
        <v/>
      </c>
      <c r="X229" s="120" t="str">
        <f t="shared" si="47"/>
        <v/>
      </c>
      <c r="Y229" s="118" t="str">
        <f t="shared" si="48"/>
        <v/>
      </c>
    </row>
    <row r="230" spans="1:25" x14ac:dyDescent="0.55000000000000004">
      <c r="A230" s="41"/>
      <c r="B230" s="42"/>
      <c r="C230" s="41"/>
      <c r="D230" s="146"/>
      <c r="E230" s="131"/>
      <c r="F230" s="131"/>
      <c r="G230" s="1" t="str">
        <f t="shared" si="39"/>
        <v/>
      </c>
      <c r="H230" s="127" t="str">
        <f t="shared" si="40"/>
        <v/>
      </c>
      <c r="I230" s="131"/>
      <c r="J230" s="131"/>
      <c r="K230" s="1" t="str">
        <f t="shared" si="41"/>
        <v/>
      </c>
      <c r="L230" s="143" t="str">
        <f t="shared" si="42"/>
        <v/>
      </c>
      <c r="M230" s="134"/>
      <c r="N230" s="127" t="str">
        <f t="shared" si="43"/>
        <v/>
      </c>
      <c r="O230" s="131"/>
      <c r="P230" s="127" t="str">
        <f t="shared" si="44"/>
        <v/>
      </c>
      <c r="Q230" s="17"/>
      <c r="T230" s="119" t="str">
        <f t="shared" si="37"/>
        <v/>
      </c>
      <c r="U230" s="118" t="str">
        <f t="shared" si="45"/>
        <v/>
      </c>
      <c r="V230" s="117" t="str">
        <f t="shared" si="38"/>
        <v/>
      </c>
      <c r="W230" s="139" t="str">
        <f t="shared" si="46"/>
        <v/>
      </c>
      <c r="X230" s="120" t="str">
        <f t="shared" si="47"/>
        <v/>
      </c>
      <c r="Y230" s="118" t="str">
        <f t="shared" si="48"/>
        <v/>
      </c>
    </row>
    <row r="231" spans="1:25" x14ac:dyDescent="0.55000000000000004">
      <c r="A231" s="41"/>
      <c r="B231" s="42"/>
      <c r="C231" s="41"/>
      <c r="D231" s="146"/>
      <c r="E231" s="131"/>
      <c r="F231" s="131"/>
      <c r="G231" s="1" t="str">
        <f t="shared" si="39"/>
        <v/>
      </c>
      <c r="H231" s="127" t="str">
        <f t="shared" si="40"/>
        <v/>
      </c>
      <c r="I231" s="131"/>
      <c r="J231" s="131"/>
      <c r="K231" s="1" t="str">
        <f t="shared" si="41"/>
        <v/>
      </c>
      <c r="L231" s="143" t="str">
        <f t="shared" si="42"/>
        <v/>
      </c>
      <c r="M231" s="134"/>
      <c r="N231" s="127" t="str">
        <f t="shared" si="43"/>
        <v/>
      </c>
      <c r="O231" s="131"/>
      <c r="P231" s="127" t="str">
        <f t="shared" si="44"/>
        <v/>
      </c>
      <c r="Q231" s="17"/>
      <c r="T231" s="119" t="str">
        <f t="shared" si="37"/>
        <v/>
      </c>
      <c r="U231" s="118" t="str">
        <f t="shared" si="45"/>
        <v/>
      </c>
      <c r="V231" s="117" t="str">
        <f t="shared" si="38"/>
        <v/>
      </c>
      <c r="W231" s="139" t="str">
        <f t="shared" si="46"/>
        <v/>
      </c>
      <c r="X231" s="120" t="str">
        <f t="shared" si="47"/>
        <v/>
      </c>
      <c r="Y231" s="118" t="str">
        <f t="shared" si="48"/>
        <v/>
      </c>
    </row>
    <row r="232" spans="1:25" x14ac:dyDescent="0.55000000000000004">
      <c r="A232" s="41"/>
      <c r="B232" s="42"/>
      <c r="C232" s="41"/>
      <c r="D232" s="146"/>
      <c r="E232" s="131"/>
      <c r="F232" s="131"/>
      <c r="G232" s="1" t="str">
        <f t="shared" si="39"/>
        <v/>
      </c>
      <c r="H232" s="127" t="str">
        <f t="shared" si="40"/>
        <v/>
      </c>
      <c r="I232" s="131"/>
      <c r="J232" s="131"/>
      <c r="K232" s="1" t="str">
        <f t="shared" si="41"/>
        <v/>
      </c>
      <c r="L232" s="143" t="str">
        <f t="shared" si="42"/>
        <v/>
      </c>
      <c r="M232" s="134"/>
      <c r="N232" s="127" t="str">
        <f t="shared" si="43"/>
        <v/>
      </c>
      <c r="O232" s="131"/>
      <c r="P232" s="127" t="str">
        <f t="shared" si="44"/>
        <v/>
      </c>
      <c r="Q232" s="17"/>
      <c r="T232" s="119" t="str">
        <f t="shared" si="37"/>
        <v/>
      </c>
      <c r="U232" s="118" t="str">
        <f t="shared" si="45"/>
        <v/>
      </c>
      <c r="V232" s="117" t="str">
        <f t="shared" si="38"/>
        <v/>
      </c>
      <c r="W232" s="139" t="str">
        <f t="shared" si="46"/>
        <v/>
      </c>
      <c r="X232" s="120" t="str">
        <f t="shared" si="47"/>
        <v/>
      </c>
      <c r="Y232" s="118" t="str">
        <f t="shared" si="48"/>
        <v/>
      </c>
    </row>
    <row r="233" spans="1:25" x14ac:dyDescent="0.55000000000000004">
      <c r="A233" s="41"/>
      <c r="B233" s="42"/>
      <c r="C233" s="41"/>
      <c r="D233" s="146"/>
      <c r="E233" s="131"/>
      <c r="F233" s="131"/>
      <c r="G233" s="1" t="str">
        <f t="shared" si="39"/>
        <v/>
      </c>
      <c r="H233" s="127" t="str">
        <f t="shared" si="40"/>
        <v/>
      </c>
      <c r="I233" s="131"/>
      <c r="J233" s="131"/>
      <c r="K233" s="1" t="str">
        <f t="shared" si="41"/>
        <v/>
      </c>
      <c r="L233" s="143" t="str">
        <f t="shared" si="42"/>
        <v/>
      </c>
      <c r="M233" s="134"/>
      <c r="N233" s="127" t="str">
        <f t="shared" si="43"/>
        <v/>
      </c>
      <c r="O233" s="131"/>
      <c r="P233" s="127" t="str">
        <f t="shared" si="44"/>
        <v/>
      </c>
      <c r="Q233" s="17"/>
      <c r="T233" s="119" t="str">
        <f t="shared" si="37"/>
        <v/>
      </c>
      <c r="U233" s="118" t="str">
        <f t="shared" si="45"/>
        <v/>
      </c>
      <c r="V233" s="117" t="str">
        <f t="shared" si="38"/>
        <v/>
      </c>
      <c r="W233" s="139" t="str">
        <f t="shared" si="46"/>
        <v/>
      </c>
      <c r="X233" s="120" t="str">
        <f t="shared" si="47"/>
        <v/>
      </c>
      <c r="Y233" s="118" t="str">
        <f t="shared" si="48"/>
        <v/>
      </c>
    </row>
    <row r="234" spans="1:25" x14ac:dyDescent="0.55000000000000004">
      <c r="A234" s="41"/>
      <c r="B234" s="42"/>
      <c r="C234" s="41"/>
      <c r="D234" s="146"/>
      <c r="E234" s="131"/>
      <c r="F234" s="131"/>
      <c r="G234" s="1" t="str">
        <f t="shared" si="39"/>
        <v/>
      </c>
      <c r="H234" s="127" t="str">
        <f t="shared" si="40"/>
        <v/>
      </c>
      <c r="I234" s="131"/>
      <c r="J234" s="131"/>
      <c r="K234" s="1" t="str">
        <f t="shared" si="41"/>
        <v/>
      </c>
      <c r="L234" s="143" t="str">
        <f t="shared" si="42"/>
        <v/>
      </c>
      <c r="M234" s="134"/>
      <c r="N234" s="127" t="str">
        <f t="shared" si="43"/>
        <v/>
      </c>
      <c r="O234" s="131"/>
      <c r="P234" s="127" t="str">
        <f t="shared" si="44"/>
        <v/>
      </c>
      <c r="Q234" s="17"/>
      <c r="T234" s="119" t="str">
        <f t="shared" si="37"/>
        <v/>
      </c>
      <c r="U234" s="118" t="str">
        <f t="shared" si="45"/>
        <v/>
      </c>
      <c r="V234" s="117" t="str">
        <f t="shared" si="38"/>
        <v/>
      </c>
      <c r="W234" s="139" t="str">
        <f t="shared" si="46"/>
        <v/>
      </c>
      <c r="X234" s="120" t="str">
        <f t="shared" si="47"/>
        <v/>
      </c>
      <c r="Y234" s="118" t="str">
        <f t="shared" si="48"/>
        <v/>
      </c>
    </row>
    <row r="235" spans="1:25" x14ac:dyDescent="0.55000000000000004">
      <c r="A235" s="41"/>
      <c r="B235" s="42"/>
      <c r="C235" s="41"/>
      <c r="D235" s="146"/>
      <c r="E235" s="131"/>
      <c r="F235" s="131"/>
      <c r="G235" s="1" t="str">
        <f t="shared" si="39"/>
        <v/>
      </c>
      <c r="H235" s="127" t="str">
        <f t="shared" si="40"/>
        <v/>
      </c>
      <c r="I235" s="131"/>
      <c r="J235" s="131"/>
      <c r="K235" s="1" t="str">
        <f t="shared" si="41"/>
        <v/>
      </c>
      <c r="L235" s="143" t="str">
        <f t="shared" si="42"/>
        <v/>
      </c>
      <c r="M235" s="134"/>
      <c r="N235" s="127" t="str">
        <f t="shared" si="43"/>
        <v/>
      </c>
      <c r="O235" s="131"/>
      <c r="P235" s="127" t="str">
        <f t="shared" si="44"/>
        <v/>
      </c>
      <c r="Q235" s="17"/>
      <c r="T235" s="119" t="str">
        <f t="shared" si="37"/>
        <v/>
      </c>
      <c r="U235" s="118" t="str">
        <f t="shared" si="45"/>
        <v/>
      </c>
      <c r="V235" s="117" t="str">
        <f t="shared" si="38"/>
        <v/>
      </c>
      <c r="W235" s="139" t="str">
        <f t="shared" si="46"/>
        <v/>
      </c>
      <c r="X235" s="120" t="str">
        <f t="shared" si="47"/>
        <v/>
      </c>
      <c r="Y235" s="118" t="str">
        <f t="shared" si="48"/>
        <v/>
      </c>
    </row>
    <row r="236" spans="1:25" x14ac:dyDescent="0.55000000000000004">
      <c r="A236" s="41"/>
      <c r="B236" s="42"/>
      <c r="C236" s="41"/>
      <c r="D236" s="146"/>
      <c r="E236" s="131"/>
      <c r="F236" s="131"/>
      <c r="G236" s="1" t="str">
        <f t="shared" si="39"/>
        <v/>
      </c>
      <c r="H236" s="127" t="str">
        <f t="shared" si="40"/>
        <v/>
      </c>
      <c r="I236" s="131"/>
      <c r="J236" s="131"/>
      <c r="K236" s="1" t="str">
        <f t="shared" si="41"/>
        <v/>
      </c>
      <c r="L236" s="143" t="str">
        <f t="shared" si="42"/>
        <v/>
      </c>
      <c r="M236" s="134"/>
      <c r="N236" s="127" t="str">
        <f t="shared" si="43"/>
        <v/>
      </c>
      <c r="O236" s="131"/>
      <c r="P236" s="127" t="str">
        <f t="shared" si="44"/>
        <v/>
      </c>
      <c r="Q236" s="17"/>
      <c r="T236" s="119" t="str">
        <f t="shared" si="37"/>
        <v/>
      </c>
      <c r="U236" s="118" t="str">
        <f t="shared" si="45"/>
        <v/>
      </c>
      <c r="V236" s="117" t="str">
        <f t="shared" si="38"/>
        <v/>
      </c>
      <c r="W236" s="139" t="str">
        <f t="shared" si="46"/>
        <v/>
      </c>
      <c r="X236" s="120" t="str">
        <f t="shared" si="47"/>
        <v/>
      </c>
      <c r="Y236" s="118" t="str">
        <f t="shared" si="48"/>
        <v/>
      </c>
    </row>
    <row r="237" spans="1:25" x14ac:dyDescent="0.55000000000000004">
      <c r="A237" s="41"/>
      <c r="B237" s="42"/>
      <c r="C237" s="41"/>
      <c r="D237" s="146"/>
      <c r="E237" s="131"/>
      <c r="F237" s="131"/>
      <c r="G237" s="1" t="str">
        <f t="shared" si="39"/>
        <v/>
      </c>
      <c r="H237" s="127" t="str">
        <f t="shared" si="40"/>
        <v/>
      </c>
      <c r="I237" s="131"/>
      <c r="J237" s="131"/>
      <c r="K237" s="1" t="str">
        <f t="shared" si="41"/>
        <v/>
      </c>
      <c r="L237" s="143" t="str">
        <f t="shared" si="42"/>
        <v/>
      </c>
      <c r="M237" s="134"/>
      <c r="N237" s="127" t="str">
        <f t="shared" si="43"/>
        <v/>
      </c>
      <c r="O237" s="131"/>
      <c r="P237" s="127" t="str">
        <f t="shared" si="44"/>
        <v/>
      </c>
      <c r="Q237" s="17"/>
      <c r="T237" s="119" t="str">
        <f t="shared" si="37"/>
        <v/>
      </c>
      <c r="U237" s="118" t="str">
        <f t="shared" si="45"/>
        <v/>
      </c>
      <c r="V237" s="117" t="str">
        <f t="shared" si="38"/>
        <v/>
      </c>
      <c r="W237" s="139" t="str">
        <f t="shared" si="46"/>
        <v/>
      </c>
      <c r="X237" s="120" t="str">
        <f t="shared" si="47"/>
        <v/>
      </c>
      <c r="Y237" s="118" t="str">
        <f t="shared" si="48"/>
        <v/>
      </c>
    </row>
    <row r="238" spans="1:25" x14ac:dyDescent="0.55000000000000004">
      <c r="A238" s="41"/>
      <c r="B238" s="42"/>
      <c r="C238" s="41"/>
      <c r="D238" s="146"/>
      <c r="E238" s="131"/>
      <c r="F238" s="131"/>
      <c r="G238" s="1" t="str">
        <f t="shared" si="39"/>
        <v/>
      </c>
      <c r="H238" s="127" t="str">
        <f t="shared" si="40"/>
        <v/>
      </c>
      <c r="I238" s="131"/>
      <c r="J238" s="131"/>
      <c r="K238" s="1" t="str">
        <f t="shared" si="41"/>
        <v/>
      </c>
      <c r="L238" s="143" t="str">
        <f t="shared" si="42"/>
        <v/>
      </c>
      <c r="M238" s="134"/>
      <c r="N238" s="127" t="str">
        <f t="shared" si="43"/>
        <v/>
      </c>
      <c r="O238" s="131"/>
      <c r="P238" s="127" t="str">
        <f t="shared" si="44"/>
        <v/>
      </c>
      <c r="Q238" s="17"/>
      <c r="T238" s="119" t="str">
        <f t="shared" si="37"/>
        <v/>
      </c>
      <c r="U238" s="118" t="str">
        <f t="shared" si="45"/>
        <v/>
      </c>
      <c r="V238" s="117" t="str">
        <f t="shared" si="38"/>
        <v/>
      </c>
      <c r="W238" s="139" t="str">
        <f t="shared" si="46"/>
        <v/>
      </c>
      <c r="X238" s="120" t="str">
        <f t="shared" si="47"/>
        <v/>
      </c>
      <c r="Y238" s="118" t="str">
        <f t="shared" si="48"/>
        <v/>
      </c>
    </row>
    <row r="239" spans="1:25" x14ac:dyDescent="0.55000000000000004">
      <c r="A239" s="41"/>
      <c r="B239" s="42"/>
      <c r="C239" s="41"/>
      <c r="D239" s="146"/>
      <c r="E239" s="131"/>
      <c r="F239" s="131"/>
      <c r="G239" s="1" t="str">
        <f t="shared" si="39"/>
        <v/>
      </c>
      <c r="H239" s="127" t="str">
        <f t="shared" si="40"/>
        <v/>
      </c>
      <c r="I239" s="131"/>
      <c r="J239" s="131"/>
      <c r="K239" s="1" t="str">
        <f t="shared" si="41"/>
        <v/>
      </c>
      <c r="L239" s="143" t="str">
        <f t="shared" si="42"/>
        <v/>
      </c>
      <c r="M239" s="134"/>
      <c r="N239" s="127" t="str">
        <f t="shared" si="43"/>
        <v/>
      </c>
      <c r="O239" s="131"/>
      <c r="P239" s="127" t="str">
        <f t="shared" si="44"/>
        <v/>
      </c>
      <c r="Q239" s="17"/>
      <c r="T239" s="119" t="str">
        <f t="shared" si="37"/>
        <v/>
      </c>
      <c r="U239" s="118" t="str">
        <f t="shared" si="45"/>
        <v/>
      </c>
      <c r="V239" s="117" t="str">
        <f t="shared" si="38"/>
        <v/>
      </c>
      <c r="W239" s="139" t="str">
        <f t="shared" si="46"/>
        <v/>
      </c>
      <c r="X239" s="120" t="str">
        <f t="shared" si="47"/>
        <v/>
      </c>
      <c r="Y239" s="118" t="str">
        <f t="shared" si="48"/>
        <v/>
      </c>
    </row>
    <row r="240" spans="1:25" x14ac:dyDescent="0.55000000000000004">
      <c r="A240" s="41"/>
      <c r="B240" s="42"/>
      <c r="C240" s="41"/>
      <c r="D240" s="146"/>
      <c r="E240" s="131"/>
      <c r="F240" s="131"/>
      <c r="G240" s="1" t="str">
        <f t="shared" si="39"/>
        <v/>
      </c>
      <c r="H240" s="127" t="str">
        <f t="shared" si="40"/>
        <v/>
      </c>
      <c r="I240" s="131"/>
      <c r="J240" s="131"/>
      <c r="K240" s="1" t="str">
        <f t="shared" si="41"/>
        <v/>
      </c>
      <c r="L240" s="143" t="str">
        <f t="shared" si="42"/>
        <v/>
      </c>
      <c r="M240" s="134"/>
      <c r="N240" s="127" t="str">
        <f t="shared" si="43"/>
        <v/>
      </c>
      <c r="O240" s="131"/>
      <c r="P240" s="127" t="str">
        <f t="shared" si="44"/>
        <v/>
      </c>
      <c r="Q240" s="17"/>
      <c r="T240" s="119" t="str">
        <f t="shared" si="37"/>
        <v/>
      </c>
      <c r="U240" s="118" t="str">
        <f t="shared" si="45"/>
        <v/>
      </c>
      <c r="V240" s="117" t="str">
        <f t="shared" si="38"/>
        <v/>
      </c>
      <c r="W240" s="139" t="str">
        <f t="shared" si="46"/>
        <v/>
      </c>
      <c r="X240" s="120" t="str">
        <f t="shared" si="47"/>
        <v/>
      </c>
      <c r="Y240" s="118" t="str">
        <f t="shared" si="48"/>
        <v/>
      </c>
    </row>
    <row r="241" spans="1:25" x14ac:dyDescent="0.55000000000000004">
      <c r="A241" s="41"/>
      <c r="B241" s="42"/>
      <c r="C241" s="41"/>
      <c r="D241" s="146"/>
      <c r="E241" s="131"/>
      <c r="F241" s="131"/>
      <c r="G241" s="1" t="str">
        <f t="shared" si="39"/>
        <v/>
      </c>
      <c r="H241" s="127" t="str">
        <f t="shared" si="40"/>
        <v/>
      </c>
      <c r="I241" s="131"/>
      <c r="J241" s="131"/>
      <c r="K241" s="1" t="str">
        <f t="shared" si="41"/>
        <v/>
      </c>
      <c r="L241" s="143" t="str">
        <f t="shared" si="42"/>
        <v/>
      </c>
      <c r="M241" s="134"/>
      <c r="N241" s="127" t="str">
        <f t="shared" si="43"/>
        <v/>
      </c>
      <c r="O241" s="131"/>
      <c r="P241" s="127" t="str">
        <f t="shared" si="44"/>
        <v/>
      </c>
      <c r="Q241" s="17"/>
      <c r="T241" s="119" t="str">
        <f t="shared" si="37"/>
        <v/>
      </c>
      <c r="U241" s="118" t="str">
        <f t="shared" si="45"/>
        <v/>
      </c>
      <c r="V241" s="117" t="str">
        <f t="shared" si="38"/>
        <v/>
      </c>
      <c r="W241" s="139" t="str">
        <f t="shared" si="46"/>
        <v/>
      </c>
      <c r="X241" s="120" t="str">
        <f t="shared" si="47"/>
        <v/>
      </c>
      <c r="Y241" s="118" t="str">
        <f t="shared" si="48"/>
        <v/>
      </c>
    </row>
    <row r="242" spans="1:25" x14ac:dyDescent="0.55000000000000004">
      <c r="A242" s="41"/>
      <c r="B242" s="42"/>
      <c r="C242" s="41"/>
      <c r="D242" s="146"/>
      <c r="E242" s="131"/>
      <c r="F242" s="131"/>
      <c r="G242" s="1" t="str">
        <f t="shared" si="39"/>
        <v/>
      </c>
      <c r="H242" s="127" t="str">
        <f t="shared" si="40"/>
        <v/>
      </c>
      <c r="I242" s="131"/>
      <c r="J242" s="131"/>
      <c r="K242" s="1" t="str">
        <f t="shared" si="41"/>
        <v/>
      </c>
      <c r="L242" s="143" t="str">
        <f t="shared" si="42"/>
        <v/>
      </c>
      <c r="M242" s="134"/>
      <c r="N242" s="127" t="str">
        <f t="shared" si="43"/>
        <v/>
      </c>
      <c r="O242" s="131"/>
      <c r="P242" s="127" t="str">
        <f t="shared" si="44"/>
        <v/>
      </c>
      <c r="Q242" s="17"/>
      <c r="T242" s="119" t="str">
        <f t="shared" si="37"/>
        <v/>
      </c>
      <c r="U242" s="118" t="str">
        <f t="shared" si="45"/>
        <v/>
      </c>
      <c r="V242" s="117" t="str">
        <f t="shared" si="38"/>
        <v/>
      </c>
      <c r="W242" s="139" t="str">
        <f t="shared" si="46"/>
        <v/>
      </c>
      <c r="X242" s="120" t="str">
        <f t="shared" si="47"/>
        <v/>
      </c>
      <c r="Y242" s="118" t="str">
        <f t="shared" si="48"/>
        <v/>
      </c>
    </row>
    <row r="243" spans="1:25" x14ac:dyDescent="0.55000000000000004">
      <c r="A243" s="41"/>
      <c r="B243" s="42"/>
      <c r="C243" s="41"/>
      <c r="D243" s="146"/>
      <c r="E243" s="131"/>
      <c r="F243" s="131"/>
      <c r="G243" s="1" t="str">
        <f t="shared" si="39"/>
        <v/>
      </c>
      <c r="H243" s="127" t="str">
        <f t="shared" si="40"/>
        <v/>
      </c>
      <c r="I243" s="131"/>
      <c r="J243" s="131"/>
      <c r="K243" s="1" t="str">
        <f t="shared" si="41"/>
        <v/>
      </c>
      <c r="L243" s="143" t="str">
        <f t="shared" si="42"/>
        <v/>
      </c>
      <c r="M243" s="134"/>
      <c r="N243" s="127" t="str">
        <f t="shared" si="43"/>
        <v/>
      </c>
      <c r="O243" s="131"/>
      <c r="P243" s="127" t="str">
        <f t="shared" si="44"/>
        <v/>
      </c>
      <c r="Q243" s="17"/>
      <c r="T243" s="119" t="str">
        <f t="shared" si="37"/>
        <v/>
      </c>
      <c r="U243" s="118" t="str">
        <f t="shared" si="45"/>
        <v/>
      </c>
      <c r="V243" s="117" t="str">
        <f t="shared" si="38"/>
        <v/>
      </c>
      <c r="W243" s="139" t="str">
        <f t="shared" si="46"/>
        <v/>
      </c>
      <c r="X243" s="120" t="str">
        <f t="shared" si="47"/>
        <v/>
      </c>
      <c r="Y243" s="118" t="str">
        <f t="shared" si="48"/>
        <v/>
      </c>
    </row>
    <row r="244" spans="1:25" x14ac:dyDescent="0.55000000000000004">
      <c r="A244" s="41"/>
      <c r="B244" s="42"/>
      <c r="C244" s="41"/>
      <c r="D244" s="146"/>
      <c r="E244" s="131"/>
      <c r="F244" s="131"/>
      <c r="G244" s="1" t="str">
        <f t="shared" si="39"/>
        <v/>
      </c>
      <c r="H244" s="127" t="str">
        <f t="shared" si="40"/>
        <v/>
      </c>
      <c r="I244" s="131"/>
      <c r="J244" s="131"/>
      <c r="K244" s="1" t="str">
        <f t="shared" si="41"/>
        <v/>
      </c>
      <c r="L244" s="143" t="str">
        <f t="shared" si="42"/>
        <v/>
      </c>
      <c r="M244" s="134"/>
      <c r="N244" s="127" t="str">
        <f t="shared" si="43"/>
        <v/>
      </c>
      <c r="O244" s="131"/>
      <c r="P244" s="127" t="str">
        <f t="shared" si="44"/>
        <v/>
      </c>
      <c r="Q244" s="17"/>
      <c r="T244" s="119" t="str">
        <f t="shared" si="37"/>
        <v/>
      </c>
      <c r="U244" s="118" t="str">
        <f t="shared" si="45"/>
        <v/>
      </c>
      <c r="V244" s="117" t="str">
        <f t="shared" si="38"/>
        <v/>
      </c>
      <c r="W244" s="139" t="str">
        <f t="shared" si="46"/>
        <v/>
      </c>
      <c r="X244" s="120" t="str">
        <f t="shared" si="47"/>
        <v/>
      </c>
      <c r="Y244" s="118" t="str">
        <f t="shared" si="48"/>
        <v/>
      </c>
    </row>
    <row r="245" spans="1:25" x14ac:dyDescent="0.55000000000000004">
      <c r="A245" s="41"/>
      <c r="B245" s="42"/>
      <c r="C245" s="41"/>
      <c r="D245" s="146"/>
      <c r="E245" s="131"/>
      <c r="F245" s="131"/>
      <c r="G245" s="1" t="str">
        <f t="shared" si="39"/>
        <v/>
      </c>
      <c r="H245" s="127" t="str">
        <f t="shared" si="40"/>
        <v/>
      </c>
      <c r="I245" s="131"/>
      <c r="J245" s="131"/>
      <c r="K245" s="1" t="str">
        <f t="shared" si="41"/>
        <v/>
      </c>
      <c r="L245" s="143" t="str">
        <f t="shared" si="42"/>
        <v/>
      </c>
      <c r="M245" s="134"/>
      <c r="N245" s="127" t="str">
        <f t="shared" si="43"/>
        <v/>
      </c>
      <c r="O245" s="131"/>
      <c r="P245" s="127" t="str">
        <f t="shared" si="44"/>
        <v/>
      </c>
      <c r="Q245" s="17"/>
      <c r="T245" s="119" t="str">
        <f t="shared" si="37"/>
        <v/>
      </c>
      <c r="U245" s="118" t="str">
        <f t="shared" si="45"/>
        <v/>
      </c>
      <c r="V245" s="117" t="str">
        <f t="shared" si="38"/>
        <v/>
      </c>
      <c r="W245" s="139" t="str">
        <f t="shared" si="46"/>
        <v/>
      </c>
      <c r="X245" s="120" t="str">
        <f t="shared" si="47"/>
        <v/>
      </c>
      <c r="Y245" s="118" t="str">
        <f t="shared" si="48"/>
        <v/>
      </c>
    </row>
    <row r="246" spans="1:25" x14ac:dyDescent="0.55000000000000004">
      <c r="A246" s="41"/>
      <c r="B246" s="42"/>
      <c r="C246" s="41"/>
      <c r="D246" s="146"/>
      <c r="E246" s="131"/>
      <c r="F246" s="131"/>
      <c r="G246" s="1" t="str">
        <f t="shared" si="39"/>
        <v/>
      </c>
      <c r="H246" s="127" t="str">
        <f t="shared" si="40"/>
        <v/>
      </c>
      <c r="I246" s="131"/>
      <c r="J246" s="131"/>
      <c r="K246" s="1" t="str">
        <f t="shared" si="41"/>
        <v/>
      </c>
      <c r="L246" s="143" t="str">
        <f t="shared" si="42"/>
        <v/>
      </c>
      <c r="M246" s="134"/>
      <c r="N246" s="127" t="str">
        <f t="shared" si="43"/>
        <v/>
      </c>
      <c r="O246" s="131"/>
      <c r="P246" s="127" t="str">
        <f t="shared" si="44"/>
        <v/>
      </c>
      <c r="Q246" s="17"/>
      <c r="T246" s="119" t="str">
        <f t="shared" si="37"/>
        <v/>
      </c>
      <c r="U246" s="118" t="str">
        <f t="shared" si="45"/>
        <v/>
      </c>
      <c r="V246" s="117" t="str">
        <f t="shared" si="38"/>
        <v/>
      </c>
      <c r="W246" s="139" t="str">
        <f t="shared" si="46"/>
        <v/>
      </c>
      <c r="X246" s="120" t="str">
        <f t="shared" si="47"/>
        <v/>
      </c>
      <c r="Y246" s="118" t="str">
        <f t="shared" si="48"/>
        <v/>
      </c>
    </row>
    <row r="247" spans="1:25" x14ac:dyDescent="0.55000000000000004">
      <c r="A247" s="41"/>
      <c r="B247" s="42"/>
      <c r="C247" s="41"/>
      <c r="D247" s="146"/>
      <c r="E247" s="131"/>
      <c r="F247" s="131"/>
      <c r="G247" s="1" t="str">
        <f t="shared" si="39"/>
        <v/>
      </c>
      <c r="H247" s="127" t="str">
        <f t="shared" si="40"/>
        <v/>
      </c>
      <c r="I247" s="131"/>
      <c r="J247" s="131"/>
      <c r="K247" s="1" t="str">
        <f t="shared" si="41"/>
        <v/>
      </c>
      <c r="L247" s="143" t="str">
        <f t="shared" si="42"/>
        <v/>
      </c>
      <c r="M247" s="134"/>
      <c r="N247" s="127" t="str">
        <f t="shared" si="43"/>
        <v/>
      </c>
      <c r="O247" s="131"/>
      <c r="P247" s="127" t="str">
        <f t="shared" si="44"/>
        <v/>
      </c>
      <c r="Q247" s="17"/>
      <c r="T247" s="119" t="str">
        <f t="shared" si="37"/>
        <v/>
      </c>
      <c r="U247" s="118" t="str">
        <f t="shared" si="45"/>
        <v/>
      </c>
      <c r="V247" s="117" t="str">
        <f t="shared" si="38"/>
        <v/>
      </c>
      <c r="W247" s="139" t="str">
        <f t="shared" si="46"/>
        <v/>
      </c>
      <c r="X247" s="120" t="str">
        <f t="shared" si="47"/>
        <v/>
      </c>
      <c r="Y247" s="118" t="str">
        <f t="shared" si="48"/>
        <v/>
      </c>
    </row>
    <row r="248" spans="1:25" x14ac:dyDescent="0.55000000000000004">
      <c r="A248" s="41"/>
      <c r="B248" s="42"/>
      <c r="C248" s="41"/>
      <c r="D248" s="146"/>
      <c r="E248" s="131"/>
      <c r="F248" s="131"/>
      <c r="G248" s="1" t="str">
        <f t="shared" si="39"/>
        <v/>
      </c>
      <c r="H248" s="127" t="str">
        <f t="shared" si="40"/>
        <v/>
      </c>
      <c r="I248" s="131"/>
      <c r="J248" s="131"/>
      <c r="K248" s="1" t="str">
        <f t="shared" si="41"/>
        <v/>
      </c>
      <c r="L248" s="143" t="str">
        <f t="shared" si="42"/>
        <v/>
      </c>
      <c r="M248" s="134"/>
      <c r="N248" s="127" t="str">
        <f t="shared" si="43"/>
        <v/>
      </c>
      <c r="O248" s="131"/>
      <c r="P248" s="127" t="str">
        <f t="shared" si="44"/>
        <v/>
      </c>
      <c r="Q248" s="17"/>
      <c r="T248" s="119" t="str">
        <f t="shared" si="37"/>
        <v/>
      </c>
      <c r="U248" s="118" t="str">
        <f t="shared" si="45"/>
        <v/>
      </c>
      <c r="V248" s="117" t="str">
        <f t="shared" si="38"/>
        <v/>
      </c>
      <c r="W248" s="139" t="str">
        <f t="shared" si="46"/>
        <v/>
      </c>
      <c r="X248" s="120" t="str">
        <f t="shared" si="47"/>
        <v/>
      </c>
      <c r="Y248" s="118" t="str">
        <f t="shared" si="48"/>
        <v/>
      </c>
    </row>
    <row r="249" spans="1:25" x14ac:dyDescent="0.55000000000000004">
      <c r="A249" s="41"/>
      <c r="B249" s="42"/>
      <c r="C249" s="41"/>
      <c r="D249" s="146"/>
      <c r="E249" s="131"/>
      <c r="F249" s="131"/>
      <c r="G249" s="1" t="str">
        <f t="shared" si="39"/>
        <v/>
      </c>
      <c r="H249" s="127" t="str">
        <f t="shared" si="40"/>
        <v/>
      </c>
      <c r="I249" s="131"/>
      <c r="J249" s="131"/>
      <c r="K249" s="1" t="str">
        <f t="shared" si="41"/>
        <v/>
      </c>
      <c r="L249" s="143" t="str">
        <f t="shared" si="42"/>
        <v/>
      </c>
      <c r="M249" s="134"/>
      <c r="N249" s="127" t="str">
        <f t="shared" si="43"/>
        <v/>
      </c>
      <c r="O249" s="131"/>
      <c r="P249" s="127" t="str">
        <f t="shared" si="44"/>
        <v/>
      </c>
      <c r="Q249" s="17"/>
      <c r="T249" s="119" t="str">
        <f t="shared" si="37"/>
        <v/>
      </c>
      <c r="U249" s="118" t="str">
        <f t="shared" si="45"/>
        <v/>
      </c>
      <c r="V249" s="117" t="str">
        <f t="shared" si="38"/>
        <v/>
      </c>
      <c r="W249" s="139" t="str">
        <f t="shared" si="46"/>
        <v/>
      </c>
      <c r="X249" s="120" t="str">
        <f t="shared" si="47"/>
        <v/>
      </c>
      <c r="Y249" s="118" t="str">
        <f t="shared" si="48"/>
        <v/>
      </c>
    </row>
    <row r="250" spans="1:25" x14ac:dyDescent="0.55000000000000004">
      <c r="A250" s="41"/>
      <c r="B250" s="42"/>
      <c r="C250" s="41"/>
      <c r="D250" s="146"/>
      <c r="E250" s="131"/>
      <c r="F250" s="131"/>
      <c r="G250" s="1" t="str">
        <f t="shared" si="39"/>
        <v/>
      </c>
      <c r="H250" s="127" t="str">
        <f t="shared" si="40"/>
        <v/>
      </c>
      <c r="I250" s="131"/>
      <c r="J250" s="131"/>
      <c r="K250" s="1" t="str">
        <f t="shared" si="41"/>
        <v/>
      </c>
      <c r="L250" s="143" t="str">
        <f t="shared" si="42"/>
        <v/>
      </c>
      <c r="M250" s="134"/>
      <c r="N250" s="127" t="str">
        <f t="shared" si="43"/>
        <v/>
      </c>
      <c r="O250" s="131"/>
      <c r="P250" s="127" t="str">
        <f t="shared" si="44"/>
        <v/>
      </c>
      <c r="Q250" s="17"/>
      <c r="T250" s="119" t="str">
        <f t="shared" si="37"/>
        <v/>
      </c>
      <c r="U250" s="118" t="str">
        <f t="shared" si="45"/>
        <v/>
      </c>
      <c r="V250" s="117" t="str">
        <f t="shared" si="38"/>
        <v/>
      </c>
      <c r="W250" s="139" t="str">
        <f t="shared" si="46"/>
        <v/>
      </c>
      <c r="X250" s="120" t="str">
        <f t="shared" si="47"/>
        <v/>
      </c>
      <c r="Y250" s="118" t="str">
        <f t="shared" si="48"/>
        <v/>
      </c>
    </row>
    <row r="251" spans="1:25" x14ac:dyDescent="0.55000000000000004">
      <c r="A251" s="41"/>
      <c r="B251" s="42"/>
      <c r="C251" s="41"/>
      <c r="D251" s="146"/>
      <c r="E251" s="131"/>
      <c r="F251" s="131"/>
      <c r="G251" s="1" t="str">
        <f t="shared" si="39"/>
        <v/>
      </c>
      <c r="H251" s="127" t="str">
        <f t="shared" si="40"/>
        <v/>
      </c>
      <c r="I251" s="131"/>
      <c r="J251" s="131"/>
      <c r="K251" s="1" t="str">
        <f t="shared" si="41"/>
        <v/>
      </c>
      <c r="L251" s="143" t="str">
        <f t="shared" si="42"/>
        <v/>
      </c>
      <c r="M251" s="134"/>
      <c r="N251" s="127" t="str">
        <f t="shared" si="43"/>
        <v/>
      </c>
      <c r="O251" s="131"/>
      <c r="P251" s="127" t="str">
        <f t="shared" si="44"/>
        <v/>
      </c>
      <c r="Q251" s="17"/>
      <c r="T251" s="119" t="str">
        <f t="shared" si="37"/>
        <v/>
      </c>
      <c r="U251" s="118" t="str">
        <f t="shared" si="45"/>
        <v/>
      </c>
      <c r="V251" s="117" t="str">
        <f t="shared" si="38"/>
        <v/>
      </c>
      <c r="W251" s="139" t="str">
        <f t="shared" si="46"/>
        <v/>
      </c>
      <c r="X251" s="120" t="str">
        <f t="shared" si="47"/>
        <v/>
      </c>
      <c r="Y251" s="118" t="str">
        <f t="shared" si="48"/>
        <v/>
      </c>
    </row>
    <row r="252" spans="1:25" x14ac:dyDescent="0.55000000000000004">
      <c r="A252" s="41"/>
      <c r="B252" s="42"/>
      <c r="C252" s="41"/>
      <c r="D252" s="146"/>
      <c r="E252" s="131"/>
      <c r="F252" s="131"/>
      <c r="G252" s="1" t="str">
        <f t="shared" si="39"/>
        <v/>
      </c>
      <c r="H252" s="127" t="str">
        <f t="shared" si="40"/>
        <v/>
      </c>
      <c r="I252" s="131"/>
      <c r="J252" s="131"/>
      <c r="K252" s="1" t="str">
        <f t="shared" si="41"/>
        <v/>
      </c>
      <c r="L252" s="143" t="str">
        <f t="shared" si="42"/>
        <v/>
      </c>
      <c r="M252" s="134"/>
      <c r="N252" s="127" t="str">
        <f t="shared" si="43"/>
        <v/>
      </c>
      <c r="O252" s="131"/>
      <c r="P252" s="127" t="str">
        <f t="shared" si="44"/>
        <v/>
      </c>
      <c r="Q252" s="17"/>
      <c r="T252" s="119" t="str">
        <f t="shared" si="37"/>
        <v/>
      </c>
      <c r="U252" s="118" t="str">
        <f t="shared" si="45"/>
        <v/>
      </c>
      <c r="V252" s="117" t="str">
        <f t="shared" si="38"/>
        <v/>
      </c>
      <c r="W252" s="139" t="str">
        <f t="shared" si="46"/>
        <v/>
      </c>
      <c r="X252" s="120" t="str">
        <f t="shared" si="47"/>
        <v/>
      </c>
      <c r="Y252" s="118" t="str">
        <f t="shared" si="48"/>
        <v/>
      </c>
    </row>
    <row r="253" spans="1:25" x14ac:dyDescent="0.55000000000000004">
      <c r="A253" s="41"/>
      <c r="B253" s="42"/>
      <c r="C253" s="41"/>
      <c r="D253" s="146"/>
      <c r="E253" s="131"/>
      <c r="F253" s="131"/>
      <c r="G253" s="1" t="str">
        <f t="shared" si="39"/>
        <v/>
      </c>
      <c r="H253" s="127" t="str">
        <f t="shared" si="40"/>
        <v/>
      </c>
      <c r="I253" s="131"/>
      <c r="J253" s="131"/>
      <c r="K253" s="1" t="str">
        <f t="shared" si="41"/>
        <v/>
      </c>
      <c r="L253" s="143" t="str">
        <f t="shared" si="42"/>
        <v/>
      </c>
      <c r="M253" s="134"/>
      <c r="N253" s="127" t="str">
        <f t="shared" si="43"/>
        <v/>
      </c>
      <c r="O253" s="131"/>
      <c r="P253" s="127" t="str">
        <f t="shared" si="44"/>
        <v/>
      </c>
      <c r="Q253" s="17"/>
      <c r="T253" s="119" t="str">
        <f t="shared" si="37"/>
        <v/>
      </c>
      <c r="U253" s="118" t="str">
        <f t="shared" si="45"/>
        <v/>
      </c>
      <c r="V253" s="117" t="str">
        <f t="shared" si="38"/>
        <v/>
      </c>
      <c r="W253" s="139" t="str">
        <f t="shared" si="46"/>
        <v/>
      </c>
      <c r="X253" s="120" t="str">
        <f t="shared" si="47"/>
        <v/>
      </c>
      <c r="Y253" s="118" t="str">
        <f t="shared" si="48"/>
        <v/>
      </c>
    </row>
    <row r="254" spans="1:25" x14ac:dyDescent="0.55000000000000004">
      <c r="A254" s="41"/>
      <c r="B254" s="42"/>
      <c r="C254" s="41"/>
      <c r="D254" s="146"/>
      <c r="E254" s="131"/>
      <c r="F254" s="131"/>
      <c r="G254" s="1" t="str">
        <f t="shared" si="39"/>
        <v/>
      </c>
      <c r="H254" s="127" t="str">
        <f t="shared" si="40"/>
        <v/>
      </c>
      <c r="I254" s="131"/>
      <c r="J254" s="131"/>
      <c r="K254" s="1" t="str">
        <f t="shared" si="41"/>
        <v/>
      </c>
      <c r="L254" s="143" t="str">
        <f t="shared" si="42"/>
        <v/>
      </c>
      <c r="M254" s="134"/>
      <c r="N254" s="127" t="str">
        <f t="shared" si="43"/>
        <v/>
      </c>
      <c r="O254" s="131"/>
      <c r="P254" s="127" t="str">
        <f t="shared" si="44"/>
        <v/>
      </c>
      <c r="Q254" s="17"/>
      <c r="T254" s="119" t="str">
        <f t="shared" si="37"/>
        <v/>
      </c>
      <c r="U254" s="118" t="str">
        <f t="shared" si="45"/>
        <v/>
      </c>
      <c r="V254" s="117" t="str">
        <f t="shared" si="38"/>
        <v/>
      </c>
      <c r="W254" s="139" t="str">
        <f t="shared" si="46"/>
        <v/>
      </c>
      <c r="X254" s="120" t="str">
        <f t="shared" si="47"/>
        <v/>
      </c>
      <c r="Y254" s="118" t="str">
        <f t="shared" si="48"/>
        <v/>
      </c>
    </row>
    <row r="255" spans="1:25" x14ac:dyDescent="0.55000000000000004">
      <c r="A255" s="41"/>
      <c r="B255" s="42"/>
      <c r="C255" s="41"/>
      <c r="D255" s="146"/>
      <c r="E255" s="131"/>
      <c r="F255" s="131"/>
      <c r="G255" s="1" t="str">
        <f t="shared" si="39"/>
        <v/>
      </c>
      <c r="H255" s="127" t="str">
        <f t="shared" si="40"/>
        <v/>
      </c>
      <c r="I255" s="131"/>
      <c r="J255" s="131"/>
      <c r="K255" s="1" t="str">
        <f t="shared" si="41"/>
        <v/>
      </c>
      <c r="L255" s="143" t="str">
        <f t="shared" si="42"/>
        <v/>
      </c>
      <c r="M255" s="134"/>
      <c r="N255" s="127" t="str">
        <f t="shared" si="43"/>
        <v/>
      </c>
      <c r="O255" s="131"/>
      <c r="P255" s="127" t="str">
        <f t="shared" si="44"/>
        <v/>
      </c>
      <c r="Q255" s="17"/>
      <c r="T255" s="119" t="str">
        <f t="shared" si="37"/>
        <v/>
      </c>
      <c r="U255" s="118" t="str">
        <f t="shared" si="45"/>
        <v/>
      </c>
      <c r="V255" s="117" t="str">
        <f t="shared" si="38"/>
        <v/>
      </c>
      <c r="W255" s="139" t="str">
        <f t="shared" si="46"/>
        <v/>
      </c>
      <c r="X255" s="120" t="str">
        <f t="shared" si="47"/>
        <v/>
      </c>
      <c r="Y255" s="118" t="str">
        <f t="shared" si="48"/>
        <v/>
      </c>
    </row>
    <row r="256" spans="1:25" x14ac:dyDescent="0.55000000000000004">
      <c r="A256" s="41"/>
      <c r="B256" s="42"/>
      <c r="C256" s="41"/>
      <c r="D256" s="146"/>
      <c r="E256" s="131"/>
      <c r="F256" s="131"/>
      <c r="G256" s="1" t="str">
        <f t="shared" si="39"/>
        <v/>
      </c>
      <c r="H256" s="127" t="str">
        <f t="shared" si="40"/>
        <v/>
      </c>
      <c r="I256" s="131"/>
      <c r="J256" s="131"/>
      <c r="K256" s="1" t="str">
        <f t="shared" si="41"/>
        <v/>
      </c>
      <c r="L256" s="143" t="str">
        <f t="shared" si="42"/>
        <v/>
      </c>
      <c r="M256" s="134"/>
      <c r="N256" s="127" t="str">
        <f t="shared" si="43"/>
        <v/>
      </c>
      <c r="O256" s="131"/>
      <c r="P256" s="127" t="str">
        <f t="shared" si="44"/>
        <v/>
      </c>
      <c r="Q256" s="17"/>
      <c r="T256" s="119" t="str">
        <f t="shared" si="37"/>
        <v/>
      </c>
      <c r="U256" s="118" t="str">
        <f t="shared" si="45"/>
        <v/>
      </c>
      <c r="V256" s="117" t="str">
        <f t="shared" si="38"/>
        <v/>
      </c>
      <c r="W256" s="139" t="str">
        <f t="shared" si="46"/>
        <v/>
      </c>
      <c r="X256" s="120" t="str">
        <f t="shared" si="47"/>
        <v/>
      </c>
      <c r="Y256" s="118" t="str">
        <f t="shared" si="48"/>
        <v/>
      </c>
    </row>
    <row r="257" spans="1:25" x14ac:dyDescent="0.55000000000000004">
      <c r="A257" s="41"/>
      <c r="B257" s="42"/>
      <c r="C257" s="41"/>
      <c r="D257" s="146"/>
      <c r="E257" s="131"/>
      <c r="F257" s="131"/>
      <c r="G257" s="1" t="str">
        <f t="shared" si="39"/>
        <v/>
      </c>
      <c r="H257" s="127" t="str">
        <f t="shared" si="40"/>
        <v/>
      </c>
      <c r="I257" s="131"/>
      <c r="J257" s="131"/>
      <c r="K257" s="1" t="str">
        <f t="shared" si="41"/>
        <v/>
      </c>
      <c r="L257" s="143" t="str">
        <f t="shared" si="42"/>
        <v/>
      </c>
      <c r="M257" s="134"/>
      <c r="N257" s="127" t="str">
        <f t="shared" si="43"/>
        <v/>
      </c>
      <c r="O257" s="131"/>
      <c r="P257" s="127" t="str">
        <f t="shared" si="44"/>
        <v/>
      </c>
      <c r="Q257" s="17"/>
      <c r="T257" s="119" t="str">
        <f t="shared" si="37"/>
        <v/>
      </c>
      <c r="U257" s="118" t="str">
        <f t="shared" si="45"/>
        <v/>
      </c>
      <c r="V257" s="117" t="str">
        <f t="shared" si="38"/>
        <v/>
      </c>
      <c r="W257" s="139" t="str">
        <f t="shared" si="46"/>
        <v/>
      </c>
      <c r="X257" s="120" t="str">
        <f t="shared" si="47"/>
        <v/>
      </c>
      <c r="Y257" s="118" t="str">
        <f t="shared" si="48"/>
        <v/>
      </c>
    </row>
    <row r="258" spans="1:25" x14ac:dyDescent="0.55000000000000004">
      <c r="A258" s="41"/>
      <c r="B258" s="42"/>
      <c r="C258" s="41"/>
      <c r="D258" s="146"/>
      <c r="E258" s="131"/>
      <c r="F258" s="131"/>
      <c r="G258" s="1" t="str">
        <f t="shared" si="39"/>
        <v/>
      </c>
      <c r="H258" s="127" t="str">
        <f t="shared" si="40"/>
        <v/>
      </c>
      <c r="I258" s="131"/>
      <c r="J258" s="131"/>
      <c r="K258" s="1" t="str">
        <f t="shared" si="41"/>
        <v/>
      </c>
      <c r="L258" s="143" t="str">
        <f t="shared" si="42"/>
        <v/>
      </c>
      <c r="M258" s="134"/>
      <c r="N258" s="127" t="str">
        <f t="shared" si="43"/>
        <v/>
      </c>
      <c r="O258" s="131"/>
      <c r="P258" s="127" t="str">
        <f t="shared" si="44"/>
        <v/>
      </c>
      <c r="Q258" s="17"/>
      <c r="T258" s="119" t="str">
        <f t="shared" si="37"/>
        <v/>
      </c>
      <c r="U258" s="118" t="str">
        <f t="shared" si="45"/>
        <v/>
      </c>
      <c r="V258" s="117" t="str">
        <f t="shared" si="38"/>
        <v/>
      </c>
      <c r="W258" s="139" t="str">
        <f t="shared" si="46"/>
        <v/>
      </c>
      <c r="X258" s="120" t="str">
        <f t="shared" si="47"/>
        <v/>
      </c>
      <c r="Y258" s="118" t="str">
        <f t="shared" si="48"/>
        <v/>
      </c>
    </row>
    <row r="259" spans="1:25" x14ac:dyDescent="0.55000000000000004">
      <c r="A259" s="41"/>
      <c r="B259" s="42"/>
      <c r="C259" s="41"/>
      <c r="D259" s="146"/>
      <c r="E259" s="131"/>
      <c r="F259" s="131"/>
      <c r="G259" s="1" t="str">
        <f t="shared" si="39"/>
        <v/>
      </c>
      <c r="H259" s="127" t="str">
        <f t="shared" si="40"/>
        <v/>
      </c>
      <c r="I259" s="131"/>
      <c r="J259" s="131"/>
      <c r="K259" s="1" t="str">
        <f t="shared" si="41"/>
        <v/>
      </c>
      <c r="L259" s="143" t="str">
        <f t="shared" si="42"/>
        <v/>
      </c>
      <c r="M259" s="134"/>
      <c r="N259" s="127" t="str">
        <f t="shared" si="43"/>
        <v/>
      </c>
      <c r="O259" s="131"/>
      <c r="P259" s="127" t="str">
        <f t="shared" si="44"/>
        <v/>
      </c>
      <c r="Q259" s="17"/>
      <c r="T259" s="119" t="str">
        <f t="shared" si="37"/>
        <v/>
      </c>
      <c r="U259" s="118" t="str">
        <f t="shared" si="45"/>
        <v/>
      </c>
      <c r="V259" s="117" t="str">
        <f t="shared" si="38"/>
        <v/>
      </c>
      <c r="W259" s="139" t="str">
        <f t="shared" si="46"/>
        <v/>
      </c>
      <c r="X259" s="120" t="str">
        <f t="shared" si="47"/>
        <v/>
      </c>
      <c r="Y259" s="118" t="str">
        <f t="shared" si="48"/>
        <v/>
      </c>
    </row>
    <row r="260" spans="1:25" x14ac:dyDescent="0.55000000000000004">
      <c r="A260" s="41"/>
      <c r="B260" s="42"/>
      <c r="C260" s="41"/>
      <c r="D260" s="146"/>
      <c r="E260" s="131"/>
      <c r="F260" s="131"/>
      <c r="G260" s="1" t="str">
        <f t="shared" si="39"/>
        <v/>
      </c>
      <c r="H260" s="127" t="str">
        <f t="shared" si="40"/>
        <v/>
      </c>
      <c r="I260" s="131"/>
      <c r="J260" s="131"/>
      <c r="K260" s="1" t="str">
        <f t="shared" si="41"/>
        <v/>
      </c>
      <c r="L260" s="143" t="str">
        <f t="shared" si="42"/>
        <v/>
      </c>
      <c r="M260" s="134"/>
      <c r="N260" s="127" t="str">
        <f t="shared" si="43"/>
        <v/>
      </c>
      <c r="O260" s="131"/>
      <c r="P260" s="127" t="str">
        <f t="shared" si="44"/>
        <v/>
      </c>
      <c r="Q260" s="17"/>
      <c r="T260" s="119" t="str">
        <f t="shared" si="37"/>
        <v/>
      </c>
      <c r="U260" s="118" t="str">
        <f t="shared" si="45"/>
        <v/>
      </c>
      <c r="V260" s="117" t="str">
        <f t="shared" si="38"/>
        <v/>
      </c>
      <c r="W260" s="139" t="str">
        <f t="shared" si="46"/>
        <v/>
      </c>
      <c r="X260" s="120" t="str">
        <f t="shared" si="47"/>
        <v/>
      </c>
      <c r="Y260" s="118" t="str">
        <f t="shared" si="48"/>
        <v/>
      </c>
    </row>
    <row r="261" spans="1:25" x14ac:dyDescent="0.55000000000000004">
      <c r="A261" s="41"/>
      <c r="B261" s="42"/>
      <c r="C261" s="41"/>
      <c r="D261" s="146"/>
      <c r="E261" s="131"/>
      <c r="F261" s="131"/>
      <c r="G261" s="1" t="str">
        <f t="shared" si="39"/>
        <v/>
      </c>
      <c r="H261" s="127" t="str">
        <f t="shared" si="40"/>
        <v/>
      </c>
      <c r="I261" s="131"/>
      <c r="J261" s="131"/>
      <c r="K261" s="1" t="str">
        <f t="shared" si="41"/>
        <v/>
      </c>
      <c r="L261" s="143" t="str">
        <f t="shared" si="42"/>
        <v/>
      </c>
      <c r="M261" s="134"/>
      <c r="N261" s="127" t="str">
        <f t="shared" si="43"/>
        <v/>
      </c>
      <c r="O261" s="131"/>
      <c r="P261" s="127" t="str">
        <f t="shared" si="44"/>
        <v/>
      </c>
      <c r="Q261" s="17"/>
      <c r="T261" s="119" t="str">
        <f t="shared" si="37"/>
        <v/>
      </c>
      <c r="U261" s="118" t="str">
        <f t="shared" si="45"/>
        <v/>
      </c>
      <c r="V261" s="117" t="str">
        <f t="shared" si="38"/>
        <v/>
      </c>
      <c r="W261" s="139" t="str">
        <f t="shared" si="46"/>
        <v/>
      </c>
      <c r="X261" s="120" t="str">
        <f t="shared" si="47"/>
        <v/>
      </c>
      <c r="Y261" s="118" t="str">
        <f t="shared" si="48"/>
        <v/>
      </c>
    </row>
    <row r="262" spans="1:25" x14ac:dyDescent="0.55000000000000004">
      <c r="A262" s="41"/>
      <c r="B262" s="42"/>
      <c r="C262" s="41"/>
      <c r="D262" s="146"/>
      <c r="E262" s="131"/>
      <c r="F262" s="131"/>
      <c r="G262" s="1" t="str">
        <f t="shared" si="39"/>
        <v/>
      </c>
      <c r="H262" s="127" t="str">
        <f t="shared" si="40"/>
        <v/>
      </c>
      <c r="I262" s="131"/>
      <c r="J262" s="131"/>
      <c r="K262" s="1" t="str">
        <f t="shared" si="41"/>
        <v/>
      </c>
      <c r="L262" s="143" t="str">
        <f t="shared" si="42"/>
        <v/>
      </c>
      <c r="M262" s="134"/>
      <c r="N262" s="127" t="str">
        <f t="shared" si="43"/>
        <v/>
      </c>
      <c r="O262" s="131"/>
      <c r="P262" s="127" t="str">
        <f t="shared" si="44"/>
        <v/>
      </c>
      <c r="Q262" s="17"/>
      <c r="T262" s="119" t="str">
        <f t="shared" si="37"/>
        <v/>
      </c>
      <c r="U262" s="118" t="str">
        <f t="shared" si="45"/>
        <v/>
      </c>
      <c r="V262" s="117" t="str">
        <f t="shared" si="38"/>
        <v/>
      </c>
      <c r="W262" s="139" t="str">
        <f t="shared" si="46"/>
        <v/>
      </c>
      <c r="X262" s="120" t="str">
        <f t="shared" si="47"/>
        <v/>
      </c>
      <c r="Y262" s="118" t="str">
        <f t="shared" si="48"/>
        <v/>
      </c>
    </row>
    <row r="263" spans="1:25" x14ac:dyDescent="0.55000000000000004">
      <c r="A263" s="41"/>
      <c r="B263" s="42"/>
      <c r="C263" s="41"/>
      <c r="D263" s="146"/>
      <c r="E263" s="131"/>
      <c r="F263" s="131"/>
      <c r="G263" s="1" t="str">
        <f t="shared" si="39"/>
        <v/>
      </c>
      <c r="H263" s="127" t="str">
        <f t="shared" si="40"/>
        <v/>
      </c>
      <c r="I263" s="131"/>
      <c r="J263" s="131"/>
      <c r="K263" s="1" t="str">
        <f t="shared" si="41"/>
        <v/>
      </c>
      <c r="L263" s="143" t="str">
        <f t="shared" si="42"/>
        <v/>
      </c>
      <c r="M263" s="134"/>
      <c r="N263" s="127" t="str">
        <f t="shared" si="43"/>
        <v/>
      </c>
      <c r="O263" s="131"/>
      <c r="P263" s="127" t="str">
        <f t="shared" si="44"/>
        <v/>
      </c>
      <c r="Q263" s="17"/>
      <c r="T263" s="119" t="str">
        <f t="shared" si="37"/>
        <v/>
      </c>
      <c r="U263" s="118" t="str">
        <f t="shared" si="45"/>
        <v/>
      </c>
      <c r="V263" s="117" t="str">
        <f t="shared" si="38"/>
        <v/>
      </c>
      <c r="W263" s="139" t="str">
        <f t="shared" si="46"/>
        <v/>
      </c>
      <c r="X263" s="120" t="str">
        <f t="shared" si="47"/>
        <v/>
      </c>
      <c r="Y263" s="118" t="str">
        <f t="shared" si="48"/>
        <v/>
      </c>
    </row>
    <row r="264" spans="1:25" x14ac:dyDescent="0.55000000000000004">
      <c r="A264" s="41"/>
      <c r="B264" s="42"/>
      <c r="C264" s="41"/>
      <c r="D264" s="146"/>
      <c r="E264" s="131"/>
      <c r="F264" s="131"/>
      <c r="G264" s="1" t="str">
        <f t="shared" si="39"/>
        <v/>
      </c>
      <c r="H264" s="127" t="str">
        <f t="shared" si="40"/>
        <v/>
      </c>
      <c r="I264" s="131"/>
      <c r="J264" s="131"/>
      <c r="K264" s="1" t="str">
        <f t="shared" si="41"/>
        <v/>
      </c>
      <c r="L264" s="143" t="str">
        <f t="shared" si="42"/>
        <v/>
      </c>
      <c r="M264" s="134"/>
      <c r="N264" s="127" t="str">
        <f t="shared" si="43"/>
        <v/>
      </c>
      <c r="O264" s="131"/>
      <c r="P264" s="127" t="str">
        <f t="shared" si="44"/>
        <v/>
      </c>
      <c r="Q264" s="17"/>
      <c r="T264" s="119" t="str">
        <f t="shared" ref="T264:T327" si="49">IF(ISERROR(G264+K264),"",G264+K264)</f>
        <v/>
      </c>
      <c r="U264" s="118" t="str">
        <f t="shared" si="45"/>
        <v/>
      </c>
      <c r="V264" s="117" t="str">
        <f t="shared" ref="V264:V327" si="50">IF(AND(ISBLANK(M264),ISBLANK(O264)),"",M264+O264)</f>
        <v/>
      </c>
      <c r="W264" s="139" t="str">
        <f t="shared" si="46"/>
        <v/>
      </c>
      <c r="X264" s="120" t="str">
        <f t="shared" si="47"/>
        <v/>
      </c>
      <c r="Y264" s="118" t="str">
        <f t="shared" si="48"/>
        <v/>
      </c>
    </row>
    <row r="265" spans="1:25" x14ac:dyDescent="0.55000000000000004">
      <c r="A265" s="41"/>
      <c r="B265" s="42"/>
      <c r="C265" s="41"/>
      <c r="D265" s="146"/>
      <c r="E265" s="131"/>
      <c r="F265" s="131"/>
      <c r="G265" s="1" t="str">
        <f t="shared" ref="G265:G328" si="51">IF(AND(ISBLANK(E265),ISBLANK(F265)),"",SUM(E265:F265))</f>
        <v/>
      </c>
      <c r="H265" s="127" t="str">
        <f t="shared" ref="H265:H328" si="52">IF(G265&lt;&gt;"",IF(G265&gt;=30,"ดีมาก",IF(G265&gt;=20,"ดี",IF(G265&gt;=10,"พอใช้",IF(G265&lt;=9,"ปรับปรุง")))),"")</f>
        <v/>
      </c>
      <c r="I265" s="131"/>
      <c r="J265" s="131"/>
      <c r="K265" s="1" t="str">
        <f t="shared" ref="K265:K328" si="53">IF(AND(ISBLANK(I265),ISBLANK(J265)),"",SUM(I265:J265))</f>
        <v/>
      </c>
      <c r="L265" s="143" t="str">
        <f t="shared" ref="L265:L328" si="54">IF(K265&lt;&gt;"",IF(K265&gt;=15,"ดีมาก",IF(K265&gt;=10,"ดี",IF(K265&gt;=5,"พอใช้",IF(K265&lt;=4,"ปรับปรุง")))),"")</f>
        <v/>
      </c>
      <c r="M265" s="134"/>
      <c r="N265" s="127" t="str">
        <f t="shared" ref="N265:N328" si="55">IF(M265&lt;&gt;"",IF(M265&gt;=15,"ดีมาก",IF(M265&gt;=10,"ดี",IF(M265&gt;=5,"พอใช้",IF(M265&lt;=4,"ปรับปรุง")))),"")</f>
        <v/>
      </c>
      <c r="O265" s="131"/>
      <c r="P265" s="127" t="str">
        <f t="shared" ref="P265:P328" si="56">IF(O265&lt;&gt;"",IF(O265&gt;=12,"ดีมาก",IF(O265&gt;=8,"ดี",IF(O265&gt;=4,"พอใช้",IF(O265&lt;=3,"ปรับปรุง")))),"")</f>
        <v/>
      </c>
      <c r="Q265" s="17"/>
      <c r="T265" s="119" t="str">
        <f t="shared" si="49"/>
        <v/>
      </c>
      <c r="U265" s="118" t="str">
        <f t="shared" ref="U265:U328" si="57">IF(T265&lt;&gt;"",IF(T265&gt;=45,"ดีมาก",IF(T265&gt;=30,"ดี",IF(T265&gt;=15,"พอใช้",IF(T265&lt;=14,"ปรับปรุง")))),"")</f>
        <v/>
      </c>
      <c r="V265" s="117" t="str">
        <f t="shared" si="50"/>
        <v/>
      </c>
      <c r="W265" s="139" t="str">
        <f t="shared" ref="W265:W328" si="58">IF(V265&lt;&gt;"",IF(V265&gt;=27,"ดีมาก",IF(V265&gt;=18,"ดี",IF(V265&gt;=9,"พอใช้",IF(V265&lt;=8,"ปรับปรุง")))),"")</f>
        <v/>
      </c>
      <c r="X265" s="120" t="str">
        <f t="shared" ref="X265:X328" si="59">IF(ISERROR(T265+V265),"",T265+V265)</f>
        <v/>
      </c>
      <c r="Y265" s="118" t="str">
        <f t="shared" ref="Y265:Y328" si="60">IF(X265&lt;&gt;"",IF(X265&gt;=72,"ดีมาก",IF(X265&gt;=48,"ดี",IF(X265&gt;=24,"พอใช้",IF(X265&lt;=23,"ปรับปรุง")))),"")</f>
        <v/>
      </c>
    </row>
    <row r="266" spans="1:25" x14ac:dyDescent="0.55000000000000004">
      <c r="A266" s="41"/>
      <c r="B266" s="42"/>
      <c r="C266" s="41"/>
      <c r="D266" s="146"/>
      <c r="E266" s="131"/>
      <c r="F266" s="131"/>
      <c r="G266" s="1" t="str">
        <f t="shared" si="51"/>
        <v/>
      </c>
      <c r="H266" s="127" t="str">
        <f t="shared" si="52"/>
        <v/>
      </c>
      <c r="I266" s="131"/>
      <c r="J266" s="131"/>
      <c r="K266" s="1" t="str">
        <f t="shared" si="53"/>
        <v/>
      </c>
      <c r="L266" s="143" t="str">
        <f t="shared" si="54"/>
        <v/>
      </c>
      <c r="M266" s="134"/>
      <c r="N266" s="127" t="str">
        <f t="shared" si="55"/>
        <v/>
      </c>
      <c r="O266" s="131"/>
      <c r="P266" s="127" t="str">
        <f t="shared" si="56"/>
        <v/>
      </c>
      <c r="Q266" s="17"/>
      <c r="T266" s="119" t="str">
        <f t="shared" si="49"/>
        <v/>
      </c>
      <c r="U266" s="118" t="str">
        <f t="shared" si="57"/>
        <v/>
      </c>
      <c r="V266" s="117" t="str">
        <f t="shared" si="50"/>
        <v/>
      </c>
      <c r="W266" s="139" t="str">
        <f t="shared" si="58"/>
        <v/>
      </c>
      <c r="X266" s="120" t="str">
        <f t="shared" si="59"/>
        <v/>
      </c>
      <c r="Y266" s="118" t="str">
        <f t="shared" si="60"/>
        <v/>
      </c>
    </row>
    <row r="267" spans="1:25" x14ac:dyDescent="0.55000000000000004">
      <c r="A267" s="41"/>
      <c r="B267" s="42"/>
      <c r="C267" s="41"/>
      <c r="D267" s="146"/>
      <c r="E267" s="131"/>
      <c r="F267" s="131"/>
      <c r="G267" s="1" t="str">
        <f t="shared" si="51"/>
        <v/>
      </c>
      <c r="H267" s="127" t="str">
        <f t="shared" si="52"/>
        <v/>
      </c>
      <c r="I267" s="131"/>
      <c r="J267" s="131"/>
      <c r="K267" s="1" t="str">
        <f t="shared" si="53"/>
        <v/>
      </c>
      <c r="L267" s="143" t="str">
        <f t="shared" si="54"/>
        <v/>
      </c>
      <c r="M267" s="134"/>
      <c r="N267" s="127" t="str">
        <f t="shared" si="55"/>
        <v/>
      </c>
      <c r="O267" s="131"/>
      <c r="P267" s="127" t="str">
        <f t="shared" si="56"/>
        <v/>
      </c>
      <c r="Q267" s="17"/>
      <c r="T267" s="119" t="str">
        <f t="shared" si="49"/>
        <v/>
      </c>
      <c r="U267" s="118" t="str">
        <f t="shared" si="57"/>
        <v/>
      </c>
      <c r="V267" s="117" t="str">
        <f t="shared" si="50"/>
        <v/>
      </c>
      <c r="W267" s="139" t="str">
        <f t="shared" si="58"/>
        <v/>
      </c>
      <c r="X267" s="120" t="str">
        <f t="shared" si="59"/>
        <v/>
      </c>
      <c r="Y267" s="118" t="str">
        <f t="shared" si="60"/>
        <v/>
      </c>
    </row>
    <row r="268" spans="1:25" x14ac:dyDescent="0.55000000000000004">
      <c r="A268" s="41"/>
      <c r="B268" s="42"/>
      <c r="C268" s="41"/>
      <c r="D268" s="146"/>
      <c r="E268" s="131"/>
      <c r="F268" s="131"/>
      <c r="G268" s="1" t="str">
        <f t="shared" si="51"/>
        <v/>
      </c>
      <c r="H268" s="127" t="str">
        <f t="shared" si="52"/>
        <v/>
      </c>
      <c r="I268" s="131"/>
      <c r="J268" s="131"/>
      <c r="K268" s="1" t="str">
        <f t="shared" si="53"/>
        <v/>
      </c>
      <c r="L268" s="143" t="str">
        <f t="shared" si="54"/>
        <v/>
      </c>
      <c r="M268" s="134"/>
      <c r="N268" s="127" t="str">
        <f t="shared" si="55"/>
        <v/>
      </c>
      <c r="O268" s="131"/>
      <c r="P268" s="127" t="str">
        <f t="shared" si="56"/>
        <v/>
      </c>
      <c r="Q268" s="17"/>
      <c r="T268" s="119" t="str">
        <f t="shared" si="49"/>
        <v/>
      </c>
      <c r="U268" s="118" t="str">
        <f t="shared" si="57"/>
        <v/>
      </c>
      <c r="V268" s="117" t="str">
        <f t="shared" si="50"/>
        <v/>
      </c>
      <c r="W268" s="139" t="str">
        <f t="shared" si="58"/>
        <v/>
      </c>
      <c r="X268" s="120" t="str">
        <f t="shared" si="59"/>
        <v/>
      </c>
      <c r="Y268" s="118" t="str">
        <f t="shared" si="60"/>
        <v/>
      </c>
    </row>
    <row r="269" spans="1:25" x14ac:dyDescent="0.55000000000000004">
      <c r="A269" s="41"/>
      <c r="B269" s="42"/>
      <c r="C269" s="41"/>
      <c r="D269" s="146"/>
      <c r="E269" s="131"/>
      <c r="F269" s="131"/>
      <c r="G269" s="1" t="str">
        <f t="shared" si="51"/>
        <v/>
      </c>
      <c r="H269" s="127" t="str">
        <f t="shared" si="52"/>
        <v/>
      </c>
      <c r="I269" s="131"/>
      <c r="J269" s="131"/>
      <c r="K269" s="1" t="str">
        <f t="shared" si="53"/>
        <v/>
      </c>
      <c r="L269" s="143" t="str">
        <f t="shared" si="54"/>
        <v/>
      </c>
      <c r="M269" s="134"/>
      <c r="N269" s="127" t="str">
        <f t="shared" si="55"/>
        <v/>
      </c>
      <c r="O269" s="131"/>
      <c r="P269" s="127" t="str">
        <f t="shared" si="56"/>
        <v/>
      </c>
      <c r="Q269" s="17"/>
      <c r="T269" s="119" t="str">
        <f t="shared" si="49"/>
        <v/>
      </c>
      <c r="U269" s="118" t="str">
        <f t="shared" si="57"/>
        <v/>
      </c>
      <c r="V269" s="117" t="str">
        <f t="shared" si="50"/>
        <v/>
      </c>
      <c r="W269" s="139" t="str">
        <f t="shared" si="58"/>
        <v/>
      </c>
      <c r="X269" s="120" t="str">
        <f t="shared" si="59"/>
        <v/>
      </c>
      <c r="Y269" s="118" t="str">
        <f t="shared" si="60"/>
        <v/>
      </c>
    </row>
    <row r="270" spans="1:25" x14ac:dyDescent="0.55000000000000004">
      <c r="A270" s="41"/>
      <c r="B270" s="42"/>
      <c r="C270" s="41"/>
      <c r="D270" s="146"/>
      <c r="E270" s="131"/>
      <c r="F270" s="131"/>
      <c r="G270" s="1" t="str">
        <f t="shared" si="51"/>
        <v/>
      </c>
      <c r="H270" s="127" t="str">
        <f t="shared" si="52"/>
        <v/>
      </c>
      <c r="I270" s="131"/>
      <c r="J270" s="131"/>
      <c r="K270" s="1" t="str">
        <f t="shared" si="53"/>
        <v/>
      </c>
      <c r="L270" s="143" t="str">
        <f t="shared" si="54"/>
        <v/>
      </c>
      <c r="M270" s="134"/>
      <c r="N270" s="127" t="str">
        <f t="shared" si="55"/>
        <v/>
      </c>
      <c r="O270" s="131"/>
      <c r="P270" s="127" t="str">
        <f t="shared" si="56"/>
        <v/>
      </c>
      <c r="Q270" s="17"/>
      <c r="T270" s="119" t="str">
        <f t="shared" si="49"/>
        <v/>
      </c>
      <c r="U270" s="118" t="str">
        <f t="shared" si="57"/>
        <v/>
      </c>
      <c r="V270" s="117" t="str">
        <f t="shared" si="50"/>
        <v/>
      </c>
      <c r="W270" s="139" t="str">
        <f t="shared" si="58"/>
        <v/>
      </c>
      <c r="X270" s="120" t="str">
        <f t="shared" si="59"/>
        <v/>
      </c>
      <c r="Y270" s="118" t="str">
        <f t="shared" si="60"/>
        <v/>
      </c>
    </row>
    <row r="271" spans="1:25" x14ac:dyDescent="0.55000000000000004">
      <c r="A271" s="41"/>
      <c r="B271" s="42"/>
      <c r="C271" s="41"/>
      <c r="D271" s="146"/>
      <c r="E271" s="131"/>
      <c r="F271" s="131"/>
      <c r="G271" s="1" t="str">
        <f t="shared" si="51"/>
        <v/>
      </c>
      <c r="H271" s="127" t="str">
        <f t="shared" si="52"/>
        <v/>
      </c>
      <c r="I271" s="131"/>
      <c r="J271" s="131"/>
      <c r="K271" s="1" t="str">
        <f t="shared" si="53"/>
        <v/>
      </c>
      <c r="L271" s="143" t="str">
        <f t="shared" si="54"/>
        <v/>
      </c>
      <c r="M271" s="134"/>
      <c r="N271" s="127" t="str">
        <f t="shared" si="55"/>
        <v/>
      </c>
      <c r="O271" s="131"/>
      <c r="P271" s="127" t="str">
        <f t="shared" si="56"/>
        <v/>
      </c>
      <c r="Q271" s="17"/>
      <c r="T271" s="119" t="str">
        <f t="shared" si="49"/>
        <v/>
      </c>
      <c r="U271" s="118" t="str">
        <f t="shared" si="57"/>
        <v/>
      </c>
      <c r="V271" s="117" t="str">
        <f t="shared" si="50"/>
        <v/>
      </c>
      <c r="W271" s="139" t="str">
        <f t="shared" si="58"/>
        <v/>
      </c>
      <c r="X271" s="120" t="str">
        <f t="shared" si="59"/>
        <v/>
      </c>
      <c r="Y271" s="118" t="str">
        <f t="shared" si="60"/>
        <v/>
      </c>
    </row>
    <row r="272" spans="1:25" x14ac:dyDescent="0.55000000000000004">
      <c r="A272" s="41"/>
      <c r="B272" s="42"/>
      <c r="C272" s="41"/>
      <c r="D272" s="146"/>
      <c r="E272" s="131"/>
      <c r="F272" s="131"/>
      <c r="G272" s="1" t="str">
        <f t="shared" si="51"/>
        <v/>
      </c>
      <c r="H272" s="127" t="str">
        <f t="shared" si="52"/>
        <v/>
      </c>
      <c r="I272" s="131"/>
      <c r="J272" s="131"/>
      <c r="K272" s="1" t="str">
        <f t="shared" si="53"/>
        <v/>
      </c>
      <c r="L272" s="143" t="str">
        <f t="shared" si="54"/>
        <v/>
      </c>
      <c r="M272" s="134"/>
      <c r="N272" s="127" t="str">
        <f t="shared" si="55"/>
        <v/>
      </c>
      <c r="O272" s="131"/>
      <c r="P272" s="127" t="str">
        <f t="shared" si="56"/>
        <v/>
      </c>
      <c r="Q272" s="17"/>
      <c r="T272" s="119" t="str">
        <f t="shared" si="49"/>
        <v/>
      </c>
      <c r="U272" s="118" t="str">
        <f t="shared" si="57"/>
        <v/>
      </c>
      <c r="V272" s="117" t="str">
        <f t="shared" si="50"/>
        <v/>
      </c>
      <c r="W272" s="139" t="str">
        <f t="shared" si="58"/>
        <v/>
      </c>
      <c r="X272" s="120" t="str">
        <f t="shared" si="59"/>
        <v/>
      </c>
      <c r="Y272" s="118" t="str">
        <f t="shared" si="60"/>
        <v/>
      </c>
    </row>
    <row r="273" spans="1:25" x14ac:dyDescent="0.55000000000000004">
      <c r="A273" s="41"/>
      <c r="B273" s="42"/>
      <c r="C273" s="41"/>
      <c r="D273" s="146"/>
      <c r="E273" s="131"/>
      <c r="F273" s="131"/>
      <c r="G273" s="1" t="str">
        <f t="shared" si="51"/>
        <v/>
      </c>
      <c r="H273" s="127" t="str">
        <f t="shared" si="52"/>
        <v/>
      </c>
      <c r="I273" s="131"/>
      <c r="J273" s="131"/>
      <c r="K273" s="1" t="str">
        <f t="shared" si="53"/>
        <v/>
      </c>
      <c r="L273" s="143" t="str">
        <f t="shared" si="54"/>
        <v/>
      </c>
      <c r="M273" s="134"/>
      <c r="N273" s="127" t="str">
        <f t="shared" si="55"/>
        <v/>
      </c>
      <c r="O273" s="131"/>
      <c r="P273" s="127" t="str">
        <f t="shared" si="56"/>
        <v/>
      </c>
      <c r="Q273" s="17"/>
      <c r="T273" s="119" t="str">
        <f t="shared" si="49"/>
        <v/>
      </c>
      <c r="U273" s="118" t="str">
        <f t="shared" si="57"/>
        <v/>
      </c>
      <c r="V273" s="117" t="str">
        <f t="shared" si="50"/>
        <v/>
      </c>
      <c r="W273" s="139" t="str">
        <f t="shared" si="58"/>
        <v/>
      </c>
      <c r="X273" s="120" t="str">
        <f t="shared" si="59"/>
        <v/>
      </c>
      <c r="Y273" s="118" t="str">
        <f t="shared" si="60"/>
        <v/>
      </c>
    </row>
    <row r="274" spans="1:25" x14ac:dyDescent="0.55000000000000004">
      <c r="A274" s="41"/>
      <c r="B274" s="42"/>
      <c r="C274" s="41"/>
      <c r="D274" s="146"/>
      <c r="E274" s="131"/>
      <c r="F274" s="131"/>
      <c r="G274" s="1" t="str">
        <f t="shared" si="51"/>
        <v/>
      </c>
      <c r="H274" s="127" t="str">
        <f t="shared" si="52"/>
        <v/>
      </c>
      <c r="I274" s="131"/>
      <c r="J274" s="131"/>
      <c r="K274" s="1" t="str">
        <f t="shared" si="53"/>
        <v/>
      </c>
      <c r="L274" s="143" t="str">
        <f t="shared" si="54"/>
        <v/>
      </c>
      <c r="M274" s="134"/>
      <c r="N274" s="127" t="str">
        <f t="shared" si="55"/>
        <v/>
      </c>
      <c r="O274" s="131"/>
      <c r="P274" s="127" t="str">
        <f t="shared" si="56"/>
        <v/>
      </c>
      <c r="Q274" s="17"/>
      <c r="T274" s="119" t="str">
        <f t="shared" si="49"/>
        <v/>
      </c>
      <c r="U274" s="118" t="str">
        <f t="shared" si="57"/>
        <v/>
      </c>
      <c r="V274" s="117" t="str">
        <f t="shared" si="50"/>
        <v/>
      </c>
      <c r="W274" s="139" t="str">
        <f t="shared" si="58"/>
        <v/>
      </c>
      <c r="X274" s="120" t="str">
        <f t="shared" si="59"/>
        <v/>
      </c>
      <c r="Y274" s="118" t="str">
        <f t="shared" si="60"/>
        <v/>
      </c>
    </row>
    <row r="275" spans="1:25" x14ac:dyDescent="0.55000000000000004">
      <c r="A275" s="41"/>
      <c r="B275" s="42"/>
      <c r="C275" s="41"/>
      <c r="D275" s="146"/>
      <c r="E275" s="131"/>
      <c r="F275" s="131"/>
      <c r="G275" s="1" t="str">
        <f t="shared" si="51"/>
        <v/>
      </c>
      <c r="H275" s="127" t="str">
        <f t="shared" si="52"/>
        <v/>
      </c>
      <c r="I275" s="131"/>
      <c r="J275" s="131"/>
      <c r="K275" s="1" t="str">
        <f t="shared" si="53"/>
        <v/>
      </c>
      <c r="L275" s="143" t="str">
        <f t="shared" si="54"/>
        <v/>
      </c>
      <c r="M275" s="134"/>
      <c r="N275" s="127" t="str">
        <f t="shared" si="55"/>
        <v/>
      </c>
      <c r="O275" s="131"/>
      <c r="P275" s="127" t="str">
        <f t="shared" si="56"/>
        <v/>
      </c>
      <c r="Q275" s="17"/>
      <c r="T275" s="119" t="str">
        <f t="shared" si="49"/>
        <v/>
      </c>
      <c r="U275" s="118" t="str">
        <f t="shared" si="57"/>
        <v/>
      </c>
      <c r="V275" s="117" t="str">
        <f t="shared" si="50"/>
        <v/>
      </c>
      <c r="W275" s="139" t="str">
        <f t="shared" si="58"/>
        <v/>
      </c>
      <c r="X275" s="120" t="str">
        <f t="shared" si="59"/>
        <v/>
      </c>
      <c r="Y275" s="118" t="str">
        <f t="shared" si="60"/>
        <v/>
      </c>
    </row>
    <row r="276" spans="1:25" x14ac:dyDescent="0.55000000000000004">
      <c r="A276" s="41"/>
      <c r="B276" s="42"/>
      <c r="C276" s="41"/>
      <c r="D276" s="146"/>
      <c r="E276" s="131"/>
      <c r="F276" s="131"/>
      <c r="G276" s="1" t="str">
        <f t="shared" si="51"/>
        <v/>
      </c>
      <c r="H276" s="127" t="str">
        <f t="shared" si="52"/>
        <v/>
      </c>
      <c r="I276" s="131"/>
      <c r="J276" s="131"/>
      <c r="K276" s="1" t="str">
        <f t="shared" si="53"/>
        <v/>
      </c>
      <c r="L276" s="143" t="str">
        <f t="shared" si="54"/>
        <v/>
      </c>
      <c r="M276" s="134"/>
      <c r="N276" s="127" t="str">
        <f t="shared" si="55"/>
        <v/>
      </c>
      <c r="O276" s="131"/>
      <c r="P276" s="127" t="str">
        <f t="shared" si="56"/>
        <v/>
      </c>
      <c r="Q276" s="17"/>
      <c r="T276" s="119" t="str">
        <f t="shared" si="49"/>
        <v/>
      </c>
      <c r="U276" s="118" t="str">
        <f t="shared" si="57"/>
        <v/>
      </c>
      <c r="V276" s="117" t="str">
        <f t="shared" si="50"/>
        <v/>
      </c>
      <c r="W276" s="139" t="str">
        <f t="shared" si="58"/>
        <v/>
      </c>
      <c r="X276" s="120" t="str">
        <f t="shared" si="59"/>
        <v/>
      </c>
      <c r="Y276" s="118" t="str">
        <f t="shared" si="60"/>
        <v/>
      </c>
    </row>
    <row r="277" spans="1:25" x14ac:dyDescent="0.55000000000000004">
      <c r="A277" s="41"/>
      <c r="B277" s="42"/>
      <c r="C277" s="41"/>
      <c r="D277" s="146"/>
      <c r="E277" s="131"/>
      <c r="F277" s="131"/>
      <c r="G277" s="1" t="str">
        <f t="shared" si="51"/>
        <v/>
      </c>
      <c r="H277" s="127" t="str">
        <f t="shared" si="52"/>
        <v/>
      </c>
      <c r="I277" s="131"/>
      <c r="J277" s="131"/>
      <c r="K277" s="1" t="str">
        <f t="shared" si="53"/>
        <v/>
      </c>
      <c r="L277" s="143" t="str">
        <f t="shared" si="54"/>
        <v/>
      </c>
      <c r="M277" s="134"/>
      <c r="N277" s="127" t="str">
        <f t="shared" si="55"/>
        <v/>
      </c>
      <c r="O277" s="131"/>
      <c r="P277" s="127" t="str">
        <f t="shared" si="56"/>
        <v/>
      </c>
      <c r="Q277" s="17"/>
      <c r="T277" s="119" t="str">
        <f t="shared" si="49"/>
        <v/>
      </c>
      <c r="U277" s="118" t="str">
        <f t="shared" si="57"/>
        <v/>
      </c>
      <c r="V277" s="117" t="str">
        <f t="shared" si="50"/>
        <v/>
      </c>
      <c r="W277" s="139" t="str">
        <f t="shared" si="58"/>
        <v/>
      </c>
      <c r="X277" s="120" t="str">
        <f t="shared" si="59"/>
        <v/>
      </c>
      <c r="Y277" s="118" t="str">
        <f t="shared" si="60"/>
        <v/>
      </c>
    </row>
    <row r="278" spans="1:25" x14ac:dyDescent="0.55000000000000004">
      <c r="A278" s="41"/>
      <c r="B278" s="42"/>
      <c r="C278" s="41"/>
      <c r="D278" s="146"/>
      <c r="E278" s="131"/>
      <c r="F278" s="131"/>
      <c r="G278" s="1" t="str">
        <f t="shared" si="51"/>
        <v/>
      </c>
      <c r="H278" s="127" t="str">
        <f t="shared" si="52"/>
        <v/>
      </c>
      <c r="I278" s="131"/>
      <c r="J278" s="131"/>
      <c r="K278" s="1" t="str">
        <f t="shared" si="53"/>
        <v/>
      </c>
      <c r="L278" s="143" t="str">
        <f t="shared" si="54"/>
        <v/>
      </c>
      <c r="M278" s="134"/>
      <c r="N278" s="127" t="str">
        <f t="shared" si="55"/>
        <v/>
      </c>
      <c r="O278" s="131"/>
      <c r="P278" s="127" t="str">
        <f t="shared" si="56"/>
        <v/>
      </c>
      <c r="Q278" s="17"/>
      <c r="T278" s="119" t="str">
        <f t="shared" si="49"/>
        <v/>
      </c>
      <c r="U278" s="118" t="str">
        <f t="shared" si="57"/>
        <v/>
      </c>
      <c r="V278" s="117" t="str">
        <f t="shared" si="50"/>
        <v/>
      </c>
      <c r="W278" s="139" t="str">
        <f t="shared" si="58"/>
        <v/>
      </c>
      <c r="X278" s="120" t="str">
        <f t="shared" si="59"/>
        <v/>
      </c>
      <c r="Y278" s="118" t="str">
        <f t="shared" si="60"/>
        <v/>
      </c>
    </row>
    <row r="279" spans="1:25" x14ac:dyDescent="0.55000000000000004">
      <c r="A279" s="41"/>
      <c r="B279" s="42"/>
      <c r="C279" s="41"/>
      <c r="D279" s="146"/>
      <c r="E279" s="131"/>
      <c r="F279" s="131"/>
      <c r="G279" s="1" t="str">
        <f t="shared" si="51"/>
        <v/>
      </c>
      <c r="H279" s="127" t="str">
        <f t="shared" si="52"/>
        <v/>
      </c>
      <c r="I279" s="131"/>
      <c r="J279" s="131"/>
      <c r="K279" s="1" t="str">
        <f t="shared" si="53"/>
        <v/>
      </c>
      <c r="L279" s="143" t="str">
        <f t="shared" si="54"/>
        <v/>
      </c>
      <c r="M279" s="134"/>
      <c r="N279" s="127" t="str">
        <f t="shared" si="55"/>
        <v/>
      </c>
      <c r="O279" s="131"/>
      <c r="P279" s="127" t="str">
        <f t="shared" si="56"/>
        <v/>
      </c>
      <c r="Q279" s="17"/>
      <c r="T279" s="119" t="str">
        <f t="shared" si="49"/>
        <v/>
      </c>
      <c r="U279" s="118" t="str">
        <f t="shared" si="57"/>
        <v/>
      </c>
      <c r="V279" s="117" t="str">
        <f t="shared" si="50"/>
        <v/>
      </c>
      <c r="W279" s="139" t="str">
        <f t="shared" si="58"/>
        <v/>
      </c>
      <c r="X279" s="120" t="str">
        <f t="shared" si="59"/>
        <v/>
      </c>
      <c r="Y279" s="118" t="str">
        <f t="shared" si="60"/>
        <v/>
      </c>
    </row>
    <row r="280" spans="1:25" x14ac:dyDescent="0.55000000000000004">
      <c r="A280" s="41"/>
      <c r="B280" s="42"/>
      <c r="C280" s="41"/>
      <c r="D280" s="146"/>
      <c r="E280" s="131"/>
      <c r="F280" s="131"/>
      <c r="G280" s="1" t="str">
        <f t="shared" si="51"/>
        <v/>
      </c>
      <c r="H280" s="127" t="str">
        <f t="shared" si="52"/>
        <v/>
      </c>
      <c r="I280" s="131"/>
      <c r="J280" s="131"/>
      <c r="K280" s="1" t="str">
        <f t="shared" si="53"/>
        <v/>
      </c>
      <c r="L280" s="143" t="str">
        <f t="shared" si="54"/>
        <v/>
      </c>
      <c r="M280" s="134"/>
      <c r="N280" s="127" t="str">
        <f t="shared" si="55"/>
        <v/>
      </c>
      <c r="O280" s="131"/>
      <c r="P280" s="127" t="str">
        <f t="shared" si="56"/>
        <v/>
      </c>
      <c r="Q280" s="17"/>
      <c r="T280" s="119" t="str">
        <f t="shared" si="49"/>
        <v/>
      </c>
      <c r="U280" s="118" t="str">
        <f t="shared" si="57"/>
        <v/>
      </c>
      <c r="V280" s="117" t="str">
        <f t="shared" si="50"/>
        <v/>
      </c>
      <c r="W280" s="139" t="str">
        <f t="shared" si="58"/>
        <v/>
      </c>
      <c r="X280" s="120" t="str">
        <f t="shared" si="59"/>
        <v/>
      </c>
      <c r="Y280" s="118" t="str">
        <f t="shared" si="60"/>
        <v/>
      </c>
    </row>
    <row r="281" spans="1:25" x14ac:dyDescent="0.55000000000000004">
      <c r="A281" s="41"/>
      <c r="B281" s="42"/>
      <c r="C281" s="41"/>
      <c r="D281" s="146"/>
      <c r="E281" s="131"/>
      <c r="F281" s="131"/>
      <c r="G281" s="1" t="str">
        <f t="shared" si="51"/>
        <v/>
      </c>
      <c r="H281" s="127" t="str">
        <f t="shared" si="52"/>
        <v/>
      </c>
      <c r="I281" s="131"/>
      <c r="J281" s="131"/>
      <c r="K281" s="1" t="str">
        <f t="shared" si="53"/>
        <v/>
      </c>
      <c r="L281" s="143" t="str">
        <f t="shared" si="54"/>
        <v/>
      </c>
      <c r="M281" s="134"/>
      <c r="N281" s="127" t="str">
        <f t="shared" si="55"/>
        <v/>
      </c>
      <c r="O281" s="131"/>
      <c r="P281" s="127" t="str">
        <f t="shared" si="56"/>
        <v/>
      </c>
      <c r="Q281" s="17"/>
      <c r="T281" s="119" t="str">
        <f t="shared" si="49"/>
        <v/>
      </c>
      <c r="U281" s="118" t="str">
        <f t="shared" si="57"/>
        <v/>
      </c>
      <c r="V281" s="117" t="str">
        <f t="shared" si="50"/>
        <v/>
      </c>
      <c r="W281" s="139" t="str">
        <f t="shared" si="58"/>
        <v/>
      </c>
      <c r="X281" s="120" t="str">
        <f t="shared" si="59"/>
        <v/>
      </c>
      <c r="Y281" s="118" t="str">
        <f t="shared" si="60"/>
        <v/>
      </c>
    </row>
    <row r="282" spans="1:25" x14ac:dyDescent="0.55000000000000004">
      <c r="A282" s="41"/>
      <c r="B282" s="42"/>
      <c r="C282" s="41"/>
      <c r="D282" s="146"/>
      <c r="E282" s="131"/>
      <c r="F282" s="131"/>
      <c r="G282" s="1" t="str">
        <f t="shared" si="51"/>
        <v/>
      </c>
      <c r="H282" s="127" t="str">
        <f t="shared" si="52"/>
        <v/>
      </c>
      <c r="I282" s="131"/>
      <c r="J282" s="131"/>
      <c r="K282" s="1" t="str">
        <f t="shared" si="53"/>
        <v/>
      </c>
      <c r="L282" s="143" t="str">
        <f t="shared" si="54"/>
        <v/>
      </c>
      <c r="M282" s="134"/>
      <c r="N282" s="127" t="str">
        <f t="shared" si="55"/>
        <v/>
      </c>
      <c r="O282" s="131"/>
      <c r="P282" s="127" t="str">
        <f t="shared" si="56"/>
        <v/>
      </c>
      <c r="Q282" s="17"/>
      <c r="T282" s="119" t="str">
        <f t="shared" si="49"/>
        <v/>
      </c>
      <c r="U282" s="118" t="str">
        <f t="shared" si="57"/>
        <v/>
      </c>
      <c r="V282" s="117" t="str">
        <f t="shared" si="50"/>
        <v/>
      </c>
      <c r="W282" s="139" t="str">
        <f t="shared" si="58"/>
        <v/>
      </c>
      <c r="X282" s="120" t="str">
        <f t="shared" si="59"/>
        <v/>
      </c>
      <c r="Y282" s="118" t="str">
        <f t="shared" si="60"/>
        <v/>
      </c>
    </row>
    <row r="283" spans="1:25" x14ac:dyDescent="0.55000000000000004">
      <c r="A283" s="41"/>
      <c r="B283" s="42"/>
      <c r="C283" s="41"/>
      <c r="D283" s="146"/>
      <c r="E283" s="131"/>
      <c r="F283" s="131"/>
      <c r="G283" s="1" t="str">
        <f t="shared" si="51"/>
        <v/>
      </c>
      <c r="H283" s="127" t="str">
        <f t="shared" si="52"/>
        <v/>
      </c>
      <c r="I283" s="131"/>
      <c r="J283" s="131"/>
      <c r="K283" s="1" t="str">
        <f t="shared" si="53"/>
        <v/>
      </c>
      <c r="L283" s="143" t="str">
        <f t="shared" si="54"/>
        <v/>
      </c>
      <c r="M283" s="134"/>
      <c r="N283" s="127" t="str">
        <f t="shared" si="55"/>
        <v/>
      </c>
      <c r="O283" s="131"/>
      <c r="P283" s="127" t="str">
        <f t="shared" si="56"/>
        <v/>
      </c>
      <c r="Q283" s="17"/>
      <c r="T283" s="119" t="str">
        <f t="shared" si="49"/>
        <v/>
      </c>
      <c r="U283" s="118" t="str">
        <f t="shared" si="57"/>
        <v/>
      </c>
      <c r="V283" s="117" t="str">
        <f t="shared" si="50"/>
        <v/>
      </c>
      <c r="W283" s="139" t="str">
        <f t="shared" si="58"/>
        <v/>
      </c>
      <c r="X283" s="120" t="str">
        <f t="shared" si="59"/>
        <v/>
      </c>
      <c r="Y283" s="118" t="str">
        <f t="shared" si="60"/>
        <v/>
      </c>
    </row>
    <row r="284" spans="1:25" x14ac:dyDescent="0.55000000000000004">
      <c r="A284" s="41"/>
      <c r="B284" s="42"/>
      <c r="C284" s="41"/>
      <c r="D284" s="146"/>
      <c r="E284" s="131"/>
      <c r="F284" s="131"/>
      <c r="G284" s="1" t="str">
        <f t="shared" si="51"/>
        <v/>
      </c>
      <c r="H284" s="127" t="str">
        <f t="shared" si="52"/>
        <v/>
      </c>
      <c r="I284" s="131"/>
      <c r="J284" s="131"/>
      <c r="K284" s="1" t="str">
        <f t="shared" si="53"/>
        <v/>
      </c>
      <c r="L284" s="143" t="str">
        <f t="shared" si="54"/>
        <v/>
      </c>
      <c r="M284" s="134"/>
      <c r="N284" s="127" t="str">
        <f t="shared" si="55"/>
        <v/>
      </c>
      <c r="O284" s="131"/>
      <c r="P284" s="127" t="str">
        <f t="shared" si="56"/>
        <v/>
      </c>
      <c r="Q284" s="17"/>
      <c r="T284" s="119" t="str">
        <f t="shared" si="49"/>
        <v/>
      </c>
      <c r="U284" s="118" t="str">
        <f t="shared" si="57"/>
        <v/>
      </c>
      <c r="V284" s="117" t="str">
        <f t="shared" si="50"/>
        <v/>
      </c>
      <c r="W284" s="139" t="str">
        <f t="shared" si="58"/>
        <v/>
      </c>
      <c r="X284" s="120" t="str">
        <f t="shared" si="59"/>
        <v/>
      </c>
      <c r="Y284" s="118" t="str">
        <f t="shared" si="60"/>
        <v/>
      </c>
    </row>
    <row r="285" spans="1:25" x14ac:dyDescent="0.55000000000000004">
      <c r="A285" s="41"/>
      <c r="B285" s="42"/>
      <c r="C285" s="41"/>
      <c r="D285" s="146"/>
      <c r="E285" s="131"/>
      <c r="F285" s="131"/>
      <c r="G285" s="1" t="str">
        <f t="shared" si="51"/>
        <v/>
      </c>
      <c r="H285" s="127" t="str">
        <f t="shared" si="52"/>
        <v/>
      </c>
      <c r="I285" s="131"/>
      <c r="J285" s="131"/>
      <c r="K285" s="1" t="str">
        <f t="shared" si="53"/>
        <v/>
      </c>
      <c r="L285" s="143" t="str">
        <f t="shared" si="54"/>
        <v/>
      </c>
      <c r="M285" s="134"/>
      <c r="N285" s="127" t="str">
        <f t="shared" si="55"/>
        <v/>
      </c>
      <c r="O285" s="131"/>
      <c r="P285" s="127" t="str">
        <f t="shared" si="56"/>
        <v/>
      </c>
      <c r="Q285" s="17"/>
      <c r="T285" s="119" t="str">
        <f t="shared" si="49"/>
        <v/>
      </c>
      <c r="U285" s="118" t="str">
        <f t="shared" si="57"/>
        <v/>
      </c>
      <c r="V285" s="117" t="str">
        <f t="shared" si="50"/>
        <v/>
      </c>
      <c r="W285" s="139" t="str">
        <f t="shared" si="58"/>
        <v/>
      </c>
      <c r="X285" s="120" t="str">
        <f t="shared" si="59"/>
        <v/>
      </c>
      <c r="Y285" s="118" t="str">
        <f t="shared" si="60"/>
        <v/>
      </c>
    </row>
    <row r="286" spans="1:25" x14ac:dyDescent="0.55000000000000004">
      <c r="A286" s="41"/>
      <c r="B286" s="42"/>
      <c r="C286" s="41"/>
      <c r="D286" s="146"/>
      <c r="E286" s="131"/>
      <c r="F286" s="131"/>
      <c r="G286" s="1" t="str">
        <f t="shared" si="51"/>
        <v/>
      </c>
      <c r="H286" s="127" t="str">
        <f t="shared" si="52"/>
        <v/>
      </c>
      <c r="I286" s="131"/>
      <c r="J286" s="131"/>
      <c r="K286" s="1" t="str">
        <f t="shared" si="53"/>
        <v/>
      </c>
      <c r="L286" s="143" t="str">
        <f t="shared" si="54"/>
        <v/>
      </c>
      <c r="M286" s="134"/>
      <c r="N286" s="127" t="str">
        <f t="shared" si="55"/>
        <v/>
      </c>
      <c r="O286" s="131"/>
      <c r="P286" s="127" t="str">
        <f t="shared" si="56"/>
        <v/>
      </c>
      <c r="Q286" s="17"/>
      <c r="T286" s="119" t="str">
        <f t="shared" si="49"/>
        <v/>
      </c>
      <c r="U286" s="118" t="str">
        <f t="shared" si="57"/>
        <v/>
      </c>
      <c r="V286" s="117" t="str">
        <f t="shared" si="50"/>
        <v/>
      </c>
      <c r="W286" s="139" t="str">
        <f t="shared" si="58"/>
        <v/>
      </c>
      <c r="X286" s="120" t="str">
        <f t="shared" si="59"/>
        <v/>
      </c>
      <c r="Y286" s="118" t="str">
        <f t="shared" si="60"/>
        <v/>
      </c>
    </row>
    <row r="287" spans="1:25" x14ac:dyDescent="0.55000000000000004">
      <c r="A287" s="41"/>
      <c r="B287" s="42"/>
      <c r="C287" s="41"/>
      <c r="D287" s="146"/>
      <c r="E287" s="131"/>
      <c r="F287" s="131"/>
      <c r="G287" s="1" t="str">
        <f t="shared" si="51"/>
        <v/>
      </c>
      <c r="H287" s="127" t="str">
        <f t="shared" si="52"/>
        <v/>
      </c>
      <c r="I287" s="131"/>
      <c r="J287" s="131"/>
      <c r="K287" s="1" t="str">
        <f t="shared" si="53"/>
        <v/>
      </c>
      <c r="L287" s="143" t="str">
        <f t="shared" si="54"/>
        <v/>
      </c>
      <c r="M287" s="134"/>
      <c r="N287" s="127" t="str">
        <f t="shared" si="55"/>
        <v/>
      </c>
      <c r="O287" s="131"/>
      <c r="P287" s="127" t="str">
        <f t="shared" si="56"/>
        <v/>
      </c>
      <c r="Q287" s="17"/>
      <c r="T287" s="119" t="str">
        <f t="shared" si="49"/>
        <v/>
      </c>
      <c r="U287" s="118" t="str">
        <f t="shared" si="57"/>
        <v/>
      </c>
      <c r="V287" s="117" t="str">
        <f t="shared" si="50"/>
        <v/>
      </c>
      <c r="W287" s="139" t="str">
        <f t="shared" si="58"/>
        <v/>
      </c>
      <c r="X287" s="120" t="str">
        <f t="shared" si="59"/>
        <v/>
      </c>
      <c r="Y287" s="118" t="str">
        <f t="shared" si="60"/>
        <v/>
      </c>
    </row>
    <row r="288" spans="1:25" x14ac:dyDescent="0.55000000000000004">
      <c r="A288" s="41"/>
      <c r="B288" s="42"/>
      <c r="C288" s="41"/>
      <c r="D288" s="146"/>
      <c r="E288" s="131"/>
      <c r="F288" s="131"/>
      <c r="G288" s="1" t="str">
        <f t="shared" si="51"/>
        <v/>
      </c>
      <c r="H288" s="127" t="str">
        <f t="shared" si="52"/>
        <v/>
      </c>
      <c r="I288" s="131"/>
      <c r="J288" s="131"/>
      <c r="K288" s="1" t="str">
        <f t="shared" si="53"/>
        <v/>
      </c>
      <c r="L288" s="143" t="str">
        <f t="shared" si="54"/>
        <v/>
      </c>
      <c r="M288" s="134"/>
      <c r="N288" s="127" t="str">
        <f t="shared" si="55"/>
        <v/>
      </c>
      <c r="O288" s="131"/>
      <c r="P288" s="127" t="str">
        <f t="shared" si="56"/>
        <v/>
      </c>
      <c r="Q288" s="17"/>
      <c r="T288" s="119" t="str">
        <f t="shared" si="49"/>
        <v/>
      </c>
      <c r="U288" s="118" t="str">
        <f t="shared" si="57"/>
        <v/>
      </c>
      <c r="V288" s="117" t="str">
        <f t="shared" si="50"/>
        <v/>
      </c>
      <c r="W288" s="139" t="str">
        <f t="shared" si="58"/>
        <v/>
      </c>
      <c r="X288" s="120" t="str">
        <f t="shared" si="59"/>
        <v/>
      </c>
      <c r="Y288" s="118" t="str">
        <f t="shared" si="60"/>
        <v/>
      </c>
    </row>
    <row r="289" spans="1:25" x14ac:dyDescent="0.55000000000000004">
      <c r="A289" s="41"/>
      <c r="B289" s="42"/>
      <c r="C289" s="41"/>
      <c r="D289" s="146"/>
      <c r="E289" s="131"/>
      <c r="F289" s="131"/>
      <c r="G289" s="1" t="str">
        <f t="shared" si="51"/>
        <v/>
      </c>
      <c r="H289" s="127" t="str">
        <f t="shared" si="52"/>
        <v/>
      </c>
      <c r="I289" s="131"/>
      <c r="J289" s="131"/>
      <c r="K289" s="1" t="str">
        <f t="shared" si="53"/>
        <v/>
      </c>
      <c r="L289" s="143" t="str">
        <f t="shared" si="54"/>
        <v/>
      </c>
      <c r="M289" s="134"/>
      <c r="N289" s="127" t="str">
        <f t="shared" si="55"/>
        <v/>
      </c>
      <c r="O289" s="131"/>
      <c r="P289" s="127" t="str">
        <f t="shared" si="56"/>
        <v/>
      </c>
      <c r="Q289" s="17"/>
      <c r="T289" s="119" t="str">
        <f t="shared" si="49"/>
        <v/>
      </c>
      <c r="U289" s="118" t="str">
        <f t="shared" si="57"/>
        <v/>
      </c>
      <c r="V289" s="117" t="str">
        <f t="shared" si="50"/>
        <v/>
      </c>
      <c r="W289" s="139" t="str">
        <f t="shared" si="58"/>
        <v/>
      </c>
      <c r="X289" s="120" t="str">
        <f t="shared" si="59"/>
        <v/>
      </c>
      <c r="Y289" s="118" t="str">
        <f t="shared" si="60"/>
        <v/>
      </c>
    </row>
    <row r="290" spans="1:25" x14ac:dyDescent="0.55000000000000004">
      <c r="A290" s="41"/>
      <c r="B290" s="42"/>
      <c r="C290" s="41"/>
      <c r="D290" s="146"/>
      <c r="E290" s="131"/>
      <c r="F290" s="131"/>
      <c r="G290" s="1" t="str">
        <f t="shared" si="51"/>
        <v/>
      </c>
      <c r="H290" s="127" t="str">
        <f t="shared" si="52"/>
        <v/>
      </c>
      <c r="I290" s="131"/>
      <c r="J290" s="131"/>
      <c r="K290" s="1" t="str">
        <f t="shared" si="53"/>
        <v/>
      </c>
      <c r="L290" s="143" t="str">
        <f t="shared" si="54"/>
        <v/>
      </c>
      <c r="M290" s="134"/>
      <c r="N290" s="127" t="str">
        <f t="shared" si="55"/>
        <v/>
      </c>
      <c r="O290" s="131"/>
      <c r="P290" s="127" t="str">
        <f t="shared" si="56"/>
        <v/>
      </c>
      <c r="Q290" s="17"/>
      <c r="T290" s="119" t="str">
        <f t="shared" si="49"/>
        <v/>
      </c>
      <c r="U290" s="118" t="str">
        <f t="shared" si="57"/>
        <v/>
      </c>
      <c r="V290" s="117" t="str">
        <f t="shared" si="50"/>
        <v/>
      </c>
      <c r="W290" s="139" t="str">
        <f t="shared" si="58"/>
        <v/>
      </c>
      <c r="X290" s="120" t="str">
        <f t="shared" si="59"/>
        <v/>
      </c>
      <c r="Y290" s="118" t="str">
        <f t="shared" si="60"/>
        <v/>
      </c>
    </row>
    <row r="291" spans="1:25" x14ac:dyDescent="0.55000000000000004">
      <c r="A291" s="41"/>
      <c r="B291" s="42"/>
      <c r="C291" s="41"/>
      <c r="D291" s="146"/>
      <c r="E291" s="131"/>
      <c r="F291" s="131"/>
      <c r="G291" s="1" t="str">
        <f t="shared" si="51"/>
        <v/>
      </c>
      <c r="H291" s="127" t="str">
        <f t="shared" si="52"/>
        <v/>
      </c>
      <c r="I291" s="131"/>
      <c r="J291" s="131"/>
      <c r="K291" s="1" t="str">
        <f t="shared" si="53"/>
        <v/>
      </c>
      <c r="L291" s="143" t="str">
        <f t="shared" si="54"/>
        <v/>
      </c>
      <c r="M291" s="134"/>
      <c r="N291" s="127" t="str">
        <f t="shared" si="55"/>
        <v/>
      </c>
      <c r="O291" s="131"/>
      <c r="P291" s="127" t="str">
        <f t="shared" si="56"/>
        <v/>
      </c>
      <c r="Q291" s="17"/>
      <c r="T291" s="119" t="str">
        <f t="shared" si="49"/>
        <v/>
      </c>
      <c r="U291" s="118" t="str">
        <f t="shared" si="57"/>
        <v/>
      </c>
      <c r="V291" s="117" t="str">
        <f t="shared" si="50"/>
        <v/>
      </c>
      <c r="W291" s="139" t="str">
        <f t="shared" si="58"/>
        <v/>
      </c>
      <c r="X291" s="120" t="str">
        <f t="shared" si="59"/>
        <v/>
      </c>
      <c r="Y291" s="118" t="str">
        <f t="shared" si="60"/>
        <v/>
      </c>
    </row>
    <row r="292" spans="1:25" x14ac:dyDescent="0.55000000000000004">
      <c r="A292" s="41"/>
      <c r="B292" s="42"/>
      <c r="C292" s="41"/>
      <c r="D292" s="146"/>
      <c r="E292" s="131"/>
      <c r="F292" s="131"/>
      <c r="G292" s="1" t="str">
        <f t="shared" si="51"/>
        <v/>
      </c>
      <c r="H292" s="127" t="str">
        <f t="shared" si="52"/>
        <v/>
      </c>
      <c r="I292" s="131"/>
      <c r="J292" s="131"/>
      <c r="K292" s="1" t="str">
        <f t="shared" si="53"/>
        <v/>
      </c>
      <c r="L292" s="143" t="str">
        <f t="shared" si="54"/>
        <v/>
      </c>
      <c r="M292" s="134"/>
      <c r="N292" s="127" t="str">
        <f t="shared" si="55"/>
        <v/>
      </c>
      <c r="O292" s="131"/>
      <c r="P292" s="127" t="str">
        <f t="shared" si="56"/>
        <v/>
      </c>
      <c r="Q292" s="17"/>
      <c r="T292" s="119" t="str">
        <f t="shared" si="49"/>
        <v/>
      </c>
      <c r="U292" s="118" t="str">
        <f t="shared" si="57"/>
        <v/>
      </c>
      <c r="V292" s="117" t="str">
        <f t="shared" si="50"/>
        <v/>
      </c>
      <c r="W292" s="139" t="str">
        <f t="shared" si="58"/>
        <v/>
      </c>
      <c r="X292" s="120" t="str">
        <f t="shared" si="59"/>
        <v/>
      </c>
      <c r="Y292" s="118" t="str">
        <f t="shared" si="60"/>
        <v/>
      </c>
    </row>
    <row r="293" spans="1:25" x14ac:dyDescent="0.55000000000000004">
      <c r="A293" s="41"/>
      <c r="B293" s="42"/>
      <c r="C293" s="41"/>
      <c r="D293" s="146"/>
      <c r="E293" s="131"/>
      <c r="F293" s="131"/>
      <c r="G293" s="1" t="str">
        <f t="shared" si="51"/>
        <v/>
      </c>
      <c r="H293" s="127" t="str">
        <f t="shared" si="52"/>
        <v/>
      </c>
      <c r="I293" s="131"/>
      <c r="J293" s="131"/>
      <c r="K293" s="1" t="str">
        <f t="shared" si="53"/>
        <v/>
      </c>
      <c r="L293" s="143" t="str">
        <f t="shared" si="54"/>
        <v/>
      </c>
      <c r="M293" s="134"/>
      <c r="N293" s="127" t="str">
        <f t="shared" si="55"/>
        <v/>
      </c>
      <c r="O293" s="131"/>
      <c r="P293" s="127" t="str">
        <f t="shared" si="56"/>
        <v/>
      </c>
      <c r="Q293" s="17"/>
      <c r="T293" s="119" t="str">
        <f t="shared" si="49"/>
        <v/>
      </c>
      <c r="U293" s="118" t="str">
        <f t="shared" si="57"/>
        <v/>
      </c>
      <c r="V293" s="117" t="str">
        <f t="shared" si="50"/>
        <v/>
      </c>
      <c r="W293" s="139" t="str">
        <f t="shared" si="58"/>
        <v/>
      </c>
      <c r="X293" s="120" t="str">
        <f t="shared" si="59"/>
        <v/>
      </c>
      <c r="Y293" s="118" t="str">
        <f t="shared" si="60"/>
        <v/>
      </c>
    </row>
    <row r="294" spans="1:25" x14ac:dyDescent="0.55000000000000004">
      <c r="A294" s="41"/>
      <c r="B294" s="42"/>
      <c r="C294" s="41"/>
      <c r="D294" s="146"/>
      <c r="E294" s="131"/>
      <c r="F294" s="131"/>
      <c r="G294" s="1" t="str">
        <f t="shared" si="51"/>
        <v/>
      </c>
      <c r="H294" s="127" t="str">
        <f t="shared" si="52"/>
        <v/>
      </c>
      <c r="I294" s="131"/>
      <c r="J294" s="131"/>
      <c r="K294" s="1" t="str">
        <f t="shared" si="53"/>
        <v/>
      </c>
      <c r="L294" s="143" t="str">
        <f t="shared" si="54"/>
        <v/>
      </c>
      <c r="M294" s="134"/>
      <c r="N294" s="127" t="str">
        <f t="shared" si="55"/>
        <v/>
      </c>
      <c r="O294" s="131"/>
      <c r="P294" s="127" t="str">
        <f t="shared" si="56"/>
        <v/>
      </c>
      <c r="Q294" s="17"/>
      <c r="T294" s="119" t="str">
        <f t="shared" si="49"/>
        <v/>
      </c>
      <c r="U294" s="118" t="str">
        <f t="shared" si="57"/>
        <v/>
      </c>
      <c r="V294" s="117" t="str">
        <f t="shared" si="50"/>
        <v/>
      </c>
      <c r="W294" s="139" t="str">
        <f t="shared" si="58"/>
        <v/>
      </c>
      <c r="X294" s="120" t="str">
        <f t="shared" si="59"/>
        <v/>
      </c>
      <c r="Y294" s="118" t="str">
        <f t="shared" si="60"/>
        <v/>
      </c>
    </row>
    <row r="295" spans="1:25" x14ac:dyDescent="0.55000000000000004">
      <c r="A295" s="41"/>
      <c r="B295" s="42"/>
      <c r="C295" s="41"/>
      <c r="D295" s="146"/>
      <c r="E295" s="131"/>
      <c r="F295" s="131"/>
      <c r="G295" s="1" t="str">
        <f t="shared" si="51"/>
        <v/>
      </c>
      <c r="H295" s="127" t="str">
        <f t="shared" si="52"/>
        <v/>
      </c>
      <c r="I295" s="131"/>
      <c r="J295" s="131"/>
      <c r="K295" s="1" t="str">
        <f t="shared" si="53"/>
        <v/>
      </c>
      <c r="L295" s="143" t="str">
        <f t="shared" si="54"/>
        <v/>
      </c>
      <c r="M295" s="134"/>
      <c r="N295" s="127" t="str">
        <f t="shared" si="55"/>
        <v/>
      </c>
      <c r="O295" s="131"/>
      <c r="P295" s="127" t="str">
        <f t="shared" si="56"/>
        <v/>
      </c>
      <c r="Q295" s="17"/>
      <c r="T295" s="119" t="str">
        <f t="shared" si="49"/>
        <v/>
      </c>
      <c r="U295" s="118" t="str">
        <f t="shared" si="57"/>
        <v/>
      </c>
      <c r="V295" s="117" t="str">
        <f t="shared" si="50"/>
        <v/>
      </c>
      <c r="W295" s="139" t="str">
        <f t="shared" si="58"/>
        <v/>
      </c>
      <c r="X295" s="120" t="str">
        <f t="shared" si="59"/>
        <v/>
      </c>
      <c r="Y295" s="118" t="str">
        <f t="shared" si="60"/>
        <v/>
      </c>
    </row>
    <row r="296" spans="1:25" x14ac:dyDescent="0.55000000000000004">
      <c r="A296" s="41"/>
      <c r="B296" s="42"/>
      <c r="C296" s="41"/>
      <c r="D296" s="146"/>
      <c r="E296" s="131"/>
      <c r="F296" s="131"/>
      <c r="G296" s="1" t="str">
        <f t="shared" si="51"/>
        <v/>
      </c>
      <c r="H296" s="127" t="str">
        <f t="shared" si="52"/>
        <v/>
      </c>
      <c r="I296" s="131"/>
      <c r="J296" s="131"/>
      <c r="K296" s="1" t="str">
        <f t="shared" si="53"/>
        <v/>
      </c>
      <c r="L296" s="143" t="str">
        <f t="shared" si="54"/>
        <v/>
      </c>
      <c r="M296" s="134"/>
      <c r="N296" s="127" t="str">
        <f t="shared" si="55"/>
        <v/>
      </c>
      <c r="O296" s="131"/>
      <c r="P296" s="127" t="str">
        <f t="shared" si="56"/>
        <v/>
      </c>
      <c r="Q296" s="17"/>
      <c r="T296" s="119" t="str">
        <f t="shared" si="49"/>
        <v/>
      </c>
      <c r="U296" s="118" t="str">
        <f t="shared" si="57"/>
        <v/>
      </c>
      <c r="V296" s="117" t="str">
        <f t="shared" si="50"/>
        <v/>
      </c>
      <c r="W296" s="139" t="str">
        <f t="shared" si="58"/>
        <v/>
      </c>
      <c r="X296" s="120" t="str">
        <f t="shared" si="59"/>
        <v/>
      </c>
      <c r="Y296" s="118" t="str">
        <f t="shared" si="60"/>
        <v/>
      </c>
    </row>
    <row r="297" spans="1:25" x14ac:dyDescent="0.55000000000000004">
      <c r="A297" s="41"/>
      <c r="B297" s="42"/>
      <c r="C297" s="41"/>
      <c r="D297" s="146"/>
      <c r="E297" s="131"/>
      <c r="F297" s="131"/>
      <c r="G297" s="1" t="str">
        <f t="shared" si="51"/>
        <v/>
      </c>
      <c r="H297" s="127" t="str">
        <f t="shared" si="52"/>
        <v/>
      </c>
      <c r="I297" s="131"/>
      <c r="J297" s="131"/>
      <c r="K297" s="1" t="str">
        <f t="shared" si="53"/>
        <v/>
      </c>
      <c r="L297" s="143" t="str">
        <f t="shared" si="54"/>
        <v/>
      </c>
      <c r="M297" s="134"/>
      <c r="N297" s="127" t="str">
        <f t="shared" si="55"/>
        <v/>
      </c>
      <c r="O297" s="131"/>
      <c r="P297" s="127" t="str">
        <f t="shared" si="56"/>
        <v/>
      </c>
      <c r="Q297" s="17"/>
      <c r="T297" s="119" t="str">
        <f t="shared" si="49"/>
        <v/>
      </c>
      <c r="U297" s="118" t="str">
        <f t="shared" si="57"/>
        <v/>
      </c>
      <c r="V297" s="117" t="str">
        <f t="shared" si="50"/>
        <v/>
      </c>
      <c r="W297" s="139" t="str">
        <f t="shared" si="58"/>
        <v/>
      </c>
      <c r="X297" s="120" t="str">
        <f t="shared" si="59"/>
        <v/>
      </c>
      <c r="Y297" s="118" t="str">
        <f t="shared" si="60"/>
        <v/>
      </c>
    </row>
    <row r="298" spans="1:25" x14ac:dyDescent="0.55000000000000004">
      <c r="A298" s="41"/>
      <c r="B298" s="42"/>
      <c r="C298" s="41"/>
      <c r="D298" s="146"/>
      <c r="E298" s="131"/>
      <c r="F298" s="131"/>
      <c r="G298" s="1" t="str">
        <f t="shared" si="51"/>
        <v/>
      </c>
      <c r="H298" s="127" t="str">
        <f t="shared" si="52"/>
        <v/>
      </c>
      <c r="I298" s="131"/>
      <c r="J298" s="131"/>
      <c r="K298" s="1" t="str">
        <f t="shared" si="53"/>
        <v/>
      </c>
      <c r="L298" s="143" t="str">
        <f t="shared" si="54"/>
        <v/>
      </c>
      <c r="M298" s="134"/>
      <c r="N298" s="127" t="str">
        <f t="shared" si="55"/>
        <v/>
      </c>
      <c r="O298" s="131"/>
      <c r="P298" s="127" t="str">
        <f t="shared" si="56"/>
        <v/>
      </c>
      <c r="Q298" s="17"/>
      <c r="T298" s="119" t="str">
        <f t="shared" si="49"/>
        <v/>
      </c>
      <c r="U298" s="118" t="str">
        <f t="shared" si="57"/>
        <v/>
      </c>
      <c r="V298" s="117" t="str">
        <f t="shared" si="50"/>
        <v/>
      </c>
      <c r="W298" s="139" t="str">
        <f t="shared" si="58"/>
        <v/>
      </c>
      <c r="X298" s="120" t="str">
        <f t="shared" si="59"/>
        <v/>
      </c>
      <c r="Y298" s="118" t="str">
        <f t="shared" si="60"/>
        <v/>
      </c>
    </row>
    <row r="299" spans="1:25" x14ac:dyDescent="0.55000000000000004">
      <c r="A299" s="41"/>
      <c r="B299" s="42"/>
      <c r="C299" s="41"/>
      <c r="D299" s="146"/>
      <c r="E299" s="131"/>
      <c r="F299" s="131"/>
      <c r="G299" s="1" t="str">
        <f t="shared" si="51"/>
        <v/>
      </c>
      <c r="H299" s="127" t="str">
        <f t="shared" si="52"/>
        <v/>
      </c>
      <c r="I299" s="131"/>
      <c r="J299" s="131"/>
      <c r="K299" s="1" t="str">
        <f t="shared" si="53"/>
        <v/>
      </c>
      <c r="L299" s="143" t="str">
        <f t="shared" si="54"/>
        <v/>
      </c>
      <c r="M299" s="134"/>
      <c r="N299" s="127" t="str">
        <f t="shared" si="55"/>
        <v/>
      </c>
      <c r="O299" s="131"/>
      <c r="P299" s="127" t="str">
        <f t="shared" si="56"/>
        <v/>
      </c>
      <c r="Q299" s="17"/>
      <c r="T299" s="119" t="str">
        <f t="shared" si="49"/>
        <v/>
      </c>
      <c r="U299" s="118" t="str">
        <f t="shared" si="57"/>
        <v/>
      </c>
      <c r="V299" s="117" t="str">
        <f t="shared" si="50"/>
        <v/>
      </c>
      <c r="W299" s="139" t="str">
        <f t="shared" si="58"/>
        <v/>
      </c>
      <c r="X299" s="120" t="str">
        <f t="shared" si="59"/>
        <v/>
      </c>
      <c r="Y299" s="118" t="str">
        <f t="shared" si="60"/>
        <v/>
      </c>
    </row>
    <row r="300" spans="1:25" x14ac:dyDescent="0.55000000000000004">
      <c r="A300" s="41"/>
      <c r="B300" s="42"/>
      <c r="C300" s="41"/>
      <c r="D300" s="146"/>
      <c r="E300" s="131"/>
      <c r="F300" s="131"/>
      <c r="G300" s="1" t="str">
        <f t="shared" si="51"/>
        <v/>
      </c>
      <c r="H300" s="127" t="str">
        <f t="shared" si="52"/>
        <v/>
      </c>
      <c r="I300" s="131"/>
      <c r="J300" s="131"/>
      <c r="K300" s="1" t="str">
        <f t="shared" si="53"/>
        <v/>
      </c>
      <c r="L300" s="143" t="str">
        <f t="shared" si="54"/>
        <v/>
      </c>
      <c r="M300" s="134"/>
      <c r="N300" s="127" t="str">
        <f t="shared" si="55"/>
        <v/>
      </c>
      <c r="O300" s="131"/>
      <c r="P300" s="127" t="str">
        <f t="shared" si="56"/>
        <v/>
      </c>
      <c r="Q300" s="17"/>
      <c r="T300" s="119" t="str">
        <f t="shared" si="49"/>
        <v/>
      </c>
      <c r="U300" s="118" t="str">
        <f t="shared" si="57"/>
        <v/>
      </c>
      <c r="V300" s="117" t="str">
        <f t="shared" si="50"/>
        <v/>
      </c>
      <c r="W300" s="139" t="str">
        <f t="shared" si="58"/>
        <v/>
      </c>
      <c r="X300" s="120" t="str">
        <f t="shared" si="59"/>
        <v/>
      </c>
      <c r="Y300" s="118" t="str">
        <f t="shared" si="60"/>
        <v/>
      </c>
    </row>
    <row r="301" spans="1:25" x14ac:dyDescent="0.55000000000000004">
      <c r="A301" s="41"/>
      <c r="B301" s="42"/>
      <c r="C301" s="41"/>
      <c r="D301" s="146"/>
      <c r="E301" s="131"/>
      <c r="F301" s="131"/>
      <c r="G301" s="1" t="str">
        <f t="shared" si="51"/>
        <v/>
      </c>
      <c r="H301" s="127" t="str">
        <f t="shared" si="52"/>
        <v/>
      </c>
      <c r="I301" s="131"/>
      <c r="J301" s="131"/>
      <c r="K301" s="1" t="str">
        <f t="shared" si="53"/>
        <v/>
      </c>
      <c r="L301" s="143" t="str">
        <f t="shared" si="54"/>
        <v/>
      </c>
      <c r="M301" s="134"/>
      <c r="N301" s="127" t="str">
        <f t="shared" si="55"/>
        <v/>
      </c>
      <c r="O301" s="131"/>
      <c r="P301" s="127" t="str">
        <f t="shared" si="56"/>
        <v/>
      </c>
      <c r="Q301" s="17"/>
      <c r="T301" s="119" t="str">
        <f t="shared" si="49"/>
        <v/>
      </c>
      <c r="U301" s="118" t="str">
        <f t="shared" si="57"/>
        <v/>
      </c>
      <c r="V301" s="117" t="str">
        <f t="shared" si="50"/>
        <v/>
      </c>
      <c r="W301" s="139" t="str">
        <f t="shared" si="58"/>
        <v/>
      </c>
      <c r="X301" s="120" t="str">
        <f t="shared" si="59"/>
        <v/>
      </c>
      <c r="Y301" s="118" t="str">
        <f t="shared" si="60"/>
        <v/>
      </c>
    </row>
    <row r="302" spans="1:25" x14ac:dyDescent="0.55000000000000004">
      <c r="A302" s="41"/>
      <c r="B302" s="42"/>
      <c r="C302" s="41"/>
      <c r="D302" s="146"/>
      <c r="E302" s="131"/>
      <c r="F302" s="131"/>
      <c r="G302" s="1" t="str">
        <f t="shared" si="51"/>
        <v/>
      </c>
      <c r="H302" s="127" t="str">
        <f t="shared" si="52"/>
        <v/>
      </c>
      <c r="I302" s="131"/>
      <c r="J302" s="131"/>
      <c r="K302" s="1" t="str">
        <f t="shared" si="53"/>
        <v/>
      </c>
      <c r="L302" s="143" t="str">
        <f t="shared" si="54"/>
        <v/>
      </c>
      <c r="M302" s="134"/>
      <c r="N302" s="127" t="str">
        <f t="shared" si="55"/>
        <v/>
      </c>
      <c r="O302" s="131"/>
      <c r="P302" s="127" t="str">
        <f t="shared" si="56"/>
        <v/>
      </c>
      <c r="Q302" s="17"/>
      <c r="T302" s="119" t="str">
        <f t="shared" si="49"/>
        <v/>
      </c>
      <c r="U302" s="118" t="str">
        <f t="shared" si="57"/>
        <v/>
      </c>
      <c r="V302" s="117" t="str">
        <f t="shared" si="50"/>
        <v/>
      </c>
      <c r="W302" s="139" t="str">
        <f t="shared" si="58"/>
        <v/>
      </c>
      <c r="X302" s="120" t="str">
        <f t="shared" si="59"/>
        <v/>
      </c>
      <c r="Y302" s="118" t="str">
        <f t="shared" si="60"/>
        <v/>
      </c>
    </row>
    <row r="303" spans="1:25" x14ac:dyDescent="0.55000000000000004">
      <c r="A303" s="41"/>
      <c r="B303" s="42"/>
      <c r="C303" s="41"/>
      <c r="D303" s="146"/>
      <c r="E303" s="131"/>
      <c r="F303" s="131"/>
      <c r="G303" s="1" t="str">
        <f t="shared" si="51"/>
        <v/>
      </c>
      <c r="H303" s="127" t="str">
        <f t="shared" si="52"/>
        <v/>
      </c>
      <c r="I303" s="131"/>
      <c r="J303" s="131"/>
      <c r="K303" s="1" t="str">
        <f t="shared" si="53"/>
        <v/>
      </c>
      <c r="L303" s="143" t="str">
        <f t="shared" si="54"/>
        <v/>
      </c>
      <c r="M303" s="134"/>
      <c r="N303" s="127" t="str">
        <f t="shared" si="55"/>
        <v/>
      </c>
      <c r="O303" s="131"/>
      <c r="P303" s="127" t="str">
        <f t="shared" si="56"/>
        <v/>
      </c>
      <c r="Q303" s="17"/>
      <c r="T303" s="119" t="str">
        <f t="shared" si="49"/>
        <v/>
      </c>
      <c r="U303" s="118" t="str">
        <f t="shared" si="57"/>
        <v/>
      </c>
      <c r="V303" s="117" t="str">
        <f t="shared" si="50"/>
        <v/>
      </c>
      <c r="W303" s="139" t="str">
        <f t="shared" si="58"/>
        <v/>
      </c>
      <c r="X303" s="120" t="str">
        <f t="shared" si="59"/>
        <v/>
      </c>
      <c r="Y303" s="118" t="str">
        <f t="shared" si="60"/>
        <v/>
      </c>
    </row>
    <row r="304" spans="1:25" x14ac:dyDescent="0.55000000000000004">
      <c r="A304" s="41"/>
      <c r="B304" s="42"/>
      <c r="C304" s="41"/>
      <c r="D304" s="146"/>
      <c r="E304" s="131"/>
      <c r="F304" s="131"/>
      <c r="G304" s="1" t="str">
        <f t="shared" si="51"/>
        <v/>
      </c>
      <c r="H304" s="127" t="str">
        <f t="shared" si="52"/>
        <v/>
      </c>
      <c r="I304" s="131"/>
      <c r="J304" s="131"/>
      <c r="K304" s="1" t="str">
        <f t="shared" si="53"/>
        <v/>
      </c>
      <c r="L304" s="143" t="str">
        <f t="shared" si="54"/>
        <v/>
      </c>
      <c r="M304" s="134"/>
      <c r="N304" s="127" t="str">
        <f t="shared" si="55"/>
        <v/>
      </c>
      <c r="O304" s="131"/>
      <c r="P304" s="127" t="str">
        <f t="shared" si="56"/>
        <v/>
      </c>
      <c r="Q304" s="17"/>
      <c r="T304" s="119" t="str">
        <f t="shared" si="49"/>
        <v/>
      </c>
      <c r="U304" s="118" t="str">
        <f t="shared" si="57"/>
        <v/>
      </c>
      <c r="V304" s="117" t="str">
        <f t="shared" si="50"/>
        <v/>
      </c>
      <c r="W304" s="139" t="str">
        <f t="shared" si="58"/>
        <v/>
      </c>
      <c r="X304" s="120" t="str">
        <f t="shared" si="59"/>
        <v/>
      </c>
      <c r="Y304" s="118" t="str">
        <f t="shared" si="60"/>
        <v/>
      </c>
    </row>
    <row r="305" spans="1:25" x14ac:dyDescent="0.55000000000000004">
      <c r="A305" s="41"/>
      <c r="B305" s="42"/>
      <c r="C305" s="41"/>
      <c r="D305" s="146"/>
      <c r="E305" s="131"/>
      <c r="F305" s="131"/>
      <c r="G305" s="1" t="str">
        <f t="shared" si="51"/>
        <v/>
      </c>
      <c r="H305" s="127" t="str">
        <f t="shared" si="52"/>
        <v/>
      </c>
      <c r="I305" s="131"/>
      <c r="J305" s="131"/>
      <c r="K305" s="1" t="str">
        <f t="shared" si="53"/>
        <v/>
      </c>
      <c r="L305" s="143" t="str">
        <f t="shared" si="54"/>
        <v/>
      </c>
      <c r="M305" s="134"/>
      <c r="N305" s="127" t="str">
        <f t="shared" si="55"/>
        <v/>
      </c>
      <c r="O305" s="131"/>
      <c r="P305" s="127" t="str">
        <f t="shared" si="56"/>
        <v/>
      </c>
      <c r="Q305" s="17"/>
      <c r="T305" s="119" t="str">
        <f t="shared" si="49"/>
        <v/>
      </c>
      <c r="U305" s="118" t="str">
        <f t="shared" si="57"/>
        <v/>
      </c>
      <c r="V305" s="117" t="str">
        <f t="shared" si="50"/>
        <v/>
      </c>
      <c r="W305" s="139" t="str">
        <f t="shared" si="58"/>
        <v/>
      </c>
      <c r="X305" s="120" t="str">
        <f t="shared" si="59"/>
        <v/>
      </c>
      <c r="Y305" s="118" t="str">
        <f t="shared" si="60"/>
        <v/>
      </c>
    </row>
    <row r="306" spans="1:25" x14ac:dyDescent="0.55000000000000004">
      <c r="A306" s="41"/>
      <c r="B306" s="42"/>
      <c r="C306" s="41"/>
      <c r="D306" s="146"/>
      <c r="E306" s="131"/>
      <c r="F306" s="131"/>
      <c r="G306" s="1" t="str">
        <f t="shared" si="51"/>
        <v/>
      </c>
      <c r="H306" s="127" t="str">
        <f t="shared" si="52"/>
        <v/>
      </c>
      <c r="I306" s="131"/>
      <c r="J306" s="131"/>
      <c r="K306" s="1" t="str">
        <f t="shared" si="53"/>
        <v/>
      </c>
      <c r="L306" s="143" t="str">
        <f t="shared" si="54"/>
        <v/>
      </c>
      <c r="M306" s="134"/>
      <c r="N306" s="127" t="str">
        <f t="shared" si="55"/>
        <v/>
      </c>
      <c r="O306" s="131"/>
      <c r="P306" s="127" t="str">
        <f t="shared" si="56"/>
        <v/>
      </c>
      <c r="Q306" s="17"/>
      <c r="T306" s="119" t="str">
        <f t="shared" si="49"/>
        <v/>
      </c>
      <c r="U306" s="118" t="str">
        <f t="shared" si="57"/>
        <v/>
      </c>
      <c r="V306" s="117" t="str">
        <f t="shared" si="50"/>
        <v/>
      </c>
      <c r="W306" s="139" t="str">
        <f t="shared" si="58"/>
        <v/>
      </c>
      <c r="X306" s="120" t="str">
        <f t="shared" si="59"/>
        <v/>
      </c>
      <c r="Y306" s="118" t="str">
        <f t="shared" si="60"/>
        <v/>
      </c>
    </row>
    <row r="307" spans="1:25" x14ac:dyDescent="0.55000000000000004">
      <c r="A307" s="41"/>
      <c r="B307" s="42"/>
      <c r="C307" s="41"/>
      <c r="D307" s="146"/>
      <c r="E307" s="131"/>
      <c r="F307" s="131"/>
      <c r="G307" s="1" t="str">
        <f t="shared" si="51"/>
        <v/>
      </c>
      <c r="H307" s="127" t="str">
        <f t="shared" si="52"/>
        <v/>
      </c>
      <c r="I307" s="131"/>
      <c r="J307" s="131"/>
      <c r="K307" s="1" t="str">
        <f t="shared" si="53"/>
        <v/>
      </c>
      <c r="L307" s="143" t="str">
        <f t="shared" si="54"/>
        <v/>
      </c>
      <c r="M307" s="134"/>
      <c r="N307" s="127" t="str">
        <f t="shared" si="55"/>
        <v/>
      </c>
      <c r="O307" s="131"/>
      <c r="P307" s="127" t="str">
        <f t="shared" si="56"/>
        <v/>
      </c>
      <c r="Q307" s="17"/>
      <c r="T307" s="119" t="str">
        <f t="shared" si="49"/>
        <v/>
      </c>
      <c r="U307" s="118" t="str">
        <f t="shared" si="57"/>
        <v/>
      </c>
      <c r="V307" s="117" t="str">
        <f t="shared" si="50"/>
        <v/>
      </c>
      <c r="W307" s="139" t="str">
        <f t="shared" si="58"/>
        <v/>
      </c>
      <c r="X307" s="120" t="str">
        <f t="shared" si="59"/>
        <v/>
      </c>
      <c r="Y307" s="118" t="str">
        <f t="shared" si="60"/>
        <v/>
      </c>
    </row>
    <row r="308" spans="1:25" x14ac:dyDescent="0.55000000000000004">
      <c r="A308" s="41"/>
      <c r="B308" s="42"/>
      <c r="C308" s="41"/>
      <c r="D308" s="146"/>
      <c r="E308" s="131"/>
      <c r="F308" s="131"/>
      <c r="G308" s="1" t="str">
        <f t="shared" si="51"/>
        <v/>
      </c>
      <c r="H308" s="127" t="str">
        <f t="shared" si="52"/>
        <v/>
      </c>
      <c r="I308" s="131"/>
      <c r="J308" s="131"/>
      <c r="K308" s="1" t="str">
        <f t="shared" si="53"/>
        <v/>
      </c>
      <c r="L308" s="143" t="str">
        <f t="shared" si="54"/>
        <v/>
      </c>
      <c r="M308" s="134"/>
      <c r="N308" s="127" t="str">
        <f t="shared" si="55"/>
        <v/>
      </c>
      <c r="O308" s="131"/>
      <c r="P308" s="127" t="str">
        <f t="shared" si="56"/>
        <v/>
      </c>
      <c r="Q308" s="17"/>
      <c r="T308" s="119" t="str">
        <f t="shared" si="49"/>
        <v/>
      </c>
      <c r="U308" s="118" t="str">
        <f t="shared" si="57"/>
        <v/>
      </c>
      <c r="V308" s="117" t="str">
        <f t="shared" si="50"/>
        <v/>
      </c>
      <c r="W308" s="139" t="str">
        <f t="shared" si="58"/>
        <v/>
      </c>
      <c r="X308" s="120" t="str">
        <f t="shared" si="59"/>
        <v/>
      </c>
      <c r="Y308" s="118" t="str">
        <f t="shared" si="60"/>
        <v/>
      </c>
    </row>
    <row r="309" spans="1:25" x14ac:dyDescent="0.55000000000000004">
      <c r="A309" s="41"/>
      <c r="B309" s="42"/>
      <c r="C309" s="41"/>
      <c r="D309" s="146"/>
      <c r="E309" s="131"/>
      <c r="F309" s="131"/>
      <c r="G309" s="1" t="str">
        <f t="shared" si="51"/>
        <v/>
      </c>
      <c r="H309" s="127" t="str">
        <f t="shared" si="52"/>
        <v/>
      </c>
      <c r="I309" s="131"/>
      <c r="J309" s="131"/>
      <c r="K309" s="1" t="str">
        <f t="shared" si="53"/>
        <v/>
      </c>
      <c r="L309" s="143" t="str">
        <f t="shared" si="54"/>
        <v/>
      </c>
      <c r="M309" s="134"/>
      <c r="N309" s="127" t="str">
        <f t="shared" si="55"/>
        <v/>
      </c>
      <c r="O309" s="131"/>
      <c r="P309" s="127" t="str">
        <f t="shared" si="56"/>
        <v/>
      </c>
      <c r="Q309" s="17"/>
      <c r="T309" s="119" t="str">
        <f t="shared" si="49"/>
        <v/>
      </c>
      <c r="U309" s="118" t="str">
        <f t="shared" si="57"/>
        <v/>
      </c>
      <c r="V309" s="117" t="str">
        <f t="shared" si="50"/>
        <v/>
      </c>
      <c r="W309" s="139" t="str">
        <f t="shared" si="58"/>
        <v/>
      </c>
      <c r="X309" s="120" t="str">
        <f t="shared" si="59"/>
        <v/>
      </c>
      <c r="Y309" s="118" t="str">
        <f t="shared" si="60"/>
        <v/>
      </c>
    </row>
    <row r="310" spans="1:25" x14ac:dyDescent="0.55000000000000004">
      <c r="A310" s="41"/>
      <c r="B310" s="42"/>
      <c r="C310" s="41"/>
      <c r="D310" s="146"/>
      <c r="E310" s="131"/>
      <c r="F310" s="131"/>
      <c r="G310" s="1" t="str">
        <f t="shared" si="51"/>
        <v/>
      </c>
      <c r="H310" s="127" t="str">
        <f t="shared" si="52"/>
        <v/>
      </c>
      <c r="I310" s="131"/>
      <c r="J310" s="131"/>
      <c r="K310" s="1" t="str">
        <f t="shared" si="53"/>
        <v/>
      </c>
      <c r="L310" s="143" t="str">
        <f t="shared" si="54"/>
        <v/>
      </c>
      <c r="M310" s="134"/>
      <c r="N310" s="127" t="str">
        <f t="shared" si="55"/>
        <v/>
      </c>
      <c r="O310" s="131"/>
      <c r="P310" s="127" t="str">
        <f t="shared" si="56"/>
        <v/>
      </c>
      <c r="Q310" s="17"/>
      <c r="T310" s="119" t="str">
        <f t="shared" si="49"/>
        <v/>
      </c>
      <c r="U310" s="118" t="str">
        <f t="shared" si="57"/>
        <v/>
      </c>
      <c r="V310" s="117" t="str">
        <f t="shared" si="50"/>
        <v/>
      </c>
      <c r="W310" s="139" t="str">
        <f t="shared" si="58"/>
        <v/>
      </c>
      <c r="X310" s="120" t="str">
        <f t="shared" si="59"/>
        <v/>
      </c>
      <c r="Y310" s="118" t="str">
        <f t="shared" si="60"/>
        <v/>
      </c>
    </row>
    <row r="311" spans="1:25" x14ac:dyDescent="0.55000000000000004">
      <c r="A311" s="41"/>
      <c r="B311" s="42"/>
      <c r="C311" s="41"/>
      <c r="D311" s="146"/>
      <c r="E311" s="131"/>
      <c r="F311" s="131"/>
      <c r="G311" s="1" t="str">
        <f t="shared" si="51"/>
        <v/>
      </c>
      <c r="H311" s="127" t="str">
        <f t="shared" si="52"/>
        <v/>
      </c>
      <c r="I311" s="131"/>
      <c r="J311" s="131"/>
      <c r="K311" s="1" t="str">
        <f t="shared" si="53"/>
        <v/>
      </c>
      <c r="L311" s="143" t="str">
        <f t="shared" si="54"/>
        <v/>
      </c>
      <c r="M311" s="134"/>
      <c r="N311" s="127" t="str">
        <f t="shared" si="55"/>
        <v/>
      </c>
      <c r="O311" s="131"/>
      <c r="P311" s="127" t="str">
        <f t="shared" si="56"/>
        <v/>
      </c>
      <c r="Q311" s="17"/>
      <c r="T311" s="119" t="str">
        <f t="shared" si="49"/>
        <v/>
      </c>
      <c r="U311" s="118" t="str">
        <f t="shared" si="57"/>
        <v/>
      </c>
      <c r="V311" s="117" t="str">
        <f t="shared" si="50"/>
        <v/>
      </c>
      <c r="W311" s="139" t="str">
        <f t="shared" si="58"/>
        <v/>
      </c>
      <c r="X311" s="120" t="str">
        <f t="shared" si="59"/>
        <v/>
      </c>
      <c r="Y311" s="118" t="str">
        <f t="shared" si="60"/>
        <v/>
      </c>
    </row>
    <row r="312" spans="1:25" x14ac:dyDescent="0.55000000000000004">
      <c r="A312" s="41"/>
      <c r="B312" s="42"/>
      <c r="C312" s="41"/>
      <c r="D312" s="146"/>
      <c r="E312" s="131"/>
      <c r="F312" s="131"/>
      <c r="G312" s="1" t="str">
        <f t="shared" si="51"/>
        <v/>
      </c>
      <c r="H312" s="127" t="str">
        <f t="shared" si="52"/>
        <v/>
      </c>
      <c r="I312" s="131"/>
      <c r="J312" s="131"/>
      <c r="K312" s="1" t="str">
        <f t="shared" si="53"/>
        <v/>
      </c>
      <c r="L312" s="143" t="str">
        <f t="shared" si="54"/>
        <v/>
      </c>
      <c r="M312" s="134"/>
      <c r="N312" s="127" t="str">
        <f t="shared" si="55"/>
        <v/>
      </c>
      <c r="O312" s="131"/>
      <c r="P312" s="127" t="str">
        <f t="shared" si="56"/>
        <v/>
      </c>
      <c r="Q312" s="17"/>
      <c r="T312" s="119" t="str">
        <f t="shared" si="49"/>
        <v/>
      </c>
      <c r="U312" s="118" t="str">
        <f t="shared" si="57"/>
        <v/>
      </c>
      <c r="V312" s="117" t="str">
        <f t="shared" si="50"/>
        <v/>
      </c>
      <c r="W312" s="139" t="str">
        <f t="shared" si="58"/>
        <v/>
      </c>
      <c r="X312" s="120" t="str">
        <f t="shared" si="59"/>
        <v/>
      </c>
      <c r="Y312" s="118" t="str">
        <f t="shared" si="60"/>
        <v/>
      </c>
    </row>
    <row r="313" spans="1:25" x14ac:dyDescent="0.55000000000000004">
      <c r="A313" s="41"/>
      <c r="B313" s="42"/>
      <c r="C313" s="41"/>
      <c r="D313" s="146"/>
      <c r="E313" s="131"/>
      <c r="F313" s="131"/>
      <c r="G313" s="1" t="str">
        <f t="shared" si="51"/>
        <v/>
      </c>
      <c r="H313" s="127" t="str">
        <f t="shared" si="52"/>
        <v/>
      </c>
      <c r="I313" s="131"/>
      <c r="J313" s="131"/>
      <c r="K313" s="1" t="str">
        <f t="shared" si="53"/>
        <v/>
      </c>
      <c r="L313" s="143" t="str">
        <f t="shared" si="54"/>
        <v/>
      </c>
      <c r="M313" s="134"/>
      <c r="N313" s="127" t="str">
        <f t="shared" si="55"/>
        <v/>
      </c>
      <c r="O313" s="131"/>
      <c r="P313" s="127" t="str">
        <f t="shared" si="56"/>
        <v/>
      </c>
      <c r="Q313" s="17"/>
      <c r="T313" s="119" t="str">
        <f t="shared" si="49"/>
        <v/>
      </c>
      <c r="U313" s="118" t="str">
        <f t="shared" si="57"/>
        <v/>
      </c>
      <c r="V313" s="117" t="str">
        <f t="shared" si="50"/>
        <v/>
      </c>
      <c r="W313" s="139" t="str">
        <f t="shared" si="58"/>
        <v/>
      </c>
      <c r="X313" s="120" t="str">
        <f t="shared" si="59"/>
        <v/>
      </c>
      <c r="Y313" s="118" t="str">
        <f t="shared" si="60"/>
        <v/>
      </c>
    </row>
    <row r="314" spans="1:25" x14ac:dyDescent="0.55000000000000004">
      <c r="A314" s="41"/>
      <c r="B314" s="42"/>
      <c r="C314" s="41"/>
      <c r="D314" s="146"/>
      <c r="E314" s="131"/>
      <c r="F314" s="131"/>
      <c r="G314" s="1" t="str">
        <f t="shared" si="51"/>
        <v/>
      </c>
      <c r="H314" s="127" t="str">
        <f t="shared" si="52"/>
        <v/>
      </c>
      <c r="I314" s="131"/>
      <c r="J314" s="131"/>
      <c r="K314" s="1" t="str">
        <f t="shared" si="53"/>
        <v/>
      </c>
      <c r="L314" s="143" t="str">
        <f t="shared" si="54"/>
        <v/>
      </c>
      <c r="M314" s="134"/>
      <c r="N314" s="127" t="str">
        <f t="shared" si="55"/>
        <v/>
      </c>
      <c r="O314" s="131"/>
      <c r="P314" s="127" t="str">
        <f t="shared" si="56"/>
        <v/>
      </c>
      <c r="Q314" s="17"/>
      <c r="T314" s="119" t="str">
        <f t="shared" si="49"/>
        <v/>
      </c>
      <c r="U314" s="118" t="str">
        <f t="shared" si="57"/>
        <v/>
      </c>
      <c r="V314" s="117" t="str">
        <f t="shared" si="50"/>
        <v/>
      </c>
      <c r="W314" s="139" t="str">
        <f t="shared" si="58"/>
        <v/>
      </c>
      <c r="X314" s="120" t="str">
        <f t="shared" si="59"/>
        <v/>
      </c>
      <c r="Y314" s="118" t="str">
        <f t="shared" si="60"/>
        <v/>
      </c>
    </row>
    <row r="315" spans="1:25" x14ac:dyDescent="0.55000000000000004">
      <c r="A315" s="41"/>
      <c r="B315" s="42"/>
      <c r="C315" s="41"/>
      <c r="D315" s="146"/>
      <c r="E315" s="131"/>
      <c r="F315" s="131"/>
      <c r="G315" s="1" t="str">
        <f t="shared" si="51"/>
        <v/>
      </c>
      <c r="H315" s="127" t="str">
        <f t="shared" si="52"/>
        <v/>
      </c>
      <c r="I315" s="131"/>
      <c r="J315" s="131"/>
      <c r="K315" s="1" t="str">
        <f t="shared" si="53"/>
        <v/>
      </c>
      <c r="L315" s="143" t="str">
        <f t="shared" si="54"/>
        <v/>
      </c>
      <c r="M315" s="134"/>
      <c r="N315" s="127" t="str">
        <f t="shared" si="55"/>
        <v/>
      </c>
      <c r="O315" s="131"/>
      <c r="P315" s="127" t="str">
        <f t="shared" si="56"/>
        <v/>
      </c>
      <c r="Q315" s="17"/>
      <c r="T315" s="119" t="str">
        <f t="shared" si="49"/>
        <v/>
      </c>
      <c r="U315" s="118" t="str">
        <f t="shared" si="57"/>
        <v/>
      </c>
      <c r="V315" s="117" t="str">
        <f t="shared" si="50"/>
        <v/>
      </c>
      <c r="W315" s="139" t="str">
        <f t="shared" si="58"/>
        <v/>
      </c>
      <c r="X315" s="120" t="str">
        <f t="shared" si="59"/>
        <v/>
      </c>
      <c r="Y315" s="118" t="str">
        <f t="shared" si="60"/>
        <v/>
      </c>
    </row>
    <row r="316" spans="1:25" x14ac:dyDescent="0.55000000000000004">
      <c r="A316" s="41"/>
      <c r="B316" s="42"/>
      <c r="C316" s="41"/>
      <c r="D316" s="146"/>
      <c r="E316" s="131"/>
      <c r="F316" s="131"/>
      <c r="G316" s="1" t="str">
        <f t="shared" si="51"/>
        <v/>
      </c>
      <c r="H316" s="127" t="str">
        <f t="shared" si="52"/>
        <v/>
      </c>
      <c r="I316" s="131"/>
      <c r="J316" s="131"/>
      <c r="K316" s="1" t="str">
        <f t="shared" si="53"/>
        <v/>
      </c>
      <c r="L316" s="143" t="str">
        <f t="shared" si="54"/>
        <v/>
      </c>
      <c r="M316" s="134"/>
      <c r="N316" s="127" t="str">
        <f t="shared" si="55"/>
        <v/>
      </c>
      <c r="O316" s="131"/>
      <c r="P316" s="127" t="str">
        <f t="shared" si="56"/>
        <v/>
      </c>
      <c r="Q316" s="17"/>
      <c r="T316" s="119" t="str">
        <f t="shared" si="49"/>
        <v/>
      </c>
      <c r="U316" s="118" t="str">
        <f t="shared" si="57"/>
        <v/>
      </c>
      <c r="V316" s="117" t="str">
        <f t="shared" si="50"/>
        <v/>
      </c>
      <c r="W316" s="139" t="str">
        <f t="shared" si="58"/>
        <v/>
      </c>
      <c r="X316" s="120" t="str">
        <f t="shared" si="59"/>
        <v/>
      </c>
      <c r="Y316" s="118" t="str">
        <f t="shared" si="60"/>
        <v/>
      </c>
    </row>
    <row r="317" spans="1:25" x14ac:dyDescent="0.55000000000000004">
      <c r="A317" s="41"/>
      <c r="B317" s="42"/>
      <c r="C317" s="41"/>
      <c r="D317" s="146"/>
      <c r="E317" s="131"/>
      <c r="F317" s="131"/>
      <c r="G317" s="1" t="str">
        <f t="shared" si="51"/>
        <v/>
      </c>
      <c r="H317" s="127" t="str">
        <f t="shared" si="52"/>
        <v/>
      </c>
      <c r="I317" s="131"/>
      <c r="J317" s="131"/>
      <c r="K317" s="1" t="str">
        <f t="shared" si="53"/>
        <v/>
      </c>
      <c r="L317" s="143" t="str">
        <f t="shared" si="54"/>
        <v/>
      </c>
      <c r="M317" s="134"/>
      <c r="N317" s="127" t="str">
        <f t="shared" si="55"/>
        <v/>
      </c>
      <c r="O317" s="131"/>
      <c r="P317" s="127" t="str">
        <f t="shared" si="56"/>
        <v/>
      </c>
      <c r="Q317" s="17"/>
      <c r="T317" s="119" t="str">
        <f t="shared" si="49"/>
        <v/>
      </c>
      <c r="U317" s="118" t="str">
        <f t="shared" si="57"/>
        <v/>
      </c>
      <c r="V317" s="117" t="str">
        <f t="shared" si="50"/>
        <v/>
      </c>
      <c r="W317" s="139" t="str">
        <f t="shared" si="58"/>
        <v/>
      </c>
      <c r="X317" s="120" t="str">
        <f t="shared" si="59"/>
        <v/>
      </c>
      <c r="Y317" s="118" t="str">
        <f t="shared" si="60"/>
        <v/>
      </c>
    </row>
    <row r="318" spans="1:25" x14ac:dyDescent="0.55000000000000004">
      <c r="A318" s="41"/>
      <c r="B318" s="42"/>
      <c r="C318" s="41"/>
      <c r="D318" s="146"/>
      <c r="E318" s="131"/>
      <c r="F318" s="131"/>
      <c r="G318" s="1" t="str">
        <f t="shared" si="51"/>
        <v/>
      </c>
      <c r="H318" s="127" t="str">
        <f t="shared" si="52"/>
        <v/>
      </c>
      <c r="I318" s="131"/>
      <c r="J318" s="131"/>
      <c r="K318" s="1" t="str">
        <f t="shared" si="53"/>
        <v/>
      </c>
      <c r="L318" s="143" t="str">
        <f t="shared" si="54"/>
        <v/>
      </c>
      <c r="M318" s="134"/>
      <c r="N318" s="127" t="str">
        <f t="shared" si="55"/>
        <v/>
      </c>
      <c r="O318" s="131"/>
      <c r="P318" s="127" t="str">
        <f t="shared" si="56"/>
        <v/>
      </c>
      <c r="Q318" s="17"/>
      <c r="T318" s="119" t="str">
        <f t="shared" si="49"/>
        <v/>
      </c>
      <c r="U318" s="118" t="str">
        <f t="shared" si="57"/>
        <v/>
      </c>
      <c r="V318" s="117" t="str">
        <f t="shared" si="50"/>
        <v/>
      </c>
      <c r="W318" s="139" t="str">
        <f t="shared" si="58"/>
        <v/>
      </c>
      <c r="X318" s="120" t="str">
        <f t="shared" si="59"/>
        <v/>
      </c>
      <c r="Y318" s="118" t="str">
        <f t="shared" si="60"/>
        <v/>
      </c>
    </row>
    <row r="319" spans="1:25" x14ac:dyDescent="0.55000000000000004">
      <c r="A319" s="41"/>
      <c r="B319" s="42"/>
      <c r="C319" s="41"/>
      <c r="D319" s="146"/>
      <c r="E319" s="131"/>
      <c r="F319" s="131"/>
      <c r="G319" s="1" t="str">
        <f t="shared" si="51"/>
        <v/>
      </c>
      <c r="H319" s="127" t="str">
        <f t="shared" si="52"/>
        <v/>
      </c>
      <c r="I319" s="131"/>
      <c r="J319" s="131"/>
      <c r="K319" s="1" t="str">
        <f t="shared" si="53"/>
        <v/>
      </c>
      <c r="L319" s="143" t="str">
        <f t="shared" si="54"/>
        <v/>
      </c>
      <c r="M319" s="134"/>
      <c r="N319" s="127" t="str">
        <f t="shared" si="55"/>
        <v/>
      </c>
      <c r="O319" s="131"/>
      <c r="P319" s="127" t="str">
        <f t="shared" si="56"/>
        <v/>
      </c>
      <c r="Q319" s="17"/>
      <c r="T319" s="119" t="str">
        <f t="shared" si="49"/>
        <v/>
      </c>
      <c r="U319" s="118" t="str">
        <f t="shared" si="57"/>
        <v/>
      </c>
      <c r="V319" s="117" t="str">
        <f t="shared" si="50"/>
        <v/>
      </c>
      <c r="W319" s="139" t="str">
        <f t="shared" si="58"/>
        <v/>
      </c>
      <c r="X319" s="120" t="str">
        <f t="shared" si="59"/>
        <v/>
      </c>
      <c r="Y319" s="118" t="str">
        <f t="shared" si="60"/>
        <v/>
      </c>
    </row>
    <row r="320" spans="1:25" x14ac:dyDescent="0.55000000000000004">
      <c r="A320" s="41"/>
      <c r="B320" s="42"/>
      <c r="C320" s="41"/>
      <c r="D320" s="146"/>
      <c r="E320" s="131"/>
      <c r="F320" s="131"/>
      <c r="G320" s="1" t="str">
        <f t="shared" si="51"/>
        <v/>
      </c>
      <c r="H320" s="127" t="str">
        <f t="shared" si="52"/>
        <v/>
      </c>
      <c r="I320" s="131"/>
      <c r="J320" s="131"/>
      <c r="K320" s="1" t="str">
        <f t="shared" si="53"/>
        <v/>
      </c>
      <c r="L320" s="143" t="str">
        <f t="shared" si="54"/>
        <v/>
      </c>
      <c r="M320" s="134"/>
      <c r="N320" s="127" t="str">
        <f t="shared" si="55"/>
        <v/>
      </c>
      <c r="O320" s="131"/>
      <c r="P320" s="127" t="str">
        <f t="shared" si="56"/>
        <v/>
      </c>
      <c r="Q320" s="17"/>
      <c r="T320" s="119" t="str">
        <f t="shared" si="49"/>
        <v/>
      </c>
      <c r="U320" s="118" t="str">
        <f t="shared" si="57"/>
        <v/>
      </c>
      <c r="V320" s="117" t="str">
        <f t="shared" si="50"/>
        <v/>
      </c>
      <c r="W320" s="139" t="str">
        <f t="shared" si="58"/>
        <v/>
      </c>
      <c r="X320" s="120" t="str">
        <f t="shared" si="59"/>
        <v/>
      </c>
      <c r="Y320" s="118" t="str">
        <f t="shared" si="60"/>
        <v/>
      </c>
    </row>
    <row r="321" spans="1:25" x14ac:dyDescent="0.55000000000000004">
      <c r="A321" s="41"/>
      <c r="B321" s="42"/>
      <c r="C321" s="41"/>
      <c r="D321" s="146"/>
      <c r="E321" s="131"/>
      <c r="F321" s="131"/>
      <c r="G321" s="1" t="str">
        <f t="shared" si="51"/>
        <v/>
      </c>
      <c r="H321" s="127" t="str">
        <f t="shared" si="52"/>
        <v/>
      </c>
      <c r="I321" s="131"/>
      <c r="J321" s="131"/>
      <c r="K321" s="1" t="str">
        <f t="shared" si="53"/>
        <v/>
      </c>
      <c r="L321" s="143" t="str">
        <f t="shared" si="54"/>
        <v/>
      </c>
      <c r="M321" s="134"/>
      <c r="N321" s="127" t="str">
        <f t="shared" si="55"/>
        <v/>
      </c>
      <c r="O321" s="131"/>
      <c r="P321" s="127" t="str">
        <f t="shared" si="56"/>
        <v/>
      </c>
      <c r="Q321" s="17"/>
      <c r="T321" s="119" t="str">
        <f t="shared" si="49"/>
        <v/>
      </c>
      <c r="U321" s="118" t="str">
        <f t="shared" si="57"/>
        <v/>
      </c>
      <c r="V321" s="117" t="str">
        <f t="shared" si="50"/>
        <v/>
      </c>
      <c r="W321" s="139" t="str">
        <f t="shared" si="58"/>
        <v/>
      </c>
      <c r="X321" s="120" t="str">
        <f t="shared" si="59"/>
        <v/>
      </c>
      <c r="Y321" s="118" t="str">
        <f t="shared" si="60"/>
        <v/>
      </c>
    </row>
    <row r="322" spans="1:25" x14ac:dyDescent="0.55000000000000004">
      <c r="A322" s="41"/>
      <c r="B322" s="42"/>
      <c r="C322" s="41"/>
      <c r="D322" s="146"/>
      <c r="E322" s="131"/>
      <c r="F322" s="131"/>
      <c r="G322" s="1" t="str">
        <f t="shared" si="51"/>
        <v/>
      </c>
      <c r="H322" s="127" t="str">
        <f t="shared" si="52"/>
        <v/>
      </c>
      <c r="I322" s="131"/>
      <c r="J322" s="131"/>
      <c r="K322" s="1" t="str">
        <f t="shared" si="53"/>
        <v/>
      </c>
      <c r="L322" s="143" t="str">
        <f t="shared" si="54"/>
        <v/>
      </c>
      <c r="M322" s="134"/>
      <c r="N322" s="127" t="str">
        <f t="shared" si="55"/>
        <v/>
      </c>
      <c r="O322" s="131"/>
      <c r="P322" s="127" t="str">
        <f t="shared" si="56"/>
        <v/>
      </c>
      <c r="Q322" s="17"/>
      <c r="T322" s="119" t="str">
        <f t="shared" si="49"/>
        <v/>
      </c>
      <c r="U322" s="118" t="str">
        <f t="shared" si="57"/>
        <v/>
      </c>
      <c r="V322" s="117" t="str">
        <f t="shared" si="50"/>
        <v/>
      </c>
      <c r="W322" s="139" t="str">
        <f t="shared" si="58"/>
        <v/>
      </c>
      <c r="X322" s="120" t="str">
        <f t="shared" si="59"/>
        <v/>
      </c>
      <c r="Y322" s="118" t="str">
        <f t="shared" si="60"/>
        <v/>
      </c>
    </row>
    <row r="323" spans="1:25" x14ac:dyDescent="0.55000000000000004">
      <c r="A323" s="41"/>
      <c r="B323" s="42"/>
      <c r="C323" s="41"/>
      <c r="D323" s="146"/>
      <c r="E323" s="131"/>
      <c r="F323" s="131"/>
      <c r="G323" s="1" t="str">
        <f t="shared" si="51"/>
        <v/>
      </c>
      <c r="H323" s="127" t="str">
        <f t="shared" si="52"/>
        <v/>
      </c>
      <c r="I323" s="131"/>
      <c r="J323" s="131"/>
      <c r="K323" s="1" t="str">
        <f t="shared" si="53"/>
        <v/>
      </c>
      <c r="L323" s="143" t="str">
        <f t="shared" si="54"/>
        <v/>
      </c>
      <c r="M323" s="134"/>
      <c r="N323" s="127" t="str">
        <f t="shared" si="55"/>
        <v/>
      </c>
      <c r="O323" s="131"/>
      <c r="P323" s="127" t="str">
        <f t="shared" si="56"/>
        <v/>
      </c>
      <c r="Q323" s="17"/>
      <c r="T323" s="119" t="str">
        <f t="shared" si="49"/>
        <v/>
      </c>
      <c r="U323" s="118" t="str">
        <f t="shared" si="57"/>
        <v/>
      </c>
      <c r="V323" s="117" t="str">
        <f t="shared" si="50"/>
        <v/>
      </c>
      <c r="W323" s="139" t="str">
        <f t="shared" si="58"/>
        <v/>
      </c>
      <c r="X323" s="120" t="str">
        <f t="shared" si="59"/>
        <v/>
      </c>
      <c r="Y323" s="118" t="str">
        <f t="shared" si="60"/>
        <v/>
      </c>
    </row>
    <row r="324" spans="1:25" x14ac:dyDescent="0.55000000000000004">
      <c r="A324" s="41"/>
      <c r="B324" s="42"/>
      <c r="C324" s="41"/>
      <c r="D324" s="146"/>
      <c r="E324" s="131"/>
      <c r="F324" s="131"/>
      <c r="G324" s="1" t="str">
        <f t="shared" si="51"/>
        <v/>
      </c>
      <c r="H324" s="127" t="str">
        <f t="shared" si="52"/>
        <v/>
      </c>
      <c r="I324" s="131"/>
      <c r="J324" s="131"/>
      <c r="K324" s="1" t="str">
        <f t="shared" si="53"/>
        <v/>
      </c>
      <c r="L324" s="143" t="str">
        <f t="shared" si="54"/>
        <v/>
      </c>
      <c r="M324" s="134"/>
      <c r="N324" s="127" t="str">
        <f t="shared" si="55"/>
        <v/>
      </c>
      <c r="O324" s="131"/>
      <c r="P324" s="127" t="str">
        <f t="shared" si="56"/>
        <v/>
      </c>
      <c r="Q324" s="17"/>
      <c r="T324" s="119" t="str">
        <f t="shared" si="49"/>
        <v/>
      </c>
      <c r="U324" s="118" t="str">
        <f t="shared" si="57"/>
        <v/>
      </c>
      <c r="V324" s="117" t="str">
        <f t="shared" si="50"/>
        <v/>
      </c>
      <c r="W324" s="139" t="str">
        <f t="shared" si="58"/>
        <v/>
      </c>
      <c r="X324" s="120" t="str">
        <f t="shared" si="59"/>
        <v/>
      </c>
      <c r="Y324" s="118" t="str">
        <f t="shared" si="60"/>
        <v/>
      </c>
    </row>
    <row r="325" spans="1:25" x14ac:dyDescent="0.55000000000000004">
      <c r="A325" s="41"/>
      <c r="B325" s="42"/>
      <c r="C325" s="41"/>
      <c r="D325" s="146"/>
      <c r="E325" s="131"/>
      <c r="F325" s="131"/>
      <c r="G325" s="1" t="str">
        <f t="shared" si="51"/>
        <v/>
      </c>
      <c r="H325" s="127" t="str">
        <f t="shared" si="52"/>
        <v/>
      </c>
      <c r="I325" s="131"/>
      <c r="J325" s="131"/>
      <c r="K325" s="1" t="str">
        <f t="shared" si="53"/>
        <v/>
      </c>
      <c r="L325" s="143" t="str">
        <f t="shared" si="54"/>
        <v/>
      </c>
      <c r="M325" s="134"/>
      <c r="N325" s="127" t="str">
        <f t="shared" si="55"/>
        <v/>
      </c>
      <c r="O325" s="131"/>
      <c r="P325" s="127" t="str">
        <f t="shared" si="56"/>
        <v/>
      </c>
      <c r="Q325" s="17"/>
      <c r="T325" s="119" t="str">
        <f t="shared" si="49"/>
        <v/>
      </c>
      <c r="U325" s="118" t="str">
        <f t="shared" si="57"/>
        <v/>
      </c>
      <c r="V325" s="117" t="str">
        <f t="shared" si="50"/>
        <v/>
      </c>
      <c r="W325" s="139" t="str">
        <f t="shared" si="58"/>
        <v/>
      </c>
      <c r="X325" s="120" t="str">
        <f t="shared" si="59"/>
        <v/>
      </c>
      <c r="Y325" s="118" t="str">
        <f t="shared" si="60"/>
        <v/>
      </c>
    </row>
    <row r="326" spans="1:25" x14ac:dyDescent="0.55000000000000004">
      <c r="A326" s="41"/>
      <c r="B326" s="42"/>
      <c r="C326" s="41"/>
      <c r="D326" s="146"/>
      <c r="E326" s="131"/>
      <c r="F326" s="131"/>
      <c r="G326" s="1" t="str">
        <f t="shared" si="51"/>
        <v/>
      </c>
      <c r="H326" s="127" t="str">
        <f t="shared" si="52"/>
        <v/>
      </c>
      <c r="I326" s="131"/>
      <c r="J326" s="131"/>
      <c r="K326" s="1" t="str">
        <f t="shared" si="53"/>
        <v/>
      </c>
      <c r="L326" s="143" t="str">
        <f t="shared" si="54"/>
        <v/>
      </c>
      <c r="M326" s="134"/>
      <c r="N326" s="127" t="str">
        <f t="shared" si="55"/>
        <v/>
      </c>
      <c r="O326" s="131"/>
      <c r="P326" s="127" t="str">
        <f t="shared" si="56"/>
        <v/>
      </c>
      <c r="Q326" s="17"/>
      <c r="T326" s="119" t="str">
        <f t="shared" si="49"/>
        <v/>
      </c>
      <c r="U326" s="118" t="str">
        <f t="shared" si="57"/>
        <v/>
      </c>
      <c r="V326" s="117" t="str">
        <f t="shared" si="50"/>
        <v/>
      </c>
      <c r="W326" s="139" t="str">
        <f t="shared" si="58"/>
        <v/>
      </c>
      <c r="X326" s="120" t="str">
        <f t="shared" si="59"/>
        <v/>
      </c>
      <c r="Y326" s="118" t="str">
        <f t="shared" si="60"/>
        <v/>
      </c>
    </row>
    <row r="327" spans="1:25" x14ac:dyDescent="0.55000000000000004">
      <c r="A327" s="41"/>
      <c r="B327" s="42"/>
      <c r="C327" s="41"/>
      <c r="D327" s="146"/>
      <c r="E327" s="131"/>
      <c r="F327" s="131"/>
      <c r="G327" s="1" t="str">
        <f t="shared" si="51"/>
        <v/>
      </c>
      <c r="H327" s="127" t="str">
        <f t="shared" si="52"/>
        <v/>
      </c>
      <c r="I327" s="131"/>
      <c r="J327" s="131"/>
      <c r="K327" s="1" t="str">
        <f t="shared" si="53"/>
        <v/>
      </c>
      <c r="L327" s="143" t="str">
        <f t="shared" si="54"/>
        <v/>
      </c>
      <c r="M327" s="134"/>
      <c r="N327" s="127" t="str">
        <f t="shared" si="55"/>
        <v/>
      </c>
      <c r="O327" s="131"/>
      <c r="P327" s="127" t="str">
        <f t="shared" si="56"/>
        <v/>
      </c>
      <c r="Q327" s="17"/>
      <c r="T327" s="119" t="str">
        <f t="shared" si="49"/>
        <v/>
      </c>
      <c r="U327" s="118" t="str">
        <f t="shared" si="57"/>
        <v/>
      </c>
      <c r="V327" s="117" t="str">
        <f t="shared" si="50"/>
        <v/>
      </c>
      <c r="W327" s="139" t="str">
        <f t="shared" si="58"/>
        <v/>
      </c>
      <c r="X327" s="120" t="str">
        <f t="shared" si="59"/>
        <v/>
      </c>
      <c r="Y327" s="118" t="str">
        <f t="shared" si="60"/>
        <v/>
      </c>
    </row>
    <row r="328" spans="1:25" x14ac:dyDescent="0.55000000000000004">
      <c r="A328" s="41"/>
      <c r="B328" s="42"/>
      <c r="C328" s="41"/>
      <c r="D328" s="146"/>
      <c r="E328" s="131"/>
      <c r="F328" s="131"/>
      <c r="G328" s="1" t="str">
        <f t="shared" si="51"/>
        <v/>
      </c>
      <c r="H328" s="127" t="str">
        <f t="shared" si="52"/>
        <v/>
      </c>
      <c r="I328" s="131"/>
      <c r="J328" s="131"/>
      <c r="K328" s="1" t="str">
        <f t="shared" si="53"/>
        <v/>
      </c>
      <c r="L328" s="143" t="str">
        <f t="shared" si="54"/>
        <v/>
      </c>
      <c r="M328" s="134"/>
      <c r="N328" s="127" t="str">
        <f t="shared" si="55"/>
        <v/>
      </c>
      <c r="O328" s="131"/>
      <c r="P328" s="127" t="str">
        <f t="shared" si="56"/>
        <v/>
      </c>
      <c r="Q328" s="17"/>
      <c r="T328" s="119" t="str">
        <f t="shared" ref="T328:T357" si="61">IF(ISERROR(G328+K328),"",G328+K328)</f>
        <v/>
      </c>
      <c r="U328" s="118" t="str">
        <f t="shared" si="57"/>
        <v/>
      </c>
      <c r="V328" s="117" t="str">
        <f t="shared" ref="V328:V357" si="62">IF(AND(ISBLANK(M328),ISBLANK(O328)),"",M328+O328)</f>
        <v/>
      </c>
      <c r="W328" s="139" t="str">
        <f t="shared" si="58"/>
        <v/>
      </c>
      <c r="X328" s="120" t="str">
        <f t="shared" si="59"/>
        <v/>
      </c>
      <c r="Y328" s="118" t="str">
        <f t="shared" si="60"/>
        <v/>
      </c>
    </row>
    <row r="329" spans="1:25" x14ac:dyDescent="0.55000000000000004">
      <c r="A329" s="41"/>
      <c r="B329" s="42"/>
      <c r="C329" s="41"/>
      <c r="D329" s="146"/>
      <c r="E329" s="131"/>
      <c r="F329" s="131"/>
      <c r="G329" s="1" t="str">
        <f t="shared" ref="G329:G357" si="63">IF(AND(ISBLANK(E329),ISBLANK(F329)),"",SUM(E329:F329))</f>
        <v/>
      </c>
      <c r="H329" s="127" t="str">
        <f t="shared" ref="H329:H357" si="64">IF(G329&lt;&gt;"",IF(G329&gt;=30,"ดีมาก",IF(G329&gt;=20,"ดี",IF(G329&gt;=10,"พอใช้",IF(G329&lt;=9,"ปรับปรุง")))),"")</f>
        <v/>
      </c>
      <c r="I329" s="131"/>
      <c r="J329" s="131"/>
      <c r="K329" s="1" t="str">
        <f t="shared" ref="K329:K357" si="65">IF(AND(ISBLANK(I329),ISBLANK(J329)),"",SUM(I329:J329))</f>
        <v/>
      </c>
      <c r="L329" s="143" t="str">
        <f t="shared" ref="L329:L357" si="66">IF(K329&lt;&gt;"",IF(K329&gt;=15,"ดีมาก",IF(K329&gt;=10,"ดี",IF(K329&gt;=5,"พอใช้",IF(K329&lt;=4,"ปรับปรุง")))),"")</f>
        <v/>
      </c>
      <c r="M329" s="134"/>
      <c r="N329" s="127" t="str">
        <f t="shared" ref="N329:N357" si="67">IF(M329&lt;&gt;"",IF(M329&gt;=15,"ดีมาก",IF(M329&gt;=10,"ดี",IF(M329&gt;=5,"พอใช้",IF(M329&lt;=4,"ปรับปรุง")))),"")</f>
        <v/>
      </c>
      <c r="O329" s="131"/>
      <c r="P329" s="127" t="str">
        <f t="shared" ref="P329:P357" si="68">IF(O329&lt;&gt;"",IF(O329&gt;=12,"ดีมาก",IF(O329&gt;=8,"ดี",IF(O329&gt;=4,"พอใช้",IF(O329&lt;=3,"ปรับปรุง")))),"")</f>
        <v/>
      </c>
      <c r="Q329" s="17"/>
      <c r="T329" s="119" t="str">
        <f t="shared" si="61"/>
        <v/>
      </c>
      <c r="U329" s="118" t="str">
        <f t="shared" ref="U329:U357" si="69">IF(T329&lt;&gt;"",IF(T329&gt;=45,"ดีมาก",IF(T329&gt;=30,"ดี",IF(T329&gt;=15,"พอใช้",IF(T329&lt;=14,"ปรับปรุง")))),"")</f>
        <v/>
      </c>
      <c r="V329" s="117" t="str">
        <f t="shared" si="62"/>
        <v/>
      </c>
      <c r="W329" s="139" t="str">
        <f t="shared" ref="W329:W357" si="70">IF(V329&lt;&gt;"",IF(V329&gt;=27,"ดีมาก",IF(V329&gt;=18,"ดี",IF(V329&gt;=9,"พอใช้",IF(V329&lt;=8,"ปรับปรุง")))),"")</f>
        <v/>
      </c>
      <c r="X329" s="120" t="str">
        <f t="shared" ref="X329:X357" si="71">IF(ISERROR(T329+V329),"",T329+V329)</f>
        <v/>
      </c>
      <c r="Y329" s="118" t="str">
        <f t="shared" ref="Y329:Y357" si="72">IF(X329&lt;&gt;"",IF(X329&gt;=72,"ดีมาก",IF(X329&gt;=48,"ดี",IF(X329&gt;=24,"พอใช้",IF(X329&lt;=23,"ปรับปรุง")))),"")</f>
        <v/>
      </c>
    </row>
    <row r="330" spans="1:25" x14ac:dyDescent="0.55000000000000004">
      <c r="A330" s="41"/>
      <c r="B330" s="42"/>
      <c r="C330" s="41"/>
      <c r="D330" s="146"/>
      <c r="E330" s="131"/>
      <c r="F330" s="131"/>
      <c r="G330" s="1" t="str">
        <f t="shared" si="63"/>
        <v/>
      </c>
      <c r="H330" s="127" t="str">
        <f t="shared" si="64"/>
        <v/>
      </c>
      <c r="I330" s="131"/>
      <c r="J330" s="131"/>
      <c r="K330" s="1" t="str">
        <f t="shared" si="65"/>
        <v/>
      </c>
      <c r="L330" s="143" t="str">
        <f t="shared" si="66"/>
        <v/>
      </c>
      <c r="M330" s="134"/>
      <c r="N330" s="127" t="str">
        <f t="shared" si="67"/>
        <v/>
      </c>
      <c r="O330" s="131"/>
      <c r="P330" s="127" t="str">
        <f t="shared" si="68"/>
        <v/>
      </c>
      <c r="Q330" s="17"/>
      <c r="T330" s="119" t="str">
        <f t="shared" si="61"/>
        <v/>
      </c>
      <c r="U330" s="118" t="str">
        <f t="shared" si="69"/>
        <v/>
      </c>
      <c r="V330" s="117" t="str">
        <f t="shared" si="62"/>
        <v/>
      </c>
      <c r="W330" s="139" t="str">
        <f t="shared" si="70"/>
        <v/>
      </c>
      <c r="X330" s="120" t="str">
        <f t="shared" si="71"/>
        <v/>
      </c>
      <c r="Y330" s="118" t="str">
        <f t="shared" si="72"/>
        <v/>
      </c>
    </row>
    <row r="331" spans="1:25" x14ac:dyDescent="0.55000000000000004">
      <c r="A331" s="41"/>
      <c r="B331" s="42"/>
      <c r="C331" s="41"/>
      <c r="D331" s="146"/>
      <c r="E331" s="131"/>
      <c r="F331" s="131"/>
      <c r="G331" s="1" t="str">
        <f t="shared" si="63"/>
        <v/>
      </c>
      <c r="H331" s="127" t="str">
        <f t="shared" si="64"/>
        <v/>
      </c>
      <c r="I331" s="131"/>
      <c r="J331" s="131"/>
      <c r="K331" s="1" t="str">
        <f t="shared" si="65"/>
        <v/>
      </c>
      <c r="L331" s="143" t="str">
        <f t="shared" si="66"/>
        <v/>
      </c>
      <c r="M331" s="134"/>
      <c r="N331" s="127" t="str">
        <f t="shared" si="67"/>
        <v/>
      </c>
      <c r="O331" s="131"/>
      <c r="P331" s="127" t="str">
        <f t="shared" si="68"/>
        <v/>
      </c>
      <c r="Q331" s="17"/>
      <c r="T331" s="119" t="str">
        <f t="shared" si="61"/>
        <v/>
      </c>
      <c r="U331" s="118" t="str">
        <f t="shared" si="69"/>
        <v/>
      </c>
      <c r="V331" s="117" t="str">
        <f t="shared" si="62"/>
        <v/>
      </c>
      <c r="W331" s="139" t="str">
        <f t="shared" si="70"/>
        <v/>
      </c>
      <c r="X331" s="120" t="str">
        <f t="shared" si="71"/>
        <v/>
      </c>
      <c r="Y331" s="118" t="str">
        <f t="shared" si="72"/>
        <v/>
      </c>
    </row>
    <row r="332" spans="1:25" x14ac:dyDescent="0.55000000000000004">
      <c r="A332" s="41"/>
      <c r="B332" s="42"/>
      <c r="C332" s="41"/>
      <c r="D332" s="146"/>
      <c r="E332" s="131"/>
      <c r="F332" s="131"/>
      <c r="G332" s="1" t="str">
        <f t="shared" si="63"/>
        <v/>
      </c>
      <c r="H332" s="127" t="str">
        <f t="shared" si="64"/>
        <v/>
      </c>
      <c r="I332" s="131"/>
      <c r="J332" s="131"/>
      <c r="K332" s="1" t="str">
        <f t="shared" si="65"/>
        <v/>
      </c>
      <c r="L332" s="143" t="str">
        <f t="shared" si="66"/>
        <v/>
      </c>
      <c r="M332" s="134"/>
      <c r="N332" s="127" t="str">
        <f t="shared" si="67"/>
        <v/>
      </c>
      <c r="O332" s="131"/>
      <c r="P332" s="127" t="str">
        <f t="shared" si="68"/>
        <v/>
      </c>
      <c r="Q332" s="17"/>
      <c r="T332" s="119" t="str">
        <f t="shared" si="61"/>
        <v/>
      </c>
      <c r="U332" s="118" t="str">
        <f t="shared" si="69"/>
        <v/>
      </c>
      <c r="V332" s="117" t="str">
        <f t="shared" si="62"/>
        <v/>
      </c>
      <c r="W332" s="139" t="str">
        <f t="shared" si="70"/>
        <v/>
      </c>
      <c r="X332" s="120" t="str">
        <f t="shared" si="71"/>
        <v/>
      </c>
      <c r="Y332" s="118" t="str">
        <f t="shared" si="72"/>
        <v/>
      </c>
    </row>
    <row r="333" spans="1:25" x14ac:dyDescent="0.55000000000000004">
      <c r="A333" s="41"/>
      <c r="B333" s="42"/>
      <c r="C333" s="41"/>
      <c r="D333" s="146"/>
      <c r="E333" s="131"/>
      <c r="F333" s="131"/>
      <c r="G333" s="1" t="str">
        <f t="shared" si="63"/>
        <v/>
      </c>
      <c r="H333" s="127" t="str">
        <f t="shared" si="64"/>
        <v/>
      </c>
      <c r="I333" s="131"/>
      <c r="J333" s="131"/>
      <c r="K333" s="1" t="str">
        <f t="shared" si="65"/>
        <v/>
      </c>
      <c r="L333" s="143" t="str">
        <f t="shared" si="66"/>
        <v/>
      </c>
      <c r="M333" s="134"/>
      <c r="N333" s="127" t="str">
        <f t="shared" si="67"/>
        <v/>
      </c>
      <c r="O333" s="131"/>
      <c r="P333" s="127" t="str">
        <f t="shared" si="68"/>
        <v/>
      </c>
      <c r="Q333" s="17"/>
      <c r="T333" s="119" t="str">
        <f t="shared" si="61"/>
        <v/>
      </c>
      <c r="U333" s="118" t="str">
        <f t="shared" si="69"/>
        <v/>
      </c>
      <c r="V333" s="117" t="str">
        <f t="shared" si="62"/>
        <v/>
      </c>
      <c r="W333" s="139" t="str">
        <f t="shared" si="70"/>
        <v/>
      </c>
      <c r="X333" s="120" t="str">
        <f t="shared" si="71"/>
        <v/>
      </c>
      <c r="Y333" s="118" t="str">
        <f t="shared" si="72"/>
        <v/>
      </c>
    </row>
    <row r="334" spans="1:25" x14ac:dyDescent="0.55000000000000004">
      <c r="A334" s="41"/>
      <c r="B334" s="42"/>
      <c r="C334" s="41"/>
      <c r="D334" s="146"/>
      <c r="E334" s="131"/>
      <c r="F334" s="131"/>
      <c r="G334" s="1" t="str">
        <f t="shared" si="63"/>
        <v/>
      </c>
      <c r="H334" s="127" t="str">
        <f t="shared" si="64"/>
        <v/>
      </c>
      <c r="I334" s="131"/>
      <c r="J334" s="131"/>
      <c r="K334" s="1" t="str">
        <f t="shared" si="65"/>
        <v/>
      </c>
      <c r="L334" s="143" t="str">
        <f t="shared" si="66"/>
        <v/>
      </c>
      <c r="M334" s="134"/>
      <c r="N334" s="127" t="str">
        <f t="shared" si="67"/>
        <v/>
      </c>
      <c r="O334" s="131"/>
      <c r="P334" s="127" t="str">
        <f t="shared" si="68"/>
        <v/>
      </c>
      <c r="Q334" s="17"/>
      <c r="T334" s="119" t="str">
        <f t="shared" si="61"/>
        <v/>
      </c>
      <c r="U334" s="118" t="str">
        <f t="shared" si="69"/>
        <v/>
      </c>
      <c r="V334" s="117" t="str">
        <f t="shared" si="62"/>
        <v/>
      </c>
      <c r="W334" s="139" t="str">
        <f t="shared" si="70"/>
        <v/>
      </c>
      <c r="X334" s="120" t="str">
        <f t="shared" si="71"/>
        <v/>
      </c>
      <c r="Y334" s="118" t="str">
        <f t="shared" si="72"/>
        <v/>
      </c>
    </row>
    <row r="335" spans="1:25" x14ac:dyDescent="0.55000000000000004">
      <c r="A335" s="41"/>
      <c r="B335" s="42"/>
      <c r="C335" s="41"/>
      <c r="D335" s="146"/>
      <c r="E335" s="131"/>
      <c r="F335" s="131"/>
      <c r="G335" s="1" t="str">
        <f t="shared" si="63"/>
        <v/>
      </c>
      <c r="H335" s="127" t="str">
        <f t="shared" si="64"/>
        <v/>
      </c>
      <c r="I335" s="131"/>
      <c r="J335" s="131"/>
      <c r="K335" s="1" t="str">
        <f t="shared" si="65"/>
        <v/>
      </c>
      <c r="L335" s="143" t="str">
        <f t="shared" si="66"/>
        <v/>
      </c>
      <c r="M335" s="134"/>
      <c r="N335" s="127" t="str">
        <f t="shared" si="67"/>
        <v/>
      </c>
      <c r="O335" s="131"/>
      <c r="P335" s="127" t="str">
        <f t="shared" si="68"/>
        <v/>
      </c>
      <c r="Q335" s="17"/>
      <c r="T335" s="119" t="str">
        <f t="shared" si="61"/>
        <v/>
      </c>
      <c r="U335" s="118" t="str">
        <f t="shared" si="69"/>
        <v/>
      </c>
      <c r="V335" s="117" t="str">
        <f t="shared" si="62"/>
        <v/>
      </c>
      <c r="W335" s="139" t="str">
        <f t="shared" si="70"/>
        <v/>
      </c>
      <c r="X335" s="120" t="str">
        <f t="shared" si="71"/>
        <v/>
      </c>
      <c r="Y335" s="118" t="str">
        <f t="shared" si="72"/>
        <v/>
      </c>
    </row>
    <row r="336" spans="1:25" x14ac:dyDescent="0.55000000000000004">
      <c r="A336" s="41"/>
      <c r="B336" s="42"/>
      <c r="C336" s="41"/>
      <c r="D336" s="146"/>
      <c r="E336" s="131"/>
      <c r="F336" s="131"/>
      <c r="G336" s="1" t="str">
        <f t="shared" si="63"/>
        <v/>
      </c>
      <c r="H336" s="127" t="str">
        <f t="shared" si="64"/>
        <v/>
      </c>
      <c r="I336" s="131"/>
      <c r="J336" s="131"/>
      <c r="K336" s="1" t="str">
        <f t="shared" si="65"/>
        <v/>
      </c>
      <c r="L336" s="143" t="str">
        <f t="shared" si="66"/>
        <v/>
      </c>
      <c r="M336" s="134"/>
      <c r="N336" s="127" t="str">
        <f t="shared" si="67"/>
        <v/>
      </c>
      <c r="O336" s="131"/>
      <c r="P336" s="127" t="str">
        <f t="shared" si="68"/>
        <v/>
      </c>
      <c r="Q336" s="17"/>
      <c r="T336" s="119" t="str">
        <f t="shared" si="61"/>
        <v/>
      </c>
      <c r="U336" s="118" t="str">
        <f t="shared" si="69"/>
        <v/>
      </c>
      <c r="V336" s="117" t="str">
        <f t="shared" si="62"/>
        <v/>
      </c>
      <c r="W336" s="139" t="str">
        <f t="shared" si="70"/>
        <v/>
      </c>
      <c r="X336" s="120" t="str">
        <f t="shared" si="71"/>
        <v/>
      </c>
      <c r="Y336" s="118" t="str">
        <f t="shared" si="72"/>
        <v/>
      </c>
    </row>
    <row r="337" spans="1:25" x14ac:dyDescent="0.55000000000000004">
      <c r="A337" s="41"/>
      <c r="B337" s="42"/>
      <c r="C337" s="41"/>
      <c r="D337" s="146"/>
      <c r="E337" s="131"/>
      <c r="F337" s="131"/>
      <c r="G337" s="1" t="str">
        <f t="shared" si="63"/>
        <v/>
      </c>
      <c r="H337" s="127" t="str">
        <f t="shared" si="64"/>
        <v/>
      </c>
      <c r="I337" s="131"/>
      <c r="J337" s="131"/>
      <c r="K337" s="1" t="str">
        <f t="shared" si="65"/>
        <v/>
      </c>
      <c r="L337" s="143" t="str">
        <f t="shared" si="66"/>
        <v/>
      </c>
      <c r="M337" s="134"/>
      <c r="N337" s="127" t="str">
        <f t="shared" si="67"/>
        <v/>
      </c>
      <c r="O337" s="131"/>
      <c r="P337" s="127" t="str">
        <f t="shared" si="68"/>
        <v/>
      </c>
      <c r="Q337" s="17"/>
      <c r="T337" s="119" t="str">
        <f t="shared" si="61"/>
        <v/>
      </c>
      <c r="U337" s="118" t="str">
        <f t="shared" si="69"/>
        <v/>
      </c>
      <c r="V337" s="117" t="str">
        <f t="shared" si="62"/>
        <v/>
      </c>
      <c r="W337" s="139" t="str">
        <f t="shared" si="70"/>
        <v/>
      </c>
      <c r="X337" s="120" t="str">
        <f t="shared" si="71"/>
        <v/>
      </c>
      <c r="Y337" s="118" t="str">
        <f t="shared" si="72"/>
        <v/>
      </c>
    </row>
    <row r="338" spans="1:25" x14ac:dyDescent="0.55000000000000004">
      <c r="A338" s="41"/>
      <c r="B338" s="42"/>
      <c r="C338" s="41"/>
      <c r="D338" s="146"/>
      <c r="E338" s="131"/>
      <c r="F338" s="131"/>
      <c r="G338" s="1" t="str">
        <f t="shared" si="63"/>
        <v/>
      </c>
      <c r="H338" s="127" t="str">
        <f t="shared" si="64"/>
        <v/>
      </c>
      <c r="I338" s="131"/>
      <c r="J338" s="131"/>
      <c r="K338" s="1" t="str">
        <f t="shared" si="65"/>
        <v/>
      </c>
      <c r="L338" s="143" t="str">
        <f t="shared" si="66"/>
        <v/>
      </c>
      <c r="M338" s="134"/>
      <c r="N338" s="127" t="str">
        <f t="shared" si="67"/>
        <v/>
      </c>
      <c r="O338" s="131"/>
      <c r="P338" s="127" t="str">
        <f t="shared" si="68"/>
        <v/>
      </c>
      <c r="Q338" s="17"/>
      <c r="T338" s="119" t="str">
        <f t="shared" si="61"/>
        <v/>
      </c>
      <c r="U338" s="118" t="str">
        <f t="shared" si="69"/>
        <v/>
      </c>
      <c r="V338" s="117" t="str">
        <f t="shared" si="62"/>
        <v/>
      </c>
      <c r="W338" s="139" t="str">
        <f t="shared" si="70"/>
        <v/>
      </c>
      <c r="X338" s="120" t="str">
        <f t="shared" si="71"/>
        <v/>
      </c>
      <c r="Y338" s="118" t="str">
        <f t="shared" si="72"/>
        <v/>
      </c>
    </row>
    <row r="339" spans="1:25" x14ac:dyDescent="0.55000000000000004">
      <c r="A339" s="41"/>
      <c r="B339" s="42"/>
      <c r="C339" s="41"/>
      <c r="D339" s="146"/>
      <c r="E339" s="131"/>
      <c r="F339" s="131"/>
      <c r="G339" s="1" t="str">
        <f t="shared" si="63"/>
        <v/>
      </c>
      <c r="H339" s="127" t="str">
        <f t="shared" si="64"/>
        <v/>
      </c>
      <c r="I339" s="131"/>
      <c r="J339" s="131"/>
      <c r="K339" s="1" t="str">
        <f t="shared" si="65"/>
        <v/>
      </c>
      <c r="L339" s="143" t="str">
        <f t="shared" si="66"/>
        <v/>
      </c>
      <c r="M339" s="134"/>
      <c r="N339" s="127" t="str">
        <f t="shared" si="67"/>
        <v/>
      </c>
      <c r="O339" s="131"/>
      <c r="P339" s="127" t="str">
        <f t="shared" si="68"/>
        <v/>
      </c>
      <c r="Q339" s="17"/>
      <c r="T339" s="119" t="str">
        <f t="shared" si="61"/>
        <v/>
      </c>
      <c r="U339" s="118" t="str">
        <f t="shared" si="69"/>
        <v/>
      </c>
      <c r="V339" s="117" t="str">
        <f t="shared" si="62"/>
        <v/>
      </c>
      <c r="W339" s="139" t="str">
        <f t="shared" si="70"/>
        <v/>
      </c>
      <c r="X339" s="120" t="str">
        <f t="shared" si="71"/>
        <v/>
      </c>
      <c r="Y339" s="118" t="str">
        <f t="shared" si="72"/>
        <v/>
      </c>
    </row>
    <row r="340" spans="1:25" x14ac:dyDescent="0.55000000000000004">
      <c r="A340" s="41"/>
      <c r="B340" s="42"/>
      <c r="C340" s="41"/>
      <c r="D340" s="146"/>
      <c r="E340" s="131"/>
      <c r="F340" s="131"/>
      <c r="G340" s="1" t="str">
        <f t="shared" si="63"/>
        <v/>
      </c>
      <c r="H340" s="127" t="str">
        <f t="shared" si="64"/>
        <v/>
      </c>
      <c r="I340" s="131"/>
      <c r="J340" s="131"/>
      <c r="K340" s="1" t="str">
        <f t="shared" si="65"/>
        <v/>
      </c>
      <c r="L340" s="143" t="str">
        <f t="shared" si="66"/>
        <v/>
      </c>
      <c r="M340" s="134"/>
      <c r="N340" s="127" t="str">
        <f t="shared" si="67"/>
        <v/>
      </c>
      <c r="O340" s="131"/>
      <c r="P340" s="127" t="str">
        <f t="shared" si="68"/>
        <v/>
      </c>
      <c r="Q340" s="17"/>
      <c r="T340" s="119" t="str">
        <f t="shared" si="61"/>
        <v/>
      </c>
      <c r="U340" s="118" t="str">
        <f t="shared" si="69"/>
        <v/>
      </c>
      <c r="V340" s="117" t="str">
        <f t="shared" si="62"/>
        <v/>
      </c>
      <c r="W340" s="139" t="str">
        <f t="shared" si="70"/>
        <v/>
      </c>
      <c r="X340" s="120" t="str">
        <f t="shared" si="71"/>
        <v/>
      </c>
      <c r="Y340" s="118" t="str">
        <f t="shared" si="72"/>
        <v/>
      </c>
    </row>
    <row r="341" spans="1:25" x14ac:dyDescent="0.55000000000000004">
      <c r="A341" s="41"/>
      <c r="B341" s="42"/>
      <c r="C341" s="41"/>
      <c r="D341" s="146"/>
      <c r="E341" s="131"/>
      <c r="F341" s="131"/>
      <c r="G341" s="1" t="str">
        <f t="shared" si="63"/>
        <v/>
      </c>
      <c r="H341" s="127" t="str">
        <f t="shared" si="64"/>
        <v/>
      </c>
      <c r="I341" s="131"/>
      <c r="J341" s="131"/>
      <c r="K341" s="1" t="str">
        <f t="shared" si="65"/>
        <v/>
      </c>
      <c r="L341" s="143" t="str">
        <f t="shared" si="66"/>
        <v/>
      </c>
      <c r="M341" s="134"/>
      <c r="N341" s="127" t="str">
        <f t="shared" si="67"/>
        <v/>
      </c>
      <c r="O341" s="131"/>
      <c r="P341" s="127" t="str">
        <f t="shared" si="68"/>
        <v/>
      </c>
      <c r="Q341" s="17"/>
      <c r="T341" s="119" t="str">
        <f t="shared" si="61"/>
        <v/>
      </c>
      <c r="U341" s="118" t="str">
        <f t="shared" si="69"/>
        <v/>
      </c>
      <c r="V341" s="117" t="str">
        <f t="shared" si="62"/>
        <v/>
      </c>
      <c r="W341" s="139" t="str">
        <f t="shared" si="70"/>
        <v/>
      </c>
      <c r="X341" s="120" t="str">
        <f t="shared" si="71"/>
        <v/>
      </c>
      <c r="Y341" s="118" t="str">
        <f t="shared" si="72"/>
        <v/>
      </c>
    </row>
    <row r="342" spans="1:25" x14ac:dyDescent="0.55000000000000004">
      <c r="A342" s="41"/>
      <c r="B342" s="42"/>
      <c r="C342" s="41"/>
      <c r="D342" s="146"/>
      <c r="E342" s="131"/>
      <c r="F342" s="131"/>
      <c r="G342" s="1" t="str">
        <f t="shared" si="63"/>
        <v/>
      </c>
      <c r="H342" s="127" t="str">
        <f t="shared" si="64"/>
        <v/>
      </c>
      <c r="I342" s="131"/>
      <c r="J342" s="131"/>
      <c r="K342" s="1" t="str">
        <f t="shared" si="65"/>
        <v/>
      </c>
      <c r="L342" s="143" t="str">
        <f t="shared" si="66"/>
        <v/>
      </c>
      <c r="M342" s="134"/>
      <c r="N342" s="127" t="str">
        <f t="shared" si="67"/>
        <v/>
      </c>
      <c r="O342" s="131"/>
      <c r="P342" s="127" t="str">
        <f t="shared" si="68"/>
        <v/>
      </c>
      <c r="Q342" s="17"/>
      <c r="T342" s="119" t="str">
        <f t="shared" si="61"/>
        <v/>
      </c>
      <c r="U342" s="118" t="str">
        <f t="shared" si="69"/>
        <v/>
      </c>
      <c r="V342" s="117" t="str">
        <f t="shared" si="62"/>
        <v/>
      </c>
      <c r="W342" s="139" t="str">
        <f t="shared" si="70"/>
        <v/>
      </c>
      <c r="X342" s="120" t="str">
        <f t="shared" si="71"/>
        <v/>
      </c>
      <c r="Y342" s="118" t="str">
        <f t="shared" si="72"/>
        <v/>
      </c>
    </row>
    <row r="343" spans="1:25" x14ac:dyDescent="0.55000000000000004">
      <c r="A343" s="41"/>
      <c r="B343" s="42"/>
      <c r="C343" s="41"/>
      <c r="D343" s="146"/>
      <c r="E343" s="131"/>
      <c r="F343" s="131"/>
      <c r="G343" s="1" t="str">
        <f t="shared" si="63"/>
        <v/>
      </c>
      <c r="H343" s="127" t="str">
        <f t="shared" si="64"/>
        <v/>
      </c>
      <c r="I343" s="131"/>
      <c r="J343" s="131"/>
      <c r="K343" s="1" t="str">
        <f t="shared" si="65"/>
        <v/>
      </c>
      <c r="L343" s="143" t="str">
        <f t="shared" si="66"/>
        <v/>
      </c>
      <c r="M343" s="134"/>
      <c r="N343" s="127" t="str">
        <f t="shared" si="67"/>
        <v/>
      </c>
      <c r="O343" s="131"/>
      <c r="P343" s="127" t="str">
        <f t="shared" si="68"/>
        <v/>
      </c>
      <c r="Q343" s="17"/>
      <c r="T343" s="119" t="str">
        <f t="shared" si="61"/>
        <v/>
      </c>
      <c r="U343" s="118" t="str">
        <f t="shared" si="69"/>
        <v/>
      </c>
      <c r="V343" s="117" t="str">
        <f t="shared" si="62"/>
        <v/>
      </c>
      <c r="W343" s="139" t="str">
        <f t="shared" si="70"/>
        <v/>
      </c>
      <c r="X343" s="120" t="str">
        <f t="shared" si="71"/>
        <v/>
      </c>
      <c r="Y343" s="118" t="str">
        <f t="shared" si="72"/>
        <v/>
      </c>
    </row>
    <row r="344" spans="1:25" x14ac:dyDescent="0.55000000000000004">
      <c r="A344" s="41"/>
      <c r="B344" s="42"/>
      <c r="C344" s="41"/>
      <c r="D344" s="146"/>
      <c r="E344" s="131"/>
      <c r="F344" s="131"/>
      <c r="G344" s="1" t="str">
        <f t="shared" si="63"/>
        <v/>
      </c>
      <c r="H344" s="127" t="str">
        <f t="shared" si="64"/>
        <v/>
      </c>
      <c r="I344" s="131"/>
      <c r="J344" s="131"/>
      <c r="K344" s="1" t="str">
        <f t="shared" si="65"/>
        <v/>
      </c>
      <c r="L344" s="143" t="str">
        <f t="shared" si="66"/>
        <v/>
      </c>
      <c r="M344" s="134"/>
      <c r="N344" s="127" t="str">
        <f t="shared" si="67"/>
        <v/>
      </c>
      <c r="O344" s="131"/>
      <c r="P344" s="127" t="str">
        <f t="shared" si="68"/>
        <v/>
      </c>
      <c r="Q344" s="17"/>
      <c r="T344" s="119" t="str">
        <f t="shared" si="61"/>
        <v/>
      </c>
      <c r="U344" s="118" t="str">
        <f t="shared" si="69"/>
        <v/>
      </c>
      <c r="V344" s="117" t="str">
        <f t="shared" si="62"/>
        <v/>
      </c>
      <c r="W344" s="139" t="str">
        <f t="shared" si="70"/>
        <v/>
      </c>
      <c r="X344" s="120" t="str">
        <f t="shared" si="71"/>
        <v/>
      </c>
      <c r="Y344" s="118" t="str">
        <f t="shared" si="72"/>
        <v/>
      </c>
    </row>
    <row r="345" spans="1:25" x14ac:dyDescent="0.55000000000000004">
      <c r="A345" s="41"/>
      <c r="B345" s="42"/>
      <c r="C345" s="41"/>
      <c r="D345" s="146"/>
      <c r="E345" s="131"/>
      <c r="F345" s="131"/>
      <c r="G345" s="1" t="str">
        <f t="shared" si="63"/>
        <v/>
      </c>
      <c r="H345" s="127" t="str">
        <f t="shared" si="64"/>
        <v/>
      </c>
      <c r="I345" s="131"/>
      <c r="J345" s="131"/>
      <c r="K345" s="1" t="str">
        <f t="shared" si="65"/>
        <v/>
      </c>
      <c r="L345" s="143" t="str">
        <f t="shared" si="66"/>
        <v/>
      </c>
      <c r="M345" s="134"/>
      <c r="N345" s="127" t="str">
        <f t="shared" si="67"/>
        <v/>
      </c>
      <c r="O345" s="131"/>
      <c r="P345" s="127" t="str">
        <f t="shared" si="68"/>
        <v/>
      </c>
      <c r="Q345" s="17"/>
      <c r="T345" s="119" t="str">
        <f t="shared" si="61"/>
        <v/>
      </c>
      <c r="U345" s="118" t="str">
        <f t="shared" si="69"/>
        <v/>
      </c>
      <c r="V345" s="117" t="str">
        <f t="shared" si="62"/>
        <v/>
      </c>
      <c r="W345" s="139" t="str">
        <f t="shared" si="70"/>
        <v/>
      </c>
      <c r="X345" s="120" t="str">
        <f t="shared" si="71"/>
        <v/>
      </c>
      <c r="Y345" s="118" t="str">
        <f t="shared" si="72"/>
        <v/>
      </c>
    </row>
    <row r="346" spans="1:25" x14ac:dyDescent="0.55000000000000004">
      <c r="A346" s="41"/>
      <c r="B346" s="42"/>
      <c r="C346" s="41"/>
      <c r="D346" s="146"/>
      <c r="E346" s="131"/>
      <c r="F346" s="131"/>
      <c r="G346" s="1" t="str">
        <f t="shared" si="63"/>
        <v/>
      </c>
      <c r="H346" s="127" t="str">
        <f t="shared" si="64"/>
        <v/>
      </c>
      <c r="I346" s="131"/>
      <c r="J346" s="131"/>
      <c r="K346" s="1" t="str">
        <f t="shared" si="65"/>
        <v/>
      </c>
      <c r="L346" s="143" t="str">
        <f t="shared" si="66"/>
        <v/>
      </c>
      <c r="M346" s="134"/>
      <c r="N346" s="127" t="str">
        <f t="shared" si="67"/>
        <v/>
      </c>
      <c r="O346" s="131"/>
      <c r="P346" s="127" t="str">
        <f t="shared" si="68"/>
        <v/>
      </c>
      <c r="Q346" s="17"/>
      <c r="T346" s="119" t="str">
        <f t="shared" si="61"/>
        <v/>
      </c>
      <c r="U346" s="118" t="str">
        <f t="shared" si="69"/>
        <v/>
      </c>
      <c r="V346" s="117" t="str">
        <f t="shared" si="62"/>
        <v/>
      </c>
      <c r="W346" s="139" t="str">
        <f t="shared" si="70"/>
        <v/>
      </c>
      <c r="X346" s="120" t="str">
        <f t="shared" si="71"/>
        <v/>
      </c>
      <c r="Y346" s="118" t="str">
        <f t="shared" si="72"/>
        <v/>
      </c>
    </row>
    <row r="347" spans="1:25" x14ac:dyDescent="0.55000000000000004">
      <c r="A347" s="41"/>
      <c r="B347" s="42"/>
      <c r="C347" s="41"/>
      <c r="D347" s="146"/>
      <c r="E347" s="131"/>
      <c r="F347" s="131"/>
      <c r="G347" s="1" t="str">
        <f t="shared" si="63"/>
        <v/>
      </c>
      <c r="H347" s="127" t="str">
        <f t="shared" si="64"/>
        <v/>
      </c>
      <c r="I347" s="131"/>
      <c r="J347" s="131"/>
      <c r="K347" s="1" t="str">
        <f t="shared" si="65"/>
        <v/>
      </c>
      <c r="L347" s="143" t="str">
        <f t="shared" si="66"/>
        <v/>
      </c>
      <c r="M347" s="134"/>
      <c r="N347" s="127" t="str">
        <f t="shared" si="67"/>
        <v/>
      </c>
      <c r="O347" s="131"/>
      <c r="P347" s="127" t="str">
        <f t="shared" si="68"/>
        <v/>
      </c>
      <c r="Q347" s="17"/>
      <c r="T347" s="119" t="str">
        <f t="shared" si="61"/>
        <v/>
      </c>
      <c r="U347" s="118" t="str">
        <f t="shared" si="69"/>
        <v/>
      </c>
      <c r="V347" s="117" t="str">
        <f t="shared" si="62"/>
        <v/>
      </c>
      <c r="W347" s="139" t="str">
        <f t="shared" si="70"/>
        <v/>
      </c>
      <c r="X347" s="120" t="str">
        <f t="shared" si="71"/>
        <v/>
      </c>
      <c r="Y347" s="118" t="str">
        <f t="shared" si="72"/>
        <v/>
      </c>
    </row>
    <row r="348" spans="1:25" x14ac:dyDescent="0.55000000000000004">
      <c r="A348" s="41"/>
      <c r="B348" s="42"/>
      <c r="C348" s="41"/>
      <c r="D348" s="146"/>
      <c r="E348" s="131"/>
      <c r="F348" s="131"/>
      <c r="G348" s="1" t="str">
        <f t="shared" si="63"/>
        <v/>
      </c>
      <c r="H348" s="127" t="str">
        <f t="shared" si="64"/>
        <v/>
      </c>
      <c r="I348" s="131"/>
      <c r="J348" s="131"/>
      <c r="K348" s="1" t="str">
        <f t="shared" si="65"/>
        <v/>
      </c>
      <c r="L348" s="143" t="str">
        <f t="shared" si="66"/>
        <v/>
      </c>
      <c r="M348" s="134"/>
      <c r="N348" s="127" t="str">
        <f t="shared" si="67"/>
        <v/>
      </c>
      <c r="O348" s="131"/>
      <c r="P348" s="127" t="str">
        <f t="shared" si="68"/>
        <v/>
      </c>
      <c r="Q348" s="17"/>
      <c r="T348" s="119" t="str">
        <f t="shared" si="61"/>
        <v/>
      </c>
      <c r="U348" s="118" t="str">
        <f t="shared" si="69"/>
        <v/>
      </c>
      <c r="V348" s="117" t="str">
        <f t="shared" si="62"/>
        <v/>
      </c>
      <c r="W348" s="139" t="str">
        <f t="shared" si="70"/>
        <v/>
      </c>
      <c r="X348" s="120" t="str">
        <f t="shared" si="71"/>
        <v/>
      </c>
      <c r="Y348" s="118" t="str">
        <f t="shared" si="72"/>
        <v/>
      </c>
    </row>
    <row r="349" spans="1:25" x14ac:dyDescent="0.55000000000000004">
      <c r="A349" s="41"/>
      <c r="B349" s="42"/>
      <c r="C349" s="41"/>
      <c r="D349" s="146"/>
      <c r="E349" s="131"/>
      <c r="F349" s="131"/>
      <c r="G349" s="1" t="str">
        <f t="shared" si="63"/>
        <v/>
      </c>
      <c r="H349" s="127" t="str">
        <f t="shared" si="64"/>
        <v/>
      </c>
      <c r="I349" s="131"/>
      <c r="J349" s="131"/>
      <c r="K349" s="1" t="str">
        <f t="shared" si="65"/>
        <v/>
      </c>
      <c r="L349" s="143" t="str">
        <f t="shared" si="66"/>
        <v/>
      </c>
      <c r="M349" s="134"/>
      <c r="N349" s="127" t="str">
        <f t="shared" si="67"/>
        <v/>
      </c>
      <c r="O349" s="131"/>
      <c r="P349" s="127" t="str">
        <f t="shared" si="68"/>
        <v/>
      </c>
      <c r="Q349" s="17"/>
      <c r="T349" s="119" t="str">
        <f t="shared" si="61"/>
        <v/>
      </c>
      <c r="U349" s="118" t="str">
        <f t="shared" si="69"/>
        <v/>
      </c>
      <c r="V349" s="117" t="str">
        <f t="shared" si="62"/>
        <v/>
      </c>
      <c r="W349" s="139" t="str">
        <f t="shared" si="70"/>
        <v/>
      </c>
      <c r="X349" s="120" t="str">
        <f t="shared" si="71"/>
        <v/>
      </c>
      <c r="Y349" s="118" t="str">
        <f t="shared" si="72"/>
        <v/>
      </c>
    </row>
    <row r="350" spans="1:25" x14ac:dyDescent="0.55000000000000004">
      <c r="A350" s="41"/>
      <c r="B350" s="42"/>
      <c r="C350" s="41"/>
      <c r="D350" s="146"/>
      <c r="E350" s="131"/>
      <c r="F350" s="131"/>
      <c r="G350" s="1" t="str">
        <f t="shared" si="63"/>
        <v/>
      </c>
      <c r="H350" s="127" t="str">
        <f t="shared" si="64"/>
        <v/>
      </c>
      <c r="I350" s="131"/>
      <c r="J350" s="131"/>
      <c r="K350" s="1" t="str">
        <f t="shared" si="65"/>
        <v/>
      </c>
      <c r="L350" s="143" t="str">
        <f t="shared" si="66"/>
        <v/>
      </c>
      <c r="M350" s="134"/>
      <c r="N350" s="127" t="str">
        <f t="shared" si="67"/>
        <v/>
      </c>
      <c r="O350" s="131"/>
      <c r="P350" s="127" t="str">
        <f t="shared" si="68"/>
        <v/>
      </c>
      <c r="Q350" s="17"/>
      <c r="T350" s="119" t="str">
        <f t="shared" si="61"/>
        <v/>
      </c>
      <c r="U350" s="118" t="str">
        <f t="shared" si="69"/>
        <v/>
      </c>
      <c r="V350" s="117" t="str">
        <f t="shared" si="62"/>
        <v/>
      </c>
      <c r="W350" s="139" t="str">
        <f t="shared" si="70"/>
        <v/>
      </c>
      <c r="X350" s="120" t="str">
        <f t="shared" si="71"/>
        <v/>
      </c>
      <c r="Y350" s="118" t="str">
        <f t="shared" si="72"/>
        <v/>
      </c>
    </row>
    <row r="351" spans="1:25" x14ac:dyDescent="0.55000000000000004">
      <c r="A351" s="41"/>
      <c r="B351" s="42"/>
      <c r="C351" s="41"/>
      <c r="D351" s="146"/>
      <c r="E351" s="131"/>
      <c r="F351" s="131"/>
      <c r="G351" s="1" t="str">
        <f t="shared" si="63"/>
        <v/>
      </c>
      <c r="H351" s="127" t="str">
        <f t="shared" si="64"/>
        <v/>
      </c>
      <c r="I351" s="131"/>
      <c r="J351" s="131"/>
      <c r="K351" s="1" t="str">
        <f t="shared" si="65"/>
        <v/>
      </c>
      <c r="L351" s="143" t="str">
        <f t="shared" si="66"/>
        <v/>
      </c>
      <c r="M351" s="134"/>
      <c r="N351" s="127" t="str">
        <f t="shared" si="67"/>
        <v/>
      </c>
      <c r="O351" s="131"/>
      <c r="P351" s="127" t="str">
        <f t="shared" si="68"/>
        <v/>
      </c>
      <c r="Q351" s="17"/>
      <c r="T351" s="119" t="str">
        <f t="shared" si="61"/>
        <v/>
      </c>
      <c r="U351" s="118" t="str">
        <f t="shared" si="69"/>
        <v/>
      </c>
      <c r="V351" s="117" t="str">
        <f t="shared" si="62"/>
        <v/>
      </c>
      <c r="W351" s="139" t="str">
        <f t="shared" si="70"/>
        <v/>
      </c>
      <c r="X351" s="120" t="str">
        <f t="shared" si="71"/>
        <v/>
      </c>
      <c r="Y351" s="118" t="str">
        <f t="shared" si="72"/>
        <v/>
      </c>
    </row>
    <row r="352" spans="1:25" x14ac:dyDescent="0.55000000000000004">
      <c r="A352" s="41"/>
      <c r="B352" s="42"/>
      <c r="C352" s="41"/>
      <c r="D352" s="146"/>
      <c r="E352" s="131"/>
      <c r="F352" s="131"/>
      <c r="G352" s="1" t="str">
        <f t="shared" si="63"/>
        <v/>
      </c>
      <c r="H352" s="127" t="str">
        <f t="shared" si="64"/>
        <v/>
      </c>
      <c r="I352" s="131"/>
      <c r="J352" s="131"/>
      <c r="K352" s="1" t="str">
        <f t="shared" si="65"/>
        <v/>
      </c>
      <c r="L352" s="143" t="str">
        <f t="shared" si="66"/>
        <v/>
      </c>
      <c r="M352" s="134"/>
      <c r="N352" s="127" t="str">
        <f t="shared" si="67"/>
        <v/>
      </c>
      <c r="O352" s="131"/>
      <c r="P352" s="127" t="str">
        <f t="shared" si="68"/>
        <v/>
      </c>
      <c r="Q352" s="17"/>
      <c r="T352" s="119" t="str">
        <f t="shared" si="61"/>
        <v/>
      </c>
      <c r="U352" s="118" t="str">
        <f t="shared" si="69"/>
        <v/>
      </c>
      <c r="V352" s="117" t="str">
        <f t="shared" si="62"/>
        <v/>
      </c>
      <c r="W352" s="139" t="str">
        <f t="shared" si="70"/>
        <v/>
      </c>
      <c r="X352" s="120" t="str">
        <f t="shared" si="71"/>
        <v/>
      </c>
      <c r="Y352" s="118" t="str">
        <f t="shared" si="72"/>
        <v/>
      </c>
    </row>
    <row r="353" spans="1:25" x14ac:dyDescent="0.55000000000000004">
      <c r="A353" s="41"/>
      <c r="B353" s="42"/>
      <c r="C353" s="41"/>
      <c r="D353" s="146"/>
      <c r="E353" s="131"/>
      <c r="F353" s="131"/>
      <c r="G353" s="1" t="str">
        <f t="shared" si="63"/>
        <v/>
      </c>
      <c r="H353" s="127" t="str">
        <f t="shared" si="64"/>
        <v/>
      </c>
      <c r="I353" s="131"/>
      <c r="J353" s="131"/>
      <c r="K353" s="1" t="str">
        <f t="shared" si="65"/>
        <v/>
      </c>
      <c r="L353" s="143" t="str">
        <f t="shared" si="66"/>
        <v/>
      </c>
      <c r="M353" s="134"/>
      <c r="N353" s="127" t="str">
        <f t="shared" si="67"/>
        <v/>
      </c>
      <c r="O353" s="131"/>
      <c r="P353" s="127" t="str">
        <f t="shared" si="68"/>
        <v/>
      </c>
      <c r="Q353" s="17"/>
      <c r="T353" s="119" t="str">
        <f t="shared" si="61"/>
        <v/>
      </c>
      <c r="U353" s="118" t="str">
        <f t="shared" si="69"/>
        <v/>
      </c>
      <c r="V353" s="117" t="str">
        <f t="shared" si="62"/>
        <v/>
      </c>
      <c r="W353" s="139" t="str">
        <f t="shared" si="70"/>
        <v/>
      </c>
      <c r="X353" s="120" t="str">
        <f t="shared" si="71"/>
        <v/>
      </c>
      <c r="Y353" s="118" t="str">
        <f t="shared" si="72"/>
        <v/>
      </c>
    </row>
    <row r="354" spans="1:25" x14ac:dyDescent="0.55000000000000004">
      <c r="A354" s="41"/>
      <c r="B354" s="42"/>
      <c r="C354" s="41"/>
      <c r="D354" s="146"/>
      <c r="E354" s="131"/>
      <c r="F354" s="131"/>
      <c r="G354" s="1" t="str">
        <f t="shared" si="63"/>
        <v/>
      </c>
      <c r="H354" s="127" t="str">
        <f t="shared" si="64"/>
        <v/>
      </c>
      <c r="I354" s="131"/>
      <c r="J354" s="131"/>
      <c r="K354" s="1" t="str">
        <f t="shared" si="65"/>
        <v/>
      </c>
      <c r="L354" s="143" t="str">
        <f t="shared" si="66"/>
        <v/>
      </c>
      <c r="M354" s="134"/>
      <c r="N354" s="127" t="str">
        <f t="shared" si="67"/>
        <v/>
      </c>
      <c r="O354" s="131"/>
      <c r="P354" s="127" t="str">
        <f t="shared" si="68"/>
        <v/>
      </c>
      <c r="Q354" s="17"/>
      <c r="T354" s="119" t="str">
        <f t="shared" si="61"/>
        <v/>
      </c>
      <c r="U354" s="118" t="str">
        <f t="shared" si="69"/>
        <v/>
      </c>
      <c r="V354" s="117" t="str">
        <f t="shared" si="62"/>
        <v/>
      </c>
      <c r="W354" s="139" t="str">
        <f t="shared" si="70"/>
        <v/>
      </c>
      <c r="X354" s="120" t="str">
        <f t="shared" si="71"/>
        <v/>
      </c>
      <c r="Y354" s="118" t="str">
        <f t="shared" si="72"/>
        <v/>
      </c>
    </row>
    <row r="355" spans="1:25" x14ac:dyDescent="0.55000000000000004">
      <c r="A355" s="41"/>
      <c r="B355" s="42"/>
      <c r="C355" s="41"/>
      <c r="D355" s="146"/>
      <c r="E355" s="131"/>
      <c r="F355" s="131"/>
      <c r="G355" s="1" t="str">
        <f t="shared" si="63"/>
        <v/>
      </c>
      <c r="H355" s="127" t="str">
        <f t="shared" si="64"/>
        <v/>
      </c>
      <c r="I355" s="131"/>
      <c r="J355" s="131"/>
      <c r="K355" s="1" t="str">
        <f t="shared" si="65"/>
        <v/>
      </c>
      <c r="L355" s="143" t="str">
        <f t="shared" si="66"/>
        <v/>
      </c>
      <c r="M355" s="134"/>
      <c r="N355" s="127" t="str">
        <f t="shared" si="67"/>
        <v/>
      </c>
      <c r="O355" s="131"/>
      <c r="P355" s="127" t="str">
        <f t="shared" si="68"/>
        <v/>
      </c>
      <c r="Q355" s="17"/>
      <c r="T355" s="119" t="str">
        <f t="shared" si="61"/>
        <v/>
      </c>
      <c r="U355" s="118" t="str">
        <f t="shared" si="69"/>
        <v/>
      </c>
      <c r="V355" s="117" t="str">
        <f t="shared" si="62"/>
        <v/>
      </c>
      <c r="W355" s="139" t="str">
        <f t="shared" si="70"/>
        <v/>
      </c>
      <c r="X355" s="120" t="str">
        <f t="shared" si="71"/>
        <v/>
      </c>
      <c r="Y355" s="118" t="str">
        <f t="shared" si="72"/>
        <v/>
      </c>
    </row>
    <row r="356" spans="1:25" x14ac:dyDescent="0.55000000000000004">
      <c r="A356" s="41"/>
      <c r="B356" s="42"/>
      <c r="C356" s="41"/>
      <c r="D356" s="146"/>
      <c r="E356" s="131"/>
      <c r="F356" s="131"/>
      <c r="G356" s="1" t="str">
        <f t="shared" si="63"/>
        <v/>
      </c>
      <c r="H356" s="127" t="str">
        <f t="shared" si="64"/>
        <v/>
      </c>
      <c r="I356" s="131"/>
      <c r="J356" s="131"/>
      <c r="K356" s="1" t="str">
        <f t="shared" si="65"/>
        <v/>
      </c>
      <c r="L356" s="143" t="str">
        <f t="shared" si="66"/>
        <v/>
      </c>
      <c r="M356" s="134"/>
      <c r="N356" s="127" t="str">
        <f t="shared" si="67"/>
        <v/>
      </c>
      <c r="O356" s="131"/>
      <c r="P356" s="127" t="str">
        <f t="shared" si="68"/>
        <v/>
      </c>
      <c r="Q356" s="17"/>
      <c r="T356" s="119" t="str">
        <f t="shared" si="61"/>
        <v/>
      </c>
      <c r="U356" s="118" t="str">
        <f t="shared" si="69"/>
        <v/>
      </c>
      <c r="V356" s="117" t="str">
        <f t="shared" si="62"/>
        <v/>
      </c>
      <c r="W356" s="139" t="str">
        <f t="shared" si="70"/>
        <v/>
      </c>
      <c r="X356" s="120" t="str">
        <f t="shared" si="71"/>
        <v/>
      </c>
      <c r="Y356" s="118" t="str">
        <f t="shared" si="72"/>
        <v/>
      </c>
    </row>
    <row r="357" spans="1:25" x14ac:dyDescent="0.55000000000000004">
      <c r="A357" s="41"/>
      <c r="B357" s="42"/>
      <c r="C357" s="41"/>
      <c r="D357" s="146"/>
      <c r="E357" s="131"/>
      <c r="F357" s="131"/>
      <c r="G357" s="1" t="str">
        <f t="shared" si="63"/>
        <v/>
      </c>
      <c r="H357" s="127" t="str">
        <f t="shared" si="64"/>
        <v/>
      </c>
      <c r="I357" s="131"/>
      <c r="J357" s="131"/>
      <c r="K357" s="1" t="str">
        <f t="shared" si="65"/>
        <v/>
      </c>
      <c r="L357" s="143" t="str">
        <f t="shared" si="66"/>
        <v/>
      </c>
      <c r="M357" s="134"/>
      <c r="N357" s="127" t="str">
        <f t="shared" si="67"/>
        <v/>
      </c>
      <c r="O357" s="131"/>
      <c r="P357" s="127" t="str">
        <f t="shared" si="68"/>
        <v/>
      </c>
      <c r="Q357" s="17"/>
      <c r="T357" s="119" t="str">
        <f t="shared" si="61"/>
        <v/>
      </c>
      <c r="U357" s="118" t="str">
        <f t="shared" si="69"/>
        <v/>
      </c>
      <c r="V357" s="117" t="str">
        <f t="shared" si="62"/>
        <v/>
      </c>
      <c r="W357" s="139" t="str">
        <f t="shared" si="70"/>
        <v/>
      </c>
      <c r="X357" s="120" t="str">
        <f t="shared" si="71"/>
        <v/>
      </c>
      <c r="Y357" s="118" t="str">
        <f t="shared" si="72"/>
        <v/>
      </c>
    </row>
  </sheetData>
  <sheetProtection algorithmName="SHA-512" hashValue="dy8gVncBpaSeOI7Rg4zKpMbqkSggY1RWxRpXOB2MHTsMjl/6h2Mtb9c3H8ykCes4xOnDgVKV4JikDgtqb9w8Pg==" saltValue="Kt7QVW8TJow0KcEf8STLQw==" spinCount="100000" sheet="1" objects="1" scenarios="1"/>
  <mergeCells count="24">
    <mergeCell ref="Q5:Q7"/>
    <mergeCell ref="A1:Q1"/>
    <mergeCell ref="AA8:AA9"/>
    <mergeCell ref="AB8:AE8"/>
    <mergeCell ref="T5:Y5"/>
    <mergeCell ref="T6:T7"/>
    <mergeCell ref="U6:U7"/>
    <mergeCell ref="V6:V7"/>
    <mergeCell ref="W6:W7"/>
    <mergeCell ref="X6:X7"/>
    <mergeCell ref="Y6:Y7"/>
    <mergeCell ref="B4:N4"/>
    <mergeCell ref="A5:A7"/>
    <mergeCell ref="B5:B7"/>
    <mergeCell ref="C5:C7"/>
    <mergeCell ref="D5:D7"/>
    <mergeCell ref="E5:L5"/>
    <mergeCell ref="E6:H6"/>
    <mergeCell ref="M5:P5"/>
    <mergeCell ref="P6:P7"/>
    <mergeCell ref="M6:M7"/>
    <mergeCell ref="N6:N7"/>
    <mergeCell ref="O6:O7"/>
    <mergeCell ref="I6:L6"/>
  </mergeCells>
  <dataValidations count="4">
    <dataValidation type="decimal" allowBlank="1" showInputMessage="1" showErrorMessage="1" error="คุณกรอกคะแนนเกินค่ะ" sqref="O8:O357">
      <formula1>0</formula1>
      <formula2>16</formula2>
    </dataValidation>
    <dataValidation type="decimal" allowBlank="1" showInputMessage="1" showErrorMessage="1" error="คุณกรอกคะแนนเกินค่ะ" sqref="M8:M357 E8:F357">
      <formula1>0</formula1>
      <formula2>20</formula2>
    </dataValidation>
    <dataValidation type="decimal" allowBlank="1" showInputMessage="1" showErrorMessage="1" error="คุณกรอกคะแนนเกินค่ะ" sqref="I8:I357">
      <formula1>0</formula1>
      <formula2>5</formula2>
    </dataValidation>
    <dataValidation type="decimal" allowBlank="1" showInputMessage="1" showErrorMessage="1" error="คุณกรอกคะแนนเกินค่ะ" sqref="J8:J357">
      <formula1>0</formula1>
      <formula2>15</formula2>
    </dataValidation>
  </dataValidations>
  <pageMargins left="0.31496062992125984" right="0.31496062992125984" top="0.74803149606299213" bottom="0.35433070866141736" header="0.31496062992125984" footer="0.31496062992125984"/>
  <pageSetup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357"/>
  <sheetViews>
    <sheetView showGridLines="0" workbookViewId="0">
      <selection activeCell="D3" sqref="D3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8.375" style="2" customWidth="1"/>
    <col min="5" max="5" width="10.25" style="2" customWidth="1"/>
    <col min="6" max="6" width="11.25" style="4" customWidth="1"/>
    <col min="7" max="7" width="9.625" style="2" customWidth="1"/>
    <col min="8" max="8" width="12" style="4" customWidth="1"/>
    <col min="9" max="9" width="11.375" style="2" customWidth="1"/>
    <col min="10" max="10" width="10.875" style="4" customWidth="1"/>
    <col min="11" max="11" width="10.25" style="2" customWidth="1"/>
    <col min="12" max="12" width="10.875" style="4" customWidth="1"/>
    <col min="13" max="13" width="23.75" style="2" customWidth="1"/>
    <col min="14" max="14" width="2" style="2" hidden="1" customWidth="1"/>
    <col min="15" max="18" width="9.125" style="2" hidden="1" customWidth="1"/>
    <col min="19" max="19" width="9.875" style="2" hidden="1" customWidth="1"/>
    <col min="20" max="20" width="10" style="2" hidden="1" customWidth="1"/>
    <col min="21" max="21" width="1.125" style="2" hidden="1" customWidth="1"/>
    <col min="22" max="22" width="14.125" style="2" hidden="1" customWidth="1"/>
    <col min="23" max="26" width="9.125" style="2" hidden="1" customWidth="1"/>
    <col min="27" max="27" width="0" style="2" hidden="1" customWidth="1"/>
    <col min="28" max="16384" width="9.125" style="2"/>
  </cols>
  <sheetData>
    <row r="1" spans="1:26" x14ac:dyDescent="0.55000000000000004">
      <c r="A1" s="226" t="s">
        <v>190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spans="1:26" x14ac:dyDescent="0.55000000000000004">
      <c r="B2" s="226" t="s">
        <v>99</v>
      </c>
      <c r="C2" s="226"/>
      <c r="D2" s="228" t="str">
        <f>คำชี้แจงการกรอกข้อมูล!E4</f>
        <v>โรงเรียนบ้านน้ำตวง</v>
      </c>
      <c r="E2" s="228"/>
      <c r="F2" s="228"/>
      <c r="G2" s="228"/>
      <c r="H2" s="228"/>
      <c r="I2" s="22" t="s">
        <v>97</v>
      </c>
      <c r="J2" s="91" t="str">
        <f>คำชี้แจงการกรอกข้อมูล!K4</f>
        <v>สำนักงานเขตพื้นที่การศึกษาน่านเขต 1</v>
      </c>
      <c r="K2" s="168"/>
      <c r="L2" s="91"/>
      <c r="M2" s="91"/>
      <c r="N2" s="90"/>
      <c r="O2" s="90"/>
    </row>
    <row r="3" spans="1:26" x14ac:dyDescent="0.55000000000000004">
      <c r="B3" s="271" t="s">
        <v>25</v>
      </c>
      <c r="C3" s="271"/>
      <c r="D3" s="25">
        <v>22</v>
      </c>
      <c r="E3" s="37" t="s">
        <v>31</v>
      </c>
      <c r="F3" s="20"/>
      <c r="G3" s="19"/>
      <c r="H3" s="20"/>
      <c r="I3" s="27"/>
      <c r="J3" s="20"/>
      <c r="K3" s="129"/>
      <c r="L3" s="20"/>
    </row>
    <row r="4" spans="1:26" x14ac:dyDescent="0.55000000000000004">
      <c r="B4" s="238" t="s">
        <v>51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26" x14ac:dyDescent="0.55000000000000004">
      <c r="A5" s="220" t="s">
        <v>30</v>
      </c>
      <c r="B5" s="220" t="s">
        <v>29</v>
      </c>
      <c r="C5" s="220" t="s">
        <v>1</v>
      </c>
      <c r="D5" s="272" t="s">
        <v>27</v>
      </c>
      <c r="E5" s="281" t="s">
        <v>136</v>
      </c>
      <c r="F5" s="282"/>
      <c r="G5" s="282"/>
      <c r="H5" s="283"/>
      <c r="I5" s="240" t="s">
        <v>137</v>
      </c>
      <c r="J5" s="240"/>
      <c r="K5" s="240"/>
      <c r="L5" s="241"/>
      <c r="M5" s="239" t="s">
        <v>26</v>
      </c>
      <c r="O5" s="221" t="s">
        <v>116</v>
      </c>
      <c r="P5" s="221"/>
      <c r="Q5" s="221"/>
      <c r="R5" s="221"/>
      <c r="S5" s="221"/>
      <c r="T5" s="221"/>
    </row>
    <row r="6" spans="1:26" ht="21" customHeight="1" x14ac:dyDescent="0.55000000000000004">
      <c r="A6" s="220"/>
      <c r="B6" s="220"/>
      <c r="C6" s="220"/>
      <c r="D6" s="273"/>
      <c r="E6" s="253" t="s">
        <v>158</v>
      </c>
      <c r="F6" s="230" t="s">
        <v>28</v>
      </c>
      <c r="G6" s="253" t="s">
        <v>159</v>
      </c>
      <c r="H6" s="275" t="s">
        <v>28</v>
      </c>
      <c r="I6" s="251" t="s">
        <v>157</v>
      </c>
      <c r="J6" s="230" t="s">
        <v>28</v>
      </c>
      <c r="K6" s="253" t="s">
        <v>156</v>
      </c>
      <c r="L6" s="230" t="s">
        <v>28</v>
      </c>
      <c r="M6" s="239"/>
      <c r="O6" s="277" t="s">
        <v>121</v>
      </c>
      <c r="P6" s="279" t="s">
        <v>113</v>
      </c>
      <c r="Q6" s="277" t="s">
        <v>160</v>
      </c>
      <c r="R6" s="279" t="s">
        <v>114</v>
      </c>
      <c r="S6" s="277" t="s">
        <v>164</v>
      </c>
      <c r="T6" s="279" t="s">
        <v>112</v>
      </c>
    </row>
    <row r="7" spans="1:26" ht="114.75" customHeight="1" x14ac:dyDescent="0.55000000000000004">
      <c r="A7" s="220"/>
      <c r="B7" s="220"/>
      <c r="C7" s="220"/>
      <c r="D7" s="274"/>
      <c r="E7" s="254"/>
      <c r="F7" s="229"/>
      <c r="G7" s="254"/>
      <c r="H7" s="276"/>
      <c r="I7" s="252"/>
      <c r="J7" s="229"/>
      <c r="K7" s="254"/>
      <c r="L7" s="229"/>
      <c r="M7" s="239"/>
      <c r="O7" s="278"/>
      <c r="P7" s="280"/>
      <c r="Q7" s="278"/>
      <c r="R7" s="280"/>
      <c r="S7" s="278"/>
      <c r="T7" s="280"/>
    </row>
    <row r="8" spans="1:26" x14ac:dyDescent="0.55000000000000004">
      <c r="A8" s="41">
        <v>1</v>
      </c>
      <c r="B8" s="42">
        <v>1</v>
      </c>
      <c r="C8" s="41" t="s">
        <v>308</v>
      </c>
      <c r="D8" s="146">
        <v>99</v>
      </c>
      <c r="E8" s="131"/>
      <c r="F8" s="127" t="str">
        <f>IF(E8&lt;&gt;"",IF(E8&gt;=8,"ดีมาก",IF(E8&gt;=5,"ดี",IF(E8&gt;=3,"พอใช้",IF(E8&lt;=2,"ปรับปรุง")))),"")</f>
        <v/>
      </c>
      <c r="G8" s="131"/>
      <c r="H8" s="143" t="str">
        <f>IF(G8&lt;&gt;"",IF(G8&gt;=23,"ดีมาก",IF(G8&gt;=15,"ดี",IF(G8&gt;=8,"พอใช้",IF(G8&lt;=7,"ปรับปรุง")))),"")</f>
        <v/>
      </c>
      <c r="I8" s="134"/>
      <c r="J8" s="139" t="str">
        <f>IF(I8&lt;&gt;"",IF(I8&gt;=12,"ดีมาก",IF(I8&gt;=8,"ดี",IF(I8&gt;=4,"พอใช้",IF(I8&lt;=3,"ปรับปรุง")))),"")</f>
        <v/>
      </c>
      <c r="K8" s="131"/>
      <c r="L8" s="127" t="str">
        <f>IF(K8&lt;&gt;"",IF(K8&gt;=12,"ดีมาก",IF(K8&gt;=8,"ดี",IF(K8&gt;=4,"พอใช้",IF(K8&lt;=3,"ปรับปรุง")))),"")</f>
        <v/>
      </c>
      <c r="M8" s="17"/>
      <c r="O8" s="117" t="str">
        <f>IF(AND(ISBLANK(E8),ISBLANK(G8)),"",E8+G8)</f>
        <v/>
      </c>
      <c r="P8" s="118" t="str">
        <f t="shared" ref="P8" si="0">IF(O8&lt;&gt;"",IF(O8&gt;=30,"ดีมาก",IF(O8&gt;=20,"ดี",IF(O8&gt;=10,"พอใช้",IF(O8&lt;=9,"ปรับปรุง")))),"")</f>
        <v/>
      </c>
      <c r="Q8" s="117" t="str">
        <f>IF(AND(ISBLANK(I8),ISBLANK(K8)),"",I8+K8)</f>
        <v/>
      </c>
      <c r="R8" s="118" t="str">
        <f>IF(Q8&lt;&gt;"",IF(Q8&gt;=24,"ดีมาก",IF(Q8&gt;=16,"ดี",IF(Q8&gt;=8,"พอใช้",IF(Q8&lt;=7,"ปรับปรุง")))),"")</f>
        <v/>
      </c>
      <c r="S8" s="119"/>
      <c r="T8" s="118" t="str">
        <f>IF(S8&lt;&gt;"",IF(S8&gt;=54,"ดีมาก",IF(S8&gt;=36,"ดี",IF(S8&gt;=18,"พอใช้",IF(S8&lt;=17,"ปรับปรุง")))),"")</f>
        <v/>
      </c>
      <c r="V8" s="268" t="s">
        <v>117</v>
      </c>
      <c r="W8" s="269" t="s">
        <v>115</v>
      </c>
      <c r="X8" s="269"/>
      <c r="Y8" s="269"/>
      <c r="Z8" s="269"/>
    </row>
    <row r="9" spans="1:26" x14ac:dyDescent="0.55000000000000004">
      <c r="A9" s="41">
        <v>2</v>
      </c>
      <c r="B9" s="42">
        <v>2</v>
      </c>
      <c r="C9" s="41" t="s">
        <v>309</v>
      </c>
      <c r="D9" s="146">
        <v>99</v>
      </c>
      <c r="E9" s="131"/>
      <c r="F9" s="127" t="str">
        <f t="shared" ref="F9:F72" si="1">IF(E9&lt;&gt;"",IF(E9&gt;=8,"ดีมาก",IF(E9&gt;=5,"ดี",IF(E9&gt;=3,"พอใช้",IF(E9&lt;=2,"ปรับปรุง")))),"")</f>
        <v/>
      </c>
      <c r="G9" s="131"/>
      <c r="H9" s="143" t="str">
        <f t="shared" ref="H9:H72" si="2">IF(G9&lt;&gt;"",IF(G9&gt;=23,"ดีมาก",IF(G9&gt;=15,"ดี",IF(G9&gt;=8,"พอใช้",IF(G9&lt;=7,"ปรับปรุง")))),"")</f>
        <v/>
      </c>
      <c r="I9" s="134"/>
      <c r="J9" s="139" t="str">
        <f t="shared" ref="J9:J72" si="3">IF(I9&lt;&gt;"",IF(I9&gt;=12,"ดีมาก",IF(I9&gt;=8,"ดี",IF(I9&gt;=4,"พอใช้",IF(I9&lt;=3,"ปรับปรุง")))),"")</f>
        <v/>
      </c>
      <c r="K9" s="131"/>
      <c r="L9" s="127" t="str">
        <f t="shared" ref="L9:L72" si="4">IF(K9&lt;&gt;"",IF(K9&gt;=12,"ดีมาก",IF(K9&gt;=8,"ดี",IF(K9&gt;=4,"พอใช้",IF(K9&lt;=3,"ปรับปรุง")))),"")</f>
        <v/>
      </c>
      <c r="M9" s="17"/>
      <c r="O9" s="117" t="str">
        <f t="shared" ref="O9:O72" si="5">IF(AND(ISBLANK(E9),ISBLANK(G9)),"",E9+G9)</f>
        <v/>
      </c>
      <c r="P9" s="118" t="str">
        <f t="shared" ref="P9:P72" si="6">IF(O9&lt;&gt;"",IF(O9&gt;=30,"ดีมาก",IF(O9&gt;=20,"ดี",IF(O9&gt;=10,"พอใช้",IF(O9&lt;=9,"ปรับปรุง")))),"")</f>
        <v/>
      </c>
      <c r="Q9" s="117" t="str">
        <f t="shared" ref="Q9:Q72" si="7">IF(AND(ISBLANK(I9),ISBLANK(K9)),"",I9+K9)</f>
        <v/>
      </c>
      <c r="R9" s="118" t="str">
        <f t="shared" ref="R9:R72" si="8">IF(Q9&lt;&gt;"",IF(Q9&gt;=24,"ดีมาก",IF(Q9&gt;=16,"ดี",IF(Q9&gt;=8,"พอใช้",IF(Q9&lt;=7,"ปรับปรุง")))),"")</f>
        <v/>
      </c>
      <c r="S9" s="119" t="str">
        <f t="shared" ref="S9:S72" si="9">IF(ISERROR(O9+Q9),"",O9+Q9)</f>
        <v/>
      </c>
      <c r="T9" s="118" t="str">
        <f t="shared" ref="T9:T72" si="10">IF(S9&lt;&gt;"",IF(S9&gt;=54,"ดีมาก",IF(S9&gt;=36,"ดี",IF(S9&gt;=18,"พอใช้",IF(S9&lt;=17,"ปรับปรุง")))),"")</f>
        <v/>
      </c>
      <c r="V9" s="268"/>
      <c r="W9" s="104" t="s">
        <v>108</v>
      </c>
      <c r="X9" s="104" t="s">
        <v>109</v>
      </c>
      <c r="Y9" s="104" t="s">
        <v>110</v>
      </c>
      <c r="Z9" s="104" t="s">
        <v>111</v>
      </c>
    </row>
    <row r="10" spans="1:26" x14ac:dyDescent="0.55000000000000004">
      <c r="A10" s="41">
        <v>3</v>
      </c>
      <c r="B10" s="42">
        <v>3</v>
      </c>
      <c r="C10" s="43" t="s">
        <v>310</v>
      </c>
      <c r="D10" s="146">
        <v>99</v>
      </c>
      <c r="E10" s="131"/>
      <c r="F10" s="127" t="str">
        <f t="shared" si="1"/>
        <v/>
      </c>
      <c r="G10" s="131"/>
      <c r="H10" s="143" t="str">
        <f t="shared" si="2"/>
        <v/>
      </c>
      <c r="I10" s="134"/>
      <c r="J10" s="139" t="str">
        <f t="shared" si="3"/>
        <v/>
      </c>
      <c r="K10" s="131"/>
      <c r="L10" s="127" t="str">
        <f t="shared" si="4"/>
        <v/>
      </c>
      <c r="M10" s="17"/>
      <c r="O10" s="117" t="str">
        <f t="shared" si="5"/>
        <v/>
      </c>
      <c r="P10" s="118" t="str">
        <f t="shared" si="6"/>
        <v/>
      </c>
      <c r="Q10" s="117" t="str">
        <f t="shared" si="7"/>
        <v/>
      </c>
      <c r="R10" s="118" t="str">
        <f t="shared" si="8"/>
        <v/>
      </c>
      <c r="S10" s="119" t="str">
        <f t="shared" si="9"/>
        <v/>
      </c>
      <c r="T10" s="118" t="str">
        <f t="shared" si="10"/>
        <v/>
      </c>
      <c r="V10" s="105" t="s">
        <v>88</v>
      </c>
      <c r="W10" s="118">
        <f>COUNTIF(P8:P357,"ดีมาก")</f>
        <v>0</v>
      </c>
      <c r="X10" s="118">
        <f>COUNTIF(P8:P357,"ดี")</f>
        <v>0</v>
      </c>
      <c r="Y10" s="118">
        <f>COUNTIF(P8:P357,"พอใช้")</f>
        <v>0</v>
      </c>
      <c r="Z10" s="118">
        <f>COUNTIF(P8:P357,"ปรับปรุง")</f>
        <v>0</v>
      </c>
    </row>
    <row r="11" spans="1:26" x14ac:dyDescent="0.55000000000000004">
      <c r="A11" s="41">
        <v>4</v>
      </c>
      <c r="B11" s="42">
        <v>4</v>
      </c>
      <c r="C11" s="43" t="s">
        <v>311</v>
      </c>
      <c r="D11" s="146">
        <v>99</v>
      </c>
      <c r="E11" s="131"/>
      <c r="F11" s="127" t="str">
        <f t="shared" si="1"/>
        <v/>
      </c>
      <c r="G11" s="131"/>
      <c r="H11" s="143" t="str">
        <f t="shared" si="2"/>
        <v/>
      </c>
      <c r="I11" s="134"/>
      <c r="J11" s="139" t="str">
        <f t="shared" si="3"/>
        <v/>
      </c>
      <c r="K11" s="131"/>
      <c r="L11" s="127" t="str">
        <f t="shared" si="4"/>
        <v/>
      </c>
      <c r="M11" s="17"/>
      <c r="O11" s="117" t="str">
        <f t="shared" si="5"/>
        <v/>
      </c>
      <c r="P11" s="118" t="str">
        <f t="shared" si="6"/>
        <v/>
      </c>
      <c r="Q11" s="117" t="str">
        <f t="shared" si="7"/>
        <v/>
      </c>
      <c r="R11" s="118" t="str">
        <f t="shared" si="8"/>
        <v/>
      </c>
      <c r="S11" s="119" t="str">
        <f t="shared" si="9"/>
        <v/>
      </c>
      <c r="T11" s="118" t="str">
        <f t="shared" si="10"/>
        <v/>
      </c>
      <c r="V11" s="105" t="s">
        <v>89</v>
      </c>
      <c r="W11" s="118">
        <f>COUNTIF($R$8:$R$357,"ดีมาก")</f>
        <v>0</v>
      </c>
      <c r="X11" s="118">
        <f>COUNTIF($R$8:$R$357,"ดี")</f>
        <v>0</v>
      </c>
      <c r="Y11" s="118">
        <f>COUNTIF($R$8:$R$357,"พอใช้")</f>
        <v>0</v>
      </c>
      <c r="Z11" s="118">
        <f>COUNTIF($R$8:$R$357,"ปรับปรุง")</f>
        <v>0</v>
      </c>
    </row>
    <row r="12" spans="1:26" x14ac:dyDescent="0.55000000000000004">
      <c r="A12" s="41">
        <v>5</v>
      </c>
      <c r="B12" s="42">
        <v>5</v>
      </c>
      <c r="C12" s="41" t="s">
        <v>312</v>
      </c>
      <c r="D12" s="146">
        <v>99</v>
      </c>
      <c r="E12" s="131"/>
      <c r="F12" s="127" t="str">
        <f t="shared" si="1"/>
        <v/>
      </c>
      <c r="G12" s="131"/>
      <c r="H12" s="143" t="str">
        <f t="shared" si="2"/>
        <v/>
      </c>
      <c r="I12" s="134"/>
      <c r="J12" s="139" t="str">
        <f t="shared" si="3"/>
        <v/>
      </c>
      <c r="K12" s="131"/>
      <c r="L12" s="127" t="str">
        <f t="shared" si="4"/>
        <v/>
      </c>
      <c r="M12" s="17"/>
      <c r="O12" s="117" t="str">
        <f t="shared" si="5"/>
        <v/>
      </c>
      <c r="P12" s="118" t="str">
        <f t="shared" si="6"/>
        <v/>
      </c>
      <c r="Q12" s="117" t="str">
        <f t="shared" si="7"/>
        <v/>
      </c>
      <c r="R12" s="118" t="str">
        <f t="shared" si="8"/>
        <v/>
      </c>
      <c r="S12" s="119" t="str">
        <f t="shared" si="9"/>
        <v/>
      </c>
      <c r="T12" s="118" t="str">
        <f t="shared" si="10"/>
        <v/>
      </c>
      <c r="V12" s="105" t="s">
        <v>107</v>
      </c>
      <c r="W12" s="118">
        <f>COUNTIF($T$8:$T$357,"ดีมาก")</f>
        <v>0</v>
      </c>
      <c r="X12" s="118">
        <f>COUNTIF($T$8:$T$357,"ดี")</f>
        <v>0</v>
      </c>
      <c r="Y12" s="118">
        <f>COUNTIF($T$8:$T$357,"พอใช้")</f>
        <v>0</v>
      </c>
      <c r="Z12" s="118">
        <f>COUNTIF($T$8:$T$357,"ปรับปรุง")</f>
        <v>0</v>
      </c>
    </row>
    <row r="13" spans="1:26" x14ac:dyDescent="0.55000000000000004">
      <c r="A13" s="41">
        <v>6</v>
      </c>
      <c r="B13" s="42">
        <v>6</v>
      </c>
      <c r="C13" s="41" t="s">
        <v>313</v>
      </c>
      <c r="D13" s="146">
        <v>99</v>
      </c>
      <c r="E13" s="131"/>
      <c r="F13" s="127" t="str">
        <f t="shared" si="1"/>
        <v/>
      </c>
      <c r="G13" s="131"/>
      <c r="H13" s="143" t="str">
        <f t="shared" si="2"/>
        <v/>
      </c>
      <c r="I13" s="134"/>
      <c r="J13" s="139" t="str">
        <f t="shared" si="3"/>
        <v/>
      </c>
      <c r="K13" s="131"/>
      <c r="L13" s="127" t="str">
        <f t="shared" si="4"/>
        <v/>
      </c>
      <c r="M13" s="17"/>
      <c r="O13" s="117" t="str">
        <f t="shared" si="5"/>
        <v/>
      </c>
      <c r="P13" s="118" t="str">
        <f t="shared" si="6"/>
        <v/>
      </c>
      <c r="Q13" s="117" t="str">
        <f t="shared" si="7"/>
        <v/>
      </c>
      <c r="R13" s="118" t="str">
        <f t="shared" si="8"/>
        <v/>
      </c>
      <c r="S13" s="119" t="str">
        <f t="shared" si="9"/>
        <v/>
      </c>
      <c r="T13" s="118" t="str">
        <f t="shared" si="10"/>
        <v/>
      </c>
    </row>
    <row r="14" spans="1:26" x14ac:dyDescent="0.55000000000000004">
      <c r="A14" s="41">
        <v>7</v>
      </c>
      <c r="B14" s="42">
        <v>7</v>
      </c>
      <c r="C14" s="41" t="s">
        <v>314</v>
      </c>
      <c r="D14" s="146">
        <v>6</v>
      </c>
      <c r="E14" s="131"/>
      <c r="F14" s="127" t="str">
        <f t="shared" si="1"/>
        <v/>
      </c>
      <c r="G14" s="131"/>
      <c r="H14" s="143" t="str">
        <f t="shared" si="2"/>
        <v/>
      </c>
      <c r="I14" s="134"/>
      <c r="J14" s="139" t="str">
        <f t="shared" si="3"/>
        <v/>
      </c>
      <c r="K14" s="131"/>
      <c r="L14" s="127" t="str">
        <f t="shared" si="4"/>
        <v/>
      </c>
      <c r="M14" s="17"/>
      <c r="O14" s="117" t="str">
        <f t="shared" si="5"/>
        <v/>
      </c>
      <c r="P14" s="118" t="str">
        <f t="shared" si="6"/>
        <v/>
      </c>
      <c r="Q14" s="117" t="str">
        <f t="shared" si="7"/>
        <v/>
      </c>
      <c r="R14" s="118" t="str">
        <f t="shared" si="8"/>
        <v/>
      </c>
      <c r="S14" s="119" t="str">
        <f t="shared" si="9"/>
        <v/>
      </c>
      <c r="T14" s="118" t="str">
        <f t="shared" si="10"/>
        <v/>
      </c>
    </row>
    <row r="15" spans="1:26" x14ac:dyDescent="0.55000000000000004">
      <c r="A15" s="41">
        <v>8</v>
      </c>
      <c r="B15" s="42">
        <v>8</v>
      </c>
      <c r="C15" s="41" t="s">
        <v>315</v>
      </c>
      <c r="D15" s="146">
        <v>99</v>
      </c>
      <c r="E15" s="131"/>
      <c r="F15" s="127" t="str">
        <f t="shared" si="1"/>
        <v/>
      </c>
      <c r="G15" s="131"/>
      <c r="H15" s="143" t="str">
        <f t="shared" si="2"/>
        <v/>
      </c>
      <c r="I15" s="134"/>
      <c r="J15" s="139" t="str">
        <f t="shared" si="3"/>
        <v/>
      </c>
      <c r="K15" s="131"/>
      <c r="L15" s="127" t="str">
        <f t="shared" si="4"/>
        <v/>
      </c>
      <c r="M15" s="17"/>
      <c r="O15" s="117" t="str">
        <f t="shared" si="5"/>
        <v/>
      </c>
      <c r="P15" s="118" t="str">
        <f t="shared" si="6"/>
        <v/>
      </c>
      <c r="Q15" s="117" t="str">
        <f t="shared" si="7"/>
        <v/>
      </c>
      <c r="R15" s="118" t="str">
        <f t="shared" si="8"/>
        <v/>
      </c>
      <c r="S15" s="119" t="str">
        <f t="shared" si="9"/>
        <v/>
      </c>
      <c r="T15" s="118" t="str">
        <f t="shared" si="10"/>
        <v/>
      </c>
    </row>
    <row r="16" spans="1:26" x14ac:dyDescent="0.55000000000000004">
      <c r="A16" s="41">
        <v>9</v>
      </c>
      <c r="B16" s="42">
        <v>9</v>
      </c>
      <c r="C16" s="41" t="s">
        <v>316</v>
      </c>
      <c r="D16" s="146">
        <v>99</v>
      </c>
      <c r="E16" s="131"/>
      <c r="F16" s="127" t="str">
        <f t="shared" si="1"/>
        <v/>
      </c>
      <c r="G16" s="131"/>
      <c r="H16" s="143" t="str">
        <f t="shared" si="2"/>
        <v/>
      </c>
      <c r="I16" s="134"/>
      <c r="J16" s="139" t="str">
        <f t="shared" si="3"/>
        <v/>
      </c>
      <c r="K16" s="131"/>
      <c r="L16" s="127" t="str">
        <f t="shared" si="4"/>
        <v/>
      </c>
      <c r="M16" s="17"/>
      <c r="O16" s="117" t="str">
        <f t="shared" si="5"/>
        <v/>
      </c>
      <c r="P16" s="118" t="str">
        <f t="shared" si="6"/>
        <v/>
      </c>
      <c r="Q16" s="117" t="str">
        <f t="shared" si="7"/>
        <v/>
      </c>
      <c r="R16" s="118" t="str">
        <f t="shared" si="8"/>
        <v/>
      </c>
      <c r="S16" s="119" t="str">
        <f t="shared" si="9"/>
        <v/>
      </c>
      <c r="T16" s="118" t="str">
        <f t="shared" si="10"/>
        <v/>
      </c>
    </row>
    <row r="17" spans="1:20" x14ac:dyDescent="0.55000000000000004">
      <c r="A17" s="41">
        <v>10</v>
      </c>
      <c r="B17" s="42">
        <v>10</v>
      </c>
      <c r="C17" s="41" t="s">
        <v>317</v>
      </c>
      <c r="D17" s="146">
        <v>99</v>
      </c>
      <c r="E17" s="131"/>
      <c r="F17" s="127" t="str">
        <f t="shared" si="1"/>
        <v/>
      </c>
      <c r="G17" s="131"/>
      <c r="H17" s="143" t="str">
        <f t="shared" si="2"/>
        <v/>
      </c>
      <c r="I17" s="134"/>
      <c r="J17" s="139" t="str">
        <f t="shared" si="3"/>
        <v/>
      </c>
      <c r="K17" s="131"/>
      <c r="L17" s="127" t="str">
        <f t="shared" si="4"/>
        <v/>
      </c>
      <c r="M17" s="17"/>
      <c r="O17" s="117" t="str">
        <f t="shared" si="5"/>
        <v/>
      </c>
      <c r="P17" s="118" t="str">
        <f t="shared" si="6"/>
        <v/>
      </c>
      <c r="Q17" s="117" t="str">
        <f t="shared" si="7"/>
        <v/>
      </c>
      <c r="R17" s="118" t="str">
        <f t="shared" si="8"/>
        <v/>
      </c>
      <c r="S17" s="119" t="str">
        <f t="shared" si="9"/>
        <v/>
      </c>
      <c r="T17" s="118" t="str">
        <f t="shared" si="10"/>
        <v/>
      </c>
    </row>
    <row r="18" spans="1:20" x14ac:dyDescent="0.55000000000000004">
      <c r="A18" s="41">
        <v>11</v>
      </c>
      <c r="B18" s="42">
        <v>11</v>
      </c>
      <c r="C18" s="41" t="s">
        <v>318</v>
      </c>
      <c r="D18" s="146">
        <v>99</v>
      </c>
      <c r="E18" s="131"/>
      <c r="F18" s="127" t="str">
        <f t="shared" si="1"/>
        <v/>
      </c>
      <c r="G18" s="131"/>
      <c r="H18" s="143" t="str">
        <f t="shared" si="2"/>
        <v/>
      </c>
      <c r="I18" s="134"/>
      <c r="J18" s="139" t="str">
        <f t="shared" si="3"/>
        <v/>
      </c>
      <c r="K18" s="131"/>
      <c r="L18" s="127" t="str">
        <f t="shared" si="4"/>
        <v/>
      </c>
      <c r="M18" s="17"/>
      <c r="O18" s="117" t="str">
        <f t="shared" si="5"/>
        <v/>
      </c>
      <c r="P18" s="118" t="str">
        <f t="shared" si="6"/>
        <v/>
      </c>
      <c r="Q18" s="117" t="str">
        <f t="shared" si="7"/>
        <v/>
      </c>
      <c r="R18" s="118" t="str">
        <f t="shared" si="8"/>
        <v/>
      </c>
      <c r="S18" s="119" t="str">
        <f t="shared" si="9"/>
        <v/>
      </c>
      <c r="T18" s="118" t="str">
        <f t="shared" si="10"/>
        <v/>
      </c>
    </row>
    <row r="19" spans="1:20" x14ac:dyDescent="0.55000000000000004">
      <c r="A19" s="41">
        <v>12</v>
      </c>
      <c r="B19" s="42">
        <v>12</v>
      </c>
      <c r="C19" s="41" t="s">
        <v>319</v>
      </c>
      <c r="D19" s="146">
        <v>99</v>
      </c>
      <c r="E19" s="131"/>
      <c r="F19" s="127" t="str">
        <f t="shared" si="1"/>
        <v/>
      </c>
      <c r="G19" s="131"/>
      <c r="H19" s="143" t="str">
        <f t="shared" si="2"/>
        <v/>
      </c>
      <c r="I19" s="134"/>
      <c r="J19" s="139" t="str">
        <f t="shared" si="3"/>
        <v/>
      </c>
      <c r="K19" s="131"/>
      <c r="L19" s="127" t="str">
        <f t="shared" si="4"/>
        <v/>
      </c>
      <c r="M19" s="17"/>
      <c r="O19" s="117" t="str">
        <f t="shared" si="5"/>
        <v/>
      </c>
      <c r="P19" s="118" t="str">
        <f t="shared" si="6"/>
        <v/>
      </c>
      <c r="Q19" s="117" t="str">
        <f t="shared" si="7"/>
        <v/>
      </c>
      <c r="R19" s="118" t="str">
        <f t="shared" si="8"/>
        <v/>
      </c>
      <c r="S19" s="119" t="str">
        <f t="shared" si="9"/>
        <v/>
      </c>
      <c r="T19" s="118" t="str">
        <f t="shared" si="10"/>
        <v/>
      </c>
    </row>
    <row r="20" spans="1:20" x14ac:dyDescent="0.55000000000000004">
      <c r="A20" s="41">
        <v>13</v>
      </c>
      <c r="B20" s="42">
        <v>13</v>
      </c>
      <c r="C20" s="41" t="s">
        <v>320</v>
      </c>
      <c r="D20" s="146">
        <v>4</v>
      </c>
      <c r="E20" s="131"/>
      <c r="F20" s="127" t="str">
        <f t="shared" si="1"/>
        <v/>
      </c>
      <c r="G20" s="131"/>
      <c r="H20" s="143" t="str">
        <f t="shared" si="2"/>
        <v/>
      </c>
      <c r="I20" s="134"/>
      <c r="J20" s="139" t="str">
        <f t="shared" si="3"/>
        <v/>
      </c>
      <c r="K20" s="131"/>
      <c r="L20" s="127" t="str">
        <f t="shared" si="4"/>
        <v/>
      </c>
      <c r="M20" s="17"/>
      <c r="O20" s="117" t="str">
        <f t="shared" si="5"/>
        <v/>
      </c>
      <c r="P20" s="118" t="str">
        <f t="shared" si="6"/>
        <v/>
      </c>
      <c r="Q20" s="117" t="str">
        <f t="shared" si="7"/>
        <v/>
      </c>
      <c r="R20" s="118" t="str">
        <f t="shared" si="8"/>
        <v/>
      </c>
      <c r="S20" s="119" t="str">
        <f t="shared" si="9"/>
        <v/>
      </c>
      <c r="T20" s="118" t="str">
        <f t="shared" si="10"/>
        <v/>
      </c>
    </row>
    <row r="21" spans="1:20" x14ac:dyDescent="0.55000000000000004">
      <c r="A21" s="41">
        <v>14</v>
      </c>
      <c r="B21" s="42">
        <v>14</v>
      </c>
      <c r="C21" s="41" t="s">
        <v>321</v>
      </c>
      <c r="D21" s="146">
        <v>99</v>
      </c>
      <c r="E21" s="131"/>
      <c r="F21" s="127" t="str">
        <f t="shared" si="1"/>
        <v/>
      </c>
      <c r="G21" s="131"/>
      <c r="H21" s="143" t="str">
        <f t="shared" si="2"/>
        <v/>
      </c>
      <c r="I21" s="134"/>
      <c r="J21" s="139" t="str">
        <f t="shared" si="3"/>
        <v/>
      </c>
      <c r="K21" s="131"/>
      <c r="L21" s="127" t="str">
        <f t="shared" si="4"/>
        <v/>
      </c>
      <c r="M21" s="17"/>
      <c r="O21" s="117" t="str">
        <f t="shared" si="5"/>
        <v/>
      </c>
      <c r="P21" s="118" t="str">
        <f t="shared" si="6"/>
        <v/>
      </c>
      <c r="Q21" s="117" t="str">
        <f t="shared" si="7"/>
        <v/>
      </c>
      <c r="R21" s="118" t="str">
        <f t="shared" si="8"/>
        <v/>
      </c>
      <c r="S21" s="119" t="str">
        <f t="shared" si="9"/>
        <v/>
      </c>
      <c r="T21" s="118" t="str">
        <f t="shared" si="10"/>
        <v/>
      </c>
    </row>
    <row r="22" spans="1:20" x14ac:dyDescent="0.55000000000000004">
      <c r="A22" s="41">
        <v>15</v>
      </c>
      <c r="B22" s="42">
        <v>15</v>
      </c>
      <c r="C22" s="41" t="s">
        <v>322</v>
      </c>
      <c r="D22" s="146">
        <v>99</v>
      </c>
      <c r="E22" s="131"/>
      <c r="F22" s="127" t="str">
        <f t="shared" si="1"/>
        <v/>
      </c>
      <c r="G22" s="131"/>
      <c r="H22" s="143" t="str">
        <f t="shared" si="2"/>
        <v/>
      </c>
      <c r="I22" s="134"/>
      <c r="J22" s="139" t="str">
        <f t="shared" si="3"/>
        <v/>
      </c>
      <c r="K22" s="131"/>
      <c r="L22" s="127" t="str">
        <f t="shared" si="4"/>
        <v/>
      </c>
      <c r="M22" s="17"/>
      <c r="O22" s="117" t="str">
        <f t="shared" si="5"/>
        <v/>
      </c>
      <c r="P22" s="118" t="str">
        <f t="shared" si="6"/>
        <v/>
      </c>
      <c r="Q22" s="117" t="str">
        <f t="shared" si="7"/>
        <v/>
      </c>
      <c r="R22" s="118" t="str">
        <f t="shared" si="8"/>
        <v/>
      </c>
      <c r="S22" s="119" t="str">
        <f t="shared" si="9"/>
        <v/>
      </c>
      <c r="T22" s="118" t="str">
        <f t="shared" si="10"/>
        <v/>
      </c>
    </row>
    <row r="23" spans="1:20" x14ac:dyDescent="0.55000000000000004">
      <c r="A23" s="41">
        <v>16</v>
      </c>
      <c r="B23" s="42">
        <v>16</v>
      </c>
      <c r="C23" s="41" t="s">
        <v>323</v>
      </c>
      <c r="D23" s="146">
        <v>99</v>
      </c>
      <c r="E23" s="131"/>
      <c r="F23" s="127" t="str">
        <f t="shared" si="1"/>
        <v/>
      </c>
      <c r="G23" s="131"/>
      <c r="H23" s="143" t="str">
        <f t="shared" si="2"/>
        <v/>
      </c>
      <c r="I23" s="134"/>
      <c r="J23" s="139" t="str">
        <f t="shared" si="3"/>
        <v/>
      </c>
      <c r="K23" s="131"/>
      <c r="L23" s="127" t="str">
        <f t="shared" si="4"/>
        <v/>
      </c>
      <c r="M23" s="17"/>
      <c r="O23" s="117" t="str">
        <f t="shared" si="5"/>
        <v/>
      </c>
      <c r="P23" s="118" t="str">
        <f t="shared" si="6"/>
        <v/>
      </c>
      <c r="Q23" s="117" t="str">
        <f t="shared" si="7"/>
        <v/>
      </c>
      <c r="R23" s="118" t="str">
        <f t="shared" si="8"/>
        <v/>
      </c>
      <c r="S23" s="119" t="str">
        <f t="shared" si="9"/>
        <v/>
      </c>
      <c r="T23" s="118" t="str">
        <f t="shared" si="10"/>
        <v/>
      </c>
    </row>
    <row r="24" spans="1:20" x14ac:dyDescent="0.55000000000000004">
      <c r="A24" s="41">
        <v>17</v>
      </c>
      <c r="B24" s="42">
        <v>17</v>
      </c>
      <c r="C24" s="41" t="s">
        <v>324</v>
      </c>
      <c r="D24" s="146">
        <v>6</v>
      </c>
      <c r="E24" s="131"/>
      <c r="F24" s="127" t="str">
        <f t="shared" si="1"/>
        <v/>
      </c>
      <c r="G24" s="131"/>
      <c r="H24" s="143" t="str">
        <f t="shared" si="2"/>
        <v/>
      </c>
      <c r="I24" s="134"/>
      <c r="J24" s="139" t="str">
        <f t="shared" si="3"/>
        <v/>
      </c>
      <c r="K24" s="131"/>
      <c r="L24" s="127" t="str">
        <f t="shared" si="4"/>
        <v/>
      </c>
      <c r="M24" s="17"/>
      <c r="O24" s="117" t="str">
        <f t="shared" si="5"/>
        <v/>
      </c>
      <c r="P24" s="118" t="str">
        <f t="shared" si="6"/>
        <v/>
      </c>
      <c r="Q24" s="117" t="str">
        <f t="shared" si="7"/>
        <v/>
      </c>
      <c r="R24" s="118" t="str">
        <f t="shared" si="8"/>
        <v/>
      </c>
      <c r="S24" s="119" t="str">
        <f t="shared" si="9"/>
        <v/>
      </c>
      <c r="T24" s="118" t="str">
        <f t="shared" si="10"/>
        <v/>
      </c>
    </row>
    <row r="25" spans="1:20" x14ac:dyDescent="0.55000000000000004">
      <c r="A25" s="41">
        <v>18</v>
      </c>
      <c r="B25" s="42">
        <v>18</v>
      </c>
      <c r="C25" s="41" t="s">
        <v>325</v>
      </c>
      <c r="D25" s="146">
        <v>99</v>
      </c>
      <c r="E25" s="131"/>
      <c r="F25" s="127" t="str">
        <f t="shared" si="1"/>
        <v/>
      </c>
      <c r="G25" s="131"/>
      <c r="H25" s="143" t="str">
        <f t="shared" si="2"/>
        <v/>
      </c>
      <c r="I25" s="134"/>
      <c r="J25" s="139" t="str">
        <f t="shared" si="3"/>
        <v/>
      </c>
      <c r="K25" s="131"/>
      <c r="L25" s="127" t="str">
        <f t="shared" si="4"/>
        <v/>
      </c>
      <c r="M25" s="17"/>
      <c r="O25" s="117" t="str">
        <f t="shared" si="5"/>
        <v/>
      </c>
      <c r="P25" s="118" t="str">
        <f t="shared" si="6"/>
        <v/>
      </c>
      <c r="Q25" s="117" t="str">
        <f t="shared" si="7"/>
        <v/>
      </c>
      <c r="R25" s="118" t="str">
        <f t="shared" si="8"/>
        <v/>
      </c>
      <c r="S25" s="119" t="str">
        <f t="shared" si="9"/>
        <v/>
      </c>
      <c r="T25" s="118" t="str">
        <f t="shared" si="10"/>
        <v/>
      </c>
    </row>
    <row r="26" spans="1:20" x14ac:dyDescent="0.55000000000000004">
      <c r="A26" s="41">
        <v>19</v>
      </c>
      <c r="B26" s="42">
        <v>19</v>
      </c>
      <c r="C26" s="41" t="s">
        <v>326</v>
      </c>
      <c r="D26" s="146">
        <v>99</v>
      </c>
      <c r="E26" s="131"/>
      <c r="F26" s="127" t="str">
        <f t="shared" si="1"/>
        <v/>
      </c>
      <c r="G26" s="131"/>
      <c r="H26" s="143" t="str">
        <f t="shared" si="2"/>
        <v/>
      </c>
      <c r="I26" s="134"/>
      <c r="J26" s="139" t="str">
        <f t="shared" si="3"/>
        <v/>
      </c>
      <c r="K26" s="131"/>
      <c r="L26" s="127" t="str">
        <f t="shared" si="4"/>
        <v/>
      </c>
      <c r="M26" s="17"/>
      <c r="O26" s="117" t="str">
        <f t="shared" si="5"/>
        <v/>
      </c>
      <c r="P26" s="118" t="str">
        <f t="shared" si="6"/>
        <v/>
      </c>
      <c r="Q26" s="117" t="str">
        <f t="shared" si="7"/>
        <v/>
      </c>
      <c r="R26" s="118" t="str">
        <f t="shared" si="8"/>
        <v/>
      </c>
      <c r="S26" s="119" t="str">
        <f t="shared" si="9"/>
        <v/>
      </c>
      <c r="T26" s="118" t="str">
        <f t="shared" si="10"/>
        <v/>
      </c>
    </row>
    <row r="27" spans="1:20" x14ac:dyDescent="0.55000000000000004">
      <c r="A27" s="41">
        <v>20</v>
      </c>
      <c r="B27" s="42">
        <v>20</v>
      </c>
      <c r="C27" s="41" t="s">
        <v>327</v>
      </c>
      <c r="D27" s="146">
        <v>99</v>
      </c>
      <c r="E27" s="131"/>
      <c r="F27" s="127" t="str">
        <f t="shared" si="1"/>
        <v/>
      </c>
      <c r="G27" s="131"/>
      <c r="H27" s="143" t="str">
        <f t="shared" si="2"/>
        <v/>
      </c>
      <c r="I27" s="134"/>
      <c r="J27" s="139" t="str">
        <f t="shared" si="3"/>
        <v/>
      </c>
      <c r="K27" s="131"/>
      <c r="L27" s="127" t="str">
        <f t="shared" si="4"/>
        <v/>
      </c>
      <c r="M27" s="17"/>
      <c r="O27" s="117" t="str">
        <f t="shared" si="5"/>
        <v/>
      </c>
      <c r="P27" s="118" t="str">
        <f t="shared" si="6"/>
        <v/>
      </c>
      <c r="Q27" s="117" t="str">
        <f t="shared" si="7"/>
        <v/>
      </c>
      <c r="R27" s="118" t="str">
        <f t="shared" si="8"/>
        <v/>
      </c>
      <c r="S27" s="119" t="str">
        <f t="shared" si="9"/>
        <v/>
      </c>
      <c r="T27" s="118" t="str">
        <f t="shared" si="10"/>
        <v/>
      </c>
    </row>
    <row r="28" spans="1:20" x14ac:dyDescent="0.55000000000000004">
      <c r="A28" s="41">
        <v>21</v>
      </c>
      <c r="B28" s="42">
        <v>21</v>
      </c>
      <c r="C28" s="41" t="s">
        <v>328</v>
      </c>
      <c r="D28" s="146">
        <v>99</v>
      </c>
      <c r="E28" s="131"/>
      <c r="F28" s="127" t="str">
        <f t="shared" si="1"/>
        <v/>
      </c>
      <c r="G28" s="131"/>
      <c r="H28" s="143" t="str">
        <f t="shared" si="2"/>
        <v/>
      </c>
      <c r="I28" s="134"/>
      <c r="J28" s="139" t="str">
        <f t="shared" si="3"/>
        <v/>
      </c>
      <c r="K28" s="131"/>
      <c r="L28" s="127" t="str">
        <f t="shared" si="4"/>
        <v/>
      </c>
      <c r="M28" s="17"/>
      <c r="O28" s="117" t="str">
        <f t="shared" si="5"/>
        <v/>
      </c>
      <c r="P28" s="118" t="str">
        <f t="shared" si="6"/>
        <v/>
      </c>
      <c r="Q28" s="117" t="str">
        <f t="shared" si="7"/>
        <v/>
      </c>
      <c r="R28" s="118" t="str">
        <f t="shared" si="8"/>
        <v/>
      </c>
      <c r="S28" s="119" t="str">
        <f t="shared" si="9"/>
        <v/>
      </c>
      <c r="T28" s="118" t="str">
        <f t="shared" si="10"/>
        <v/>
      </c>
    </row>
    <row r="29" spans="1:20" x14ac:dyDescent="0.55000000000000004">
      <c r="A29" s="41">
        <v>22</v>
      </c>
      <c r="B29" s="42">
        <v>22</v>
      </c>
      <c r="C29" s="41" t="s">
        <v>329</v>
      </c>
      <c r="D29" s="146">
        <v>99</v>
      </c>
      <c r="E29" s="131"/>
      <c r="F29" s="127" t="str">
        <f t="shared" si="1"/>
        <v/>
      </c>
      <c r="G29" s="131"/>
      <c r="H29" s="143" t="str">
        <f t="shared" si="2"/>
        <v/>
      </c>
      <c r="I29" s="134"/>
      <c r="J29" s="139" t="str">
        <f t="shared" si="3"/>
        <v/>
      </c>
      <c r="K29" s="131"/>
      <c r="L29" s="127" t="str">
        <f t="shared" si="4"/>
        <v/>
      </c>
      <c r="M29" s="17"/>
      <c r="O29" s="117" t="str">
        <f t="shared" si="5"/>
        <v/>
      </c>
      <c r="P29" s="118" t="str">
        <f t="shared" si="6"/>
        <v/>
      </c>
      <c r="Q29" s="117" t="str">
        <f t="shared" si="7"/>
        <v/>
      </c>
      <c r="R29" s="118" t="str">
        <f t="shared" si="8"/>
        <v/>
      </c>
      <c r="S29" s="119" t="str">
        <f t="shared" si="9"/>
        <v/>
      </c>
      <c r="T29" s="118" t="str">
        <f t="shared" si="10"/>
        <v/>
      </c>
    </row>
    <row r="30" spans="1:20" x14ac:dyDescent="0.55000000000000004">
      <c r="A30" s="41"/>
      <c r="B30" s="42"/>
      <c r="C30" s="41"/>
      <c r="D30" s="146"/>
      <c r="E30" s="131"/>
      <c r="F30" s="127" t="str">
        <f t="shared" si="1"/>
        <v/>
      </c>
      <c r="G30" s="131"/>
      <c r="H30" s="143" t="str">
        <f t="shared" si="2"/>
        <v/>
      </c>
      <c r="I30" s="134"/>
      <c r="J30" s="139" t="str">
        <f t="shared" si="3"/>
        <v/>
      </c>
      <c r="K30" s="131"/>
      <c r="L30" s="127" t="str">
        <f t="shared" si="4"/>
        <v/>
      </c>
      <c r="M30" s="17"/>
      <c r="O30" s="117" t="str">
        <f t="shared" si="5"/>
        <v/>
      </c>
      <c r="P30" s="118" t="str">
        <f t="shared" si="6"/>
        <v/>
      </c>
      <c r="Q30" s="117" t="str">
        <f t="shared" si="7"/>
        <v/>
      </c>
      <c r="R30" s="118" t="str">
        <f t="shared" si="8"/>
        <v/>
      </c>
      <c r="S30" s="119" t="str">
        <f t="shared" si="9"/>
        <v/>
      </c>
      <c r="T30" s="118" t="str">
        <f t="shared" si="10"/>
        <v/>
      </c>
    </row>
    <row r="31" spans="1:20" x14ac:dyDescent="0.55000000000000004">
      <c r="A31" s="41"/>
      <c r="B31" s="42"/>
      <c r="C31" s="41"/>
      <c r="D31" s="146"/>
      <c r="E31" s="131"/>
      <c r="F31" s="127" t="str">
        <f t="shared" si="1"/>
        <v/>
      </c>
      <c r="G31" s="131"/>
      <c r="H31" s="143" t="str">
        <f t="shared" si="2"/>
        <v/>
      </c>
      <c r="I31" s="134"/>
      <c r="J31" s="139" t="str">
        <f t="shared" si="3"/>
        <v/>
      </c>
      <c r="K31" s="131"/>
      <c r="L31" s="127" t="str">
        <f t="shared" si="4"/>
        <v/>
      </c>
      <c r="M31" s="17"/>
      <c r="O31" s="117" t="str">
        <f t="shared" si="5"/>
        <v/>
      </c>
      <c r="P31" s="118" t="str">
        <f t="shared" si="6"/>
        <v/>
      </c>
      <c r="Q31" s="117" t="str">
        <f t="shared" si="7"/>
        <v/>
      </c>
      <c r="R31" s="118" t="str">
        <f t="shared" si="8"/>
        <v/>
      </c>
      <c r="S31" s="119" t="str">
        <f t="shared" si="9"/>
        <v/>
      </c>
      <c r="T31" s="118" t="str">
        <f t="shared" si="10"/>
        <v/>
      </c>
    </row>
    <row r="32" spans="1:20" x14ac:dyDescent="0.55000000000000004">
      <c r="A32" s="41"/>
      <c r="B32" s="42"/>
      <c r="C32" s="41"/>
      <c r="D32" s="146"/>
      <c r="E32" s="131"/>
      <c r="F32" s="127" t="str">
        <f t="shared" si="1"/>
        <v/>
      </c>
      <c r="G32" s="131"/>
      <c r="H32" s="143" t="str">
        <f t="shared" si="2"/>
        <v/>
      </c>
      <c r="I32" s="134"/>
      <c r="J32" s="139" t="str">
        <f t="shared" si="3"/>
        <v/>
      </c>
      <c r="K32" s="131"/>
      <c r="L32" s="127" t="str">
        <f t="shared" si="4"/>
        <v/>
      </c>
      <c r="M32" s="17"/>
      <c r="O32" s="117" t="str">
        <f t="shared" si="5"/>
        <v/>
      </c>
      <c r="P32" s="118" t="str">
        <f t="shared" si="6"/>
        <v/>
      </c>
      <c r="Q32" s="117" t="str">
        <f t="shared" si="7"/>
        <v/>
      </c>
      <c r="R32" s="118" t="str">
        <f t="shared" si="8"/>
        <v/>
      </c>
      <c r="S32" s="119" t="str">
        <f t="shared" si="9"/>
        <v/>
      </c>
      <c r="T32" s="118" t="str">
        <f t="shared" si="10"/>
        <v/>
      </c>
    </row>
    <row r="33" spans="1:20" x14ac:dyDescent="0.55000000000000004">
      <c r="A33" s="41"/>
      <c r="B33" s="42"/>
      <c r="C33" s="41"/>
      <c r="D33" s="146"/>
      <c r="E33" s="131"/>
      <c r="F33" s="127" t="str">
        <f t="shared" si="1"/>
        <v/>
      </c>
      <c r="G33" s="131"/>
      <c r="H33" s="143" t="str">
        <f t="shared" si="2"/>
        <v/>
      </c>
      <c r="I33" s="134"/>
      <c r="J33" s="139" t="str">
        <f t="shared" si="3"/>
        <v/>
      </c>
      <c r="K33" s="131"/>
      <c r="L33" s="127" t="str">
        <f t="shared" si="4"/>
        <v/>
      </c>
      <c r="M33" s="17"/>
      <c r="O33" s="117" t="str">
        <f t="shared" si="5"/>
        <v/>
      </c>
      <c r="P33" s="118" t="str">
        <f t="shared" si="6"/>
        <v/>
      </c>
      <c r="Q33" s="117" t="str">
        <f t="shared" si="7"/>
        <v/>
      </c>
      <c r="R33" s="118" t="str">
        <f t="shared" si="8"/>
        <v/>
      </c>
      <c r="S33" s="119" t="str">
        <f t="shared" si="9"/>
        <v/>
      </c>
      <c r="T33" s="118" t="str">
        <f t="shared" si="10"/>
        <v/>
      </c>
    </row>
    <row r="34" spans="1:20" x14ac:dyDescent="0.55000000000000004">
      <c r="A34" s="41"/>
      <c r="B34" s="42"/>
      <c r="C34" s="41"/>
      <c r="D34" s="146"/>
      <c r="E34" s="131"/>
      <c r="F34" s="127" t="str">
        <f t="shared" si="1"/>
        <v/>
      </c>
      <c r="G34" s="131"/>
      <c r="H34" s="143" t="str">
        <f t="shared" si="2"/>
        <v/>
      </c>
      <c r="I34" s="134"/>
      <c r="J34" s="139" t="str">
        <f t="shared" si="3"/>
        <v/>
      </c>
      <c r="K34" s="131"/>
      <c r="L34" s="127" t="str">
        <f t="shared" si="4"/>
        <v/>
      </c>
      <c r="M34" s="17"/>
      <c r="O34" s="117" t="str">
        <f t="shared" si="5"/>
        <v/>
      </c>
      <c r="P34" s="118" t="str">
        <f t="shared" si="6"/>
        <v/>
      </c>
      <c r="Q34" s="117" t="str">
        <f t="shared" si="7"/>
        <v/>
      </c>
      <c r="R34" s="118" t="str">
        <f t="shared" si="8"/>
        <v/>
      </c>
      <c r="S34" s="119" t="str">
        <f t="shared" si="9"/>
        <v/>
      </c>
      <c r="T34" s="118" t="str">
        <f t="shared" si="10"/>
        <v/>
      </c>
    </row>
    <row r="35" spans="1:20" x14ac:dyDescent="0.55000000000000004">
      <c r="A35" s="41"/>
      <c r="B35" s="42"/>
      <c r="C35" s="41"/>
      <c r="D35" s="146"/>
      <c r="E35" s="131"/>
      <c r="F35" s="127" t="str">
        <f t="shared" si="1"/>
        <v/>
      </c>
      <c r="G35" s="131"/>
      <c r="H35" s="143" t="str">
        <f t="shared" si="2"/>
        <v/>
      </c>
      <c r="I35" s="134"/>
      <c r="J35" s="139" t="str">
        <f t="shared" si="3"/>
        <v/>
      </c>
      <c r="K35" s="131"/>
      <c r="L35" s="127" t="str">
        <f t="shared" si="4"/>
        <v/>
      </c>
      <c r="M35" s="17"/>
      <c r="O35" s="117" t="str">
        <f t="shared" si="5"/>
        <v/>
      </c>
      <c r="P35" s="118" t="str">
        <f t="shared" si="6"/>
        <v/>
      </c>
      <c r="Q35" s="117" t="str">
        <f t="shared" si="7"/>
        <v/>
      </c>
      <c r="R35" s="118" t="str">
        <f t="shared" si="8"/>
        <v/>
      </c>
      <c r="S35" s="119" t="str">
        <f t="shared" si="9"/>
        <v/>
      </c>
      <c r="T35" s="118" t="str">
        <f t="shared" si="10"/>
        <v/>
      </c>
    </row>
    <row r="36" spans="1:20" x14ac:dyDescent="0.55000000000000004">
      <c r="A36" s="41"/>
      <c r="B36" s="42"/>
      <c r="C36" s="41"/>
      <c r="D36" s="146"/>
      <c r="E36" s="131"/>
      <c r="F36" s="127" t="str">
        <f t="shared" si="1"/>
        <v/>
      </c>
      <c r="G36" s="131"/>
      <c r="H36" s="143" t="str">
        <f t="shared" si="2"/>
        <v/>
      </c>
      <c r="I36" s="134"/>
      <c r="J36" s="139" t="str">
        <f t="shared" si="3"/>
        <v/>
      </c>
      <c r="K36" s="131"/>
      <c r="L36" s="127" t="str">
        <f t="shared" si="4"/>
        <v/>
      </c>
      <c r="M36" s="17"/>
      <c r="O36" s="117" t="str">
        <f t="shared" si="5"/>
        <v/>
      </c>
      <c r="P36" s="118" t="str">
        <f t="shared" si="6"/>
        <v/>
      </c>
      <c r="Q36" s="117" t="str">
        <f t="shared" si="7"/>
        <v/>
      </c>
      <c r="R36" s="118" t="str">
        <f t="shared" si="8"/>
        <v/>
      </c>
      <c r="S36" s="119" t="str">
        <f t="shared" si="9"/>
        <v/>
      </c>
      <c r="T36" s="118" t="str">
        <f t="shared" si="10"/>
        <v/>
      </c>
    </row>
    <row r="37" spans="1:20" x14ac:dyDescent="0.55000000000000004">
      <c r="A37" s="41"/>
      <c r="B37" s="42"/>
      <c r="C37" s="41"/>
      <c r="D37" s="146"/>
      <c r="E37" s="131"/>
      <c r="F37" s="127" t="str">
        <f t="shared" si="1"/>
        <v/>
      </c>
      <c r="G37" s="131"/>
      <c r="H37" s="143" t="str">
        <f t="shared" si="2"/>
        <v/>
      </c>
      <c r="I37" s="134"/>
      <c r="J37" s="139" t="str">
        <f t="shared" si="3"/>
        <v/>
      </c>
      <c r="K37" s="131"/>
      <c r="L37" s="127" t="str">
        <f t="shared" si="4"/>
        <v/>
      </c>
      <c r="M37" s="17"/>
      <c r="O37" s="117" t="str">
        <f t="shared" si="5"/>
        <v/>
      </c>
      <c r="P37" s="118" t="str">
        <f t="shared" si="6"/>
        <v/>
      </c>
      <c r="Q37" s="117" t="str">
        <f t="shared" si="7"/>
        <v/>
      </c>
      <c r="R37" s="118" t="str">
        <f t="shared" si="8"/>
        <v/>
      </c>
      <c r="S37" s="119" t="str">
        <f t="shared" si="9"/>
        <v/>
      </c>
      <c r="T37" s="118" t="str">
        <f t="shared" si="10"/>
        <v/>
      </c>
    </row>
    <row r="38" spans="1:20" x14ac:dyDescent="0.55000000000000004">
      <c r="A38" s="41"/>
      <c r="B38" s="42"/>
      <c r="C38" s="41"/>
      <c r="D38" s="146"/>
      <c r="E38" s="131"/>
      <c r="F38" s="127" t="str">
        <f t="shared" si="1"/>
        <v/>
      </c>
      <c r="G38" s="131"/>
      <c r="H38" s="143" t="str">
        <f t="shared" si="2"/>
        <v/>
      </c>
      <c r="I38" s="134"/>
      <c r="J38" s="139" t="str">
        <f t="shared" si="3"/>
        <v/>
      </c>
      <c r="K38" s="131"/>
      <c r="L38" s="127" t="str">
        <f t="shared" si="4"/>
        <v/>
      </c>
      <c r="M38" s="17"/>
      <c r="O38" s="117" t="str">
        <f t="shared" si="5"/>
        <v/>
      </c>
      <c r="P38" s="118" t="str">
        <f t="shared" si="6"/>
        <v/>
      </c>
      <c r="Q38" s="117" t="str">
        <f t="shared" si="7"/>
        <v/>
      </c>
      <c r="R38" s="118" t="str">
        <f t="shared" si="8"/>
        <v/>
      </c>
      <c r="S38" s="119" t="str">
        <f t="shared" si="9"/>
        <v/>
      </c>
      <c r="T38" s="118" t="str">
        <f t="shared" si="10"/>
        <v/>
      </c>
    </row>
    <row r="39" spans="1:20" x14ac:dyDescent="0.55000000000000004">
      <c r="A39" s="41"/>
      <c r="B39" s="42"/>
      <c r="C39" s="41"/>
      <c r="D39" s="146"/>
      <c r="E39" s="131"/>
      <c r="F39" s="127" t="str">
        <f t="shared" si="1"/>
        <v/>
      </c>
      <c r="G39" s="131"/>
      <c r="H39" s="143" t="str">
        <f t="shared" si="2"/>
        <v/>
      </c>
      <c r="I39" s="134"/>
      <c r="J39" s="139" t="str">
        <f t="shared" si="3"/>
        <v/>
      </c>
      <c r="K39" s="131"/>
      <c r="L39" s="127" t="str">
        <f t="shared" si="4"/>
        <v/>
      </c>
      <c r="M39" s="17"/>
      <c r="O39" s="117" t="str">
        <f t="shared" si="5"/>
        <v/>
      </c>
      <c r="P39" s="118" t="str">
        <f t="shared" si="6"/>
        <v/>
      </c>
      <c r="Q39" s="117" t="str">
        <f t="shared" si="7"/>
        <v/>
      </c>
      <c r="R39" s="118" t="str">
        <f t="shared" si="8"/>
        <v/>
      </c>
      <c r="S39" s="119" t="str">
        <f t="shared" si="9"/>
        <v/>
      </c>
      <c r="T39" s="118" t="str">
        <f t="shared" si="10"/>
        <v/>
      </c>
    </row>
    <row r="40" spans="1:20" x14ac:dyDescent="0.55000000000000004">
      <c r="A40" s="41"/>
      <c r="B40" s="42"/>
      <c r="C40" s="41"/>
      <c r="D40" s="146"/>
      <c r="E40" s="131"/>
      <c r="F40" s="127" t="str">
        <f t="shared" si="1"/>
        <v/>
      </c>
      <c r="G40" s="131"/>
      <c r="H40" s="143" t="str">
        <f t="shared" si="2"/>
        <v/>
      </c>
      <c r="I40" s="134"/>
      <c r="J40" s="139" t="str">
        <f t="shared" si="3"/>
        <v/>
      </c>
      <c r="K40" s="131"/>
      <c r="L40" s="127" t="str">
        <f t="shared" si="4"/>
        <v/>
      </c>
      <c r="M40" s="17"/>
      <c r="O40" s="117" t="str">
        <f t="shared" si="5"/>
        <v/>
      </c>
      <c r="P40" s="118" t="str">
        <f t="shared" si="6"/>
        <v/>
      </c>
      <c r="Q40" s="117" t="str">
        <f t="shared" si="7"/>
        <v/>
      </c>
      <c r="R40" s="118" t="str">
        <f t="shared" si="8"/>
        <v/>
      </c>
      <c r="S40" s="119" t="str">
        <f t="shared" si="9"/>
        <v/>
      </c>
      <c r="T40" s="118" t="str">
        <f t="shared" si="10"/>
        <v/>
      </c>
    </row>
    <row r="41" spans="1:20" x14ac:dyDescent="0.55000000000000004">
      <c r="A41" s="41"/>
      <c r="B41" s="42"/>
      <c r="C41" s="41"/>
      <c r="D41" s="146"/>
      <c r="E41" s="131"/>
      <c r="F41" s="127" t="str">
        <f t="shared" si="1"/>
        <v/>
      </c>
      <c r="G41" s="131"/>
      <c r="H41" s="143" t="str">
        <f t="shared" si="2"/>
        <v/>
      </c>
      <c r="I41" s="134"/>
      <c r="J41" s="139" t="str">
        <f t="shared" si="3"/>
        <v/>
      </c>
      <c r="K41" s="131"/>
      <c r="L41" s="127" t="str">
        <f t="shared" si="4"/>
        <v/>
      </c>
      <c r="M41" s="17"/>
      <c r="O41" s="117" t="str">
        <f t="shared" si="5"/>
        <v/>
      </c>
      <c r="P41" s="118" t="str">
        <f t="shared" si="6"/>
        <v/>
      </c>
      <c r="Q41" s="117" t="str">
        <f t="shared" si="7"/>
        <v/>
      </c>
      <c r="R41" s="118" t="str">
        <f t="shared" si="8"/>
        <v/>
      </c>
      <c r="S41" s="119" t="str">
        <f t="shared" si="9"/>
        <v/>
      </c>
      <c r="T41" s="118" t="str">
        <f t="shared" si="10"/>
        <v/>
      </c>
    </row>
    <row r="42" spans="1:20" x14ac:dyDescent="0.55000000000000004">
      <c r="A42" s="41"/>
      <c r="B42" s="42"/>
      <c r="C42" s="41"/>
      <c r="D42" s="146"/>
      <c r="E42" s="131"/>
      <c r="F42" s="127" t="str">
        <f t="shared" si="1"/>
        <v/>
      </c>
      <c r="G42" s="131"/>
      <c r="H42" s="143" t="str">
        <f t="shared" si="2"/>
        <v/>
      </c>
      <c r="I42" s="134"/>
      <c r="J42" s="139" t="str">
        <f t="shared" si="3"/>
        <v/>
      </c>
      <c r="K42" s="131"/>
      <c r="L42" s="127" t="str">
        <f t="shared" si="4"/>
        <v/>
      </c>
      <c r="M42" s="17"/>
      <c r="O42" s="117" t="str">
        <f t="shared" si="5"/>
        <v/>
      </c>
      <c r="P42" s="118" t="str">
        <f t="shared" si="6"/>
        <v/>
      </c>
      <c r="Q42" s="117" t="str">
        <f t="shared" si="7"/>
        <v/>
      </c>
      <c r="R42" s="118" t="str">
        <f t="shared" si="8"/>
        <v/>
      </c>
      <c r="S42" s="119" t="str">
        <f t="shared" si="9"/>
        <v/>
      </c>
      <c r="T42" s="118" t="str">
        <f t="shared" si="10"/>
        <v/>
      </c>
    </row>
    <row r="43" spans="1:20" x14ac:dyDescent="0.55000000000000004">
      <c r="A43" s="41"/>
      <c r="B43" s="42"/>
      <c r="C43" s="41"/>
      <c r="D43" s="146"/>
      <c r="E43" s="131"/>
      <c r="F43" s="127" t="str">
        <f t="shared" si="1"/>
        <v/>
      </c>
      <c r="G43" s="131"/>
      <c r="H43" s="143" t="str">
        <f t="shared" si="2"/>
        <v/>
      </c>
      <c r="I43" s="134"/>
      <c r="J43" s="139" t="str">
        <f t="shared" si="3"/>
        <v/>
      </c>
      <c r="K43" s="131"/>
      <c r="L43" s="127" t="str">
        <f t="shared" si="4"/>
        <v/>
      </c>
      <c r="M43" s="17"/>
      <c r="O43" s="117" t="str">
        <f t="shared" si="5"/>
        <v/>
      </c>
      <c r="P43" s="118" t="str">
        <f t="shared" si="6"/>
        <v/>
      </c>
      <c r="Q43" s="117" t="str">
        <f t="shared" si="7"/>
        <v/>
      </c>
      <c r="R43" s="118" t="str">
        <f t="shared" si="8"/>
        <v/>
      </c>
      <c r="S43" s="119" t="str">
        <f t="shared" si="9"/>
        <v/>
      </c>
      <c r="T43" s="118" t="str">
        <f t="shared" si="10"/>
        <v/>
      </c>
    </row>
    <row r="44" spans="1:20" x14ac:dyDescent="0.55000000000000004">
      <c r="A44" s="41"/>
      <c r="B44" s="42"/>
      <c r="C44" s="41"/>
      <c r="D44" s="146"/>
      <c r="E44" s="131"/>
      <c r="F44" s="127" t="str">
        <f t="shared" si="1"/>
        <v/>
      </c>
      <c r="G44" s="131"/>
      <c r="H44" s="143" t="str">
        <f t="shared" si="2"/>
        <v/>
      </c>
      <c r="I44" s="134"/>
      <c r="J44" s="139" t="str">
        <f t="shared" si="3"/>
        <v/>
      </c>
      <c r="K44" s="131"/>
      <c r="L44" s="127" t="str">
        <f t="shared" si="4"/>
        <v/>
      </c>
      <c r="M44" s="17"/>
      <c r="O44" s="117" t="str">
        <f t="shared" si="5"/>
        <v/>
      </c>
      <c r="P44" s="118" t="str">
        <f t="shared" si="6"/>
        <v/>
      </c>
      <c r="Q44" s="117" t="str">
        <f t="shared" si="7"/>
        <v/>
      </c>
      <c r="R44" s="118" t="str">
        <f t="shared" si="8"/>
        <v/>
      </c>
      <c r="S44" s="119" t="str">
        <f t="shared" si="9"/>
        <v/>
      </c>
      <c r="T44" s="118" t="str">
        <f t="shared" si="10"/>
        <v/>
      </c>
    </row>
    <row r="45" spans="1:20" x14ac:dyDescent="0.55000000000000004">
      <c r="A45" s="41"/>
      <c r="B45" s="42"/>
      <c r="C45" s="41"/>
      <c r="D45" s="146"/>
      <c r="E45" s="131"/>
      <c r="F45" s="127" t="str">
        <f t="shared" si="1"/>
        <v/>
      </c>
      <c r="G45" s="131"/>
      <c r="H45" s="143" t="str">
        <f t="shared" si="2"/>
        <v/>
      </c>
      <c r="I45" s="134"/>
      <c r="J45" s="139" t="str">
        <f t="shared" si="3"/>
        <v/>
      </c>
      <c r="K45" s="131"/>
      <c r="L45" s="127" t="str">
        <f t="shared" si="4"/>
        <v/>
      </c>
      <c r="M45" s="17"/>
      <c r="O45" s="117" t="str">
        <f t="shared" si="5"/>
        <v/>
      </c>
      <c r="P45" s="118" t="str">
        <f t="shared" si="6"/>
        <v/>
      </c>
      <c r="Q45" s="117" t="str">
        <f t="shared" si="7"/>
        <v/>
      </c>
      <c r="R45" s="118" t="str">
        <f t="shared" si="8"/>
        <v/>
      </c>
      <c r="S45" s="119" t="str">
        <f t="shared" si="9"/>
        <v/>
      </c>
      <c r="T45" s="118" t="str">
        <f t="shared" si="10"/>
        <v/>
      </c>
    </row>
    <row r="46" spans="1:20" x14ac:dyDescent="0.55000000000000004">
      <c r="A46" s="41"/>
      <c r="B46" s="42"/>
      <c r="C46" s="41"/>
      <c r="D46" s="146"/>
      <c r="E46" s="131"/>
      <c r="F46" s="127" t="str">
        <f t="shared" si="1"/>
        <v/>
      </c>
      <c r="G46" s="131"/>
      <c r="H46" s="143" t="str">
        <f t="shared" si="2"/>
        <v/>
      </c>
      <c r="I46" s="134"/>
      <c r="J46" s="139" t="str">
        <f t="shared" si="3"/>
        <v/>
      </c>
      <c r="K46" s="131"/>
      <c r="L46" s="127" t="str">
        <f t="shared" si="4"/>
        <v/>
      </c>
      <c r="M46" s="17"/>
      <c r="O46" s="117" t="str">
        <f t="shared" si="5"/>
        <v/>
      </c>
      <c r="P46" s="118" t="str">
        <f t="shared" si="6"/>
        <v/>
      </c>
      <c r="Q46" s="117" t="str">
        <f t="shared" si="7"/>
        <v/>
      </c>
      <c r="R46" s="118" t="str">
        <f t="shared" si="8"/>
        <v/>
      </c>
      <c r="S46" s="119" t="str">
        <f t="shared" si="9"/>
        <v/>
      </c>
      <c r="T46" s="118" t="str">
        <f t="shared" si="10"/>
        <v/>
      </c>
    </row>
    <row r="47" spans="1:20" x14ac:dyDescent="0.55000000000000004">
      <c r="A47" s="41"/>
      <c r="B47" s="42"/>
      <c r="C47" s="41"/>
      <c r="D47" s="146"/>
      <c r="E47" s="131"/>
      <c r="F47" s="127" t="str">
        <f t="shared" si="1"/>
        <v/>
      </c>
      <c r="G47" s="131"/>
      <c r="H47" s="143" t="str">
        <f t="shared" si="2"/>
        <v/>
      </c>
      <c r="I47" s="134"/>
      <c r="J47" s="139" t="str">
        <f t="shared" si="3"/>
        <v/>
      </c>
      <c r="K47" s="131"/>
      <c r="L47" s="127" t="str">
        <f t="shared" si="4"/>
        <v/>
      </c>
      <c r="M47" s="17"/>
      <c r="O47" s="117" t="str">
        <f t="shared" si="5"/>
        <v/>
      </c>
      <c r="P47" s="118" t="str">
        <f t="shared" si="6"/>
        <v/>
      </c>
      <c r="Q47" s="117" t="str">
        <f t="shared" si="7"/>
        <v/>
      </c>
      <c r="R47" s="118" t="str">
        <f t="shared" si="8"/>
        <v/>
      </c>
      <c r="S47" s="119" t="str">
        <f t="shared" si="9"/>
        <v/>
      </c>
      <c r="T47" s="118" t="str">
        <f t="shared" si="10"/>
        <v/>
      </c>
    </row>
    <row r="48" spans="1:20" x14ac:dyDescent="0.55000000000000004">
      <c r="A48" s="41"/>
      <c r="B48" s="42"/>
      <c r="C48" s="41"/>
      <c r="D48" s="146"/>
      <c r="E48" s="131"/>
      <c r="F48" s="127" t="str">
        <f t="shared" si="1"/>
        <v/>
      </c>
      <c r="G48" s="131"/>
      <c r="H48" s="143" t="str">
        <f t="shared" si="2"/>
        <v/>
      </c>
      <c r="I48" s="134"/>
      <c r="J48" s="139" t="str">
        <f t="shared" si="3"/>
        <v/>
      </c>
      <c r="K48" s="131"/>
      <c r="L48" s="127" t="str">
        <f t="shared" si="4"/>
        <v/>
      </c>
      <c r="M48" s="17"/>
      <c r="O48" s="117" t="str">
        <f t="shared" si="5"/>
        <v/>
      </c>
      <c r="P48" s="118" t="str">
        <f t="shared" si="6"/>
        <v/>
      </c>
      <c r="Q48" s="117" t="str">
        <f t="shared" si="7"/>
        <v/>
      </c>
      <c r="R48" s="118" t="str">
        <f t="shared" si="8"/>
        <v/>
      </c>
      <c r="S48" s="119" t="str">
        <f t="shared" si="9"/>
        <v/>
      </c>
      <c r="T48" s="118" t="str">
        <f t="shared" si="10"/>
        <v/>
      </c>
    </row>
    <row r="49" spans="1:20" x14ac:dyDescent="0.55000000000000004">
      <c r="A49" s="41"/>
      <c r="B49" s="42"/>
      <c r="C49" s="41"/>
      <c r="D49" s="146"/>
      <c r="E49" s="131"/>
      <c r="F49" s="127" t="str">
        <f t="shared" si="1"/>
        <v/>
      </c>
      <c r="G49" s="131"/>
      <c r="H49" s="143" t="str">
        <f t="shared" si="2"/>
        <v/>
      </c>
      <c r="I49" s="134"/>
      <c r="J49" s="139" t="str">
        <f t="shared" si="3"/>
        <v/>
      </c>
      <c r="K49" s="131"/>
      <c r="L49" s="127" t="str">
        <f t="shared" si="4"/>
        <v/>
      </c>
      <c r="M49" s="17"/>
      <c r="O49" s="117" t="str">
        <f t="shared" si="5"/>
        <v/>
      </c>
      <c r="P49" s="118" t="str">
        <f t="shared" si="6"/>
        <v/>
      </c>
      <c r="Q49" s="117" t="str">
        <f t="shared" si="7"/>
        <v/>
      </c>
      <c r="R49" s="118" t="str">
        <f t="shared" si="8"/>
        <v/>
      </c>
      <c r="S49" s="119" t="str">
        <f t="shared" si="9"/>
        <v/>
      </c>
      <c r="T49" s="118" t="str">
        <f t="shared" si="10"/>
        <v/>
      </c>
    </row>
    <row r="50" spans="1:20" x14ac:dyDescent="0.55000000000000004">
      <c r="A50" s="41"/>
      <c r="B50" s="42"/>
      <c r="C50" s="41"/>
      <c r="D50" s="146"/>
      <c r="E50" s="131"/>
      <c r="F50" s="127" t="str">
        <f t="shared" si="1"/>
        <v/>
      </c>
      <c r="G50" s="131"/>
      <c r="H50" s="143" t="str">
        <f t="shared" si="2"/>
        <v/>
      </c>
      <c r="I50" s="134"/>
      <c r="J50" s="139" t="str">
        <f t="shared" si="3"/>
        <v/>
      </c>
      <c r="K50" s="131"/>
      <c r="L50" s="127" t="str">
        <f t="shared" si="4"/>
        <v/>
      </c>
      <c r="M50" s="17"/>
      <c r="O50" s="117" t="str">
        <f t="shared" si="5"/>
        <v/>
      </c>
      <c r="P50" s="118" t="str">
        <f t="shared" si="6"/>
        <v/>
      </c>
      <c r="Q50" s="117" t="str">
        <f t="shared" si="7"/>
        <v/>
      </c>
      <c r="R50" s="118" t="str">
        <f t="shared" si="8"/>
        <v/>
      </c>
      <c r="S50" s="119" t="str">
        <f t="shared" si="9"/>
        <v/>
      </c>
      <c r="T50" s="118" t="str">
        <f t="shared" si="10"/>
        <v/>
      </c>
    </row>
    <row r="51" spans="1:20" x14ac:dyDescent="0.55000000000000004">
      <c r="A51" s="41"/>
      <c r="B51" s="42"/>
      <c r="C51" s="41"/>
      <c r="D51" s="146"/>
      <c r="E51" s="131"/>
      <c r="F51" s="127" t="str">
        <f t="shared" si="1"/>
        <v/>
      </c>
      <c r="G51" s="131"/>
      <c r="H51" s="143" t="str">
        <f t="shared" si="2"/>
        <v/>
      </c>
      <c r="I51" s="134"/>
      <c r="J51" s="139" t="str">
        <f t="shared" si="3"/>
        <v/>
      </c>
      <c r="K51" s="131"/>
      <c r="L51" s="127" t="str">
        <f t="shared" si="4"/>
        <v/>
      </c>
      <c r="M51" s="17"/>
      <c r="O51" s="117" t="str">
        <f t="shared" si="5"/>
        <v/>
      </c>
      <c r="P51" s="118" t="str">
        <f t="shared" si="6"/>
        <v/>
      </c>
      <c r="Q51" s="117" t="str">
        <f t="shared" si="7"/>
        <v/>
      </c>
      <c r="R51" s="118" t="str">
        <f t="shared" si="8"/>
        <v/>
      </c>
      <c r="S51" s="119" t="str">
        <f t="shared" si="9"/>
        <v/>
      </c>
      <c r="T51" s="118" t="str">
        <f t="shared" si="10"/>
        <v/>
      </c>
    </row>
    <row r="52" spans="1:20" x14ac:dyDescent="0.55000000000000004">
      <c r="A52" s="41"/>
      <c r="B52" s="42"/>
      <c r="C52" s="41"/>
      <c r="D52" s="146"/>
      <c r="E52" s="131"/>
      <c r="F52" s="127" t="str">
        <f t="shared" si="1"/>
        <v/>
      </c>
      <c r="G52" s="131"/>
      <c r="H52" s="143" t="str">
        <f t="shared" si="2"/>
        <v/>
      </c>
      <c r="I52" s="134"/>
      <c r="J52" s="139" t="str">
        <f t="shared" si="3"/>
        <v/>
      </c>
      <c r="K52" s="131"/>
      <c r="L52" s="127" t="str">
        <f t="shared" si="4"/>
        <v/>
      </c>
      <c r="M52" s="17"/>
      <c r="O52" s="117" t="str">
        <f t="shared" si="5"/>
        <v/>
      </c>
      <c r="P52" s="118" t="str">
        <f t="shared" si="6"/>
        <v/>
      </c>
      <c r="Q52" s="117" t="str">
        <f t="shared" si="7"/>
        <v/>
      </c>
      <c r="R52" s="118" t="str">
        <f t="shared" si="8"/>
        <v/>
      </c>
      <c r="S52" s="119" t="str">
        <f t="shared" si="9"/>
        <v/>
      </c>
      <c r="T52" s="118" t="str">
        <f t="shared" si="10"/>
        <v/>
      </c>
    </row>
    <row r="53" spans="1:20" x14ac:dyDescent="0.55000000000000004">
      <c r="A53" s="41"/>
      <c r="B53" s="42"/>
      <c r="C53" s="41"/>
      <c r="D53" s="146"/>
      <c r="E53" s="131"/>
      <c r="F53" s="127" t="str">
        <f t="shared" si="1"/>
        <v/>
      </c>
      <c r="G53" s="131"/>
      <c r="H53" s="143" t="str">
        <f t="shared" si="2"/>
        <v/>
      </c>
      <c r="I53" s="134"/>
      <c r="J53" s="139" t="str">
        <f t="shared" si="3"/>
        <v/>
      </c>
      <c r="K53" s="131"/>
      <c r="L53" s="127" t="str">
        <f t="shared" si="4"/>
        <v/>
      </c>
      <c r="M53" s="17"/>
      <c r="O53" s="117" t="str">
        <f t="shared" si="5"/>
        <v/>
      </c>
      <c r="P53" s="118" t="str">
        <f t="shared" si="6"/>
        <v/>
      </c>
      <c r="Q53" s="117" t="str">
        <f t="shared" si="7"/>
        <v/>
      </c>
      <c r="R53" s="118" t="str">
        <f t="shared" si="8"/>
        <v/>
      </c>
      <c r="S53" s="119" t="str">
        <f t="shared" si="9"/>
        <v/>
      </c>
      <c r="T53" s="118" t="str">
        <f t="shared" si="10"/>
        <v/>
      </c>
    </row>
    <row r="54" spans="1:20" x14ac:dyDescent="0.55000000000000004">
      <c r="A54" s="41"/>
      <c r="B54" s="42"/>
      <c r="C54" s="41"/>
      <c r="D54" s="146"/>
      <c r="E54" s="131"/>
      <c r="F54" s="127" t="str">
        <f t="shared" si="1"/>
        <v/>
      </c>
      <c r="G54" s="131"/>
      <c r="H54" s="143" t="str">
        <f t="shared" si="2"/>
        <v/>
      </c>
      <c r="I54" s="134"/>
      <c r="J54" s="139" t="str">
        <f t="shared" si="3"/>
        <v/>
      </c>
      <c r="K54" s="131"/>
      <c r="L54" s="127" t="str">
        <f t="shared" si="4"/>
        <v/>
      </c>
      <c r="M54" s="17"/>
      <c r="O54" s="117" t="str">
        <f t="shared" si="5"/>
        <v/>
      </c>
      <c r="P54" s="118" t="str">
        <f t="shared" si="6"/>
        <v/>
      </c>
      <c r="Q54" s="117" t="str">
        <f t="shared" si="7"/>
        <v/>
      </c>
      <c r="R54" s="118" t="str">
        <f t="shared" si="8"/>
        <v/>
      </c>
      <c r="S54" s="119" t="str">
        <f t="shared" si="9"/>
        <v/>
      </c>
      <c r="T54" s="118" t="str">
        <f t="shared" si="10"/>
        <v/>
      </c>
    </row>
    <row r="55" spans="1:20" x14ac:dyDescent="0.55000000000000004">
      <c r="A55" s="41"/>
      <c r="B55" s="42"/>
      <c r="C55" s="41"/>
      <c r="D55" s="146"/>
      <c r="E55" s="131"/>
      <c r="F55" s="127" t="str">
        <f t="shared" si="1"/>
        <v/>
      </c>
      <c r="G55" s="131"/>
      <c r="H55" s="143" t="str">
        <f t="shared" si="2"/>
        <v/>
      </c>
      <c r="I55" s="134"/>
      <c r="J55" s="139" t="str">
        <f t="shared" si="3"/>
        <v/>
      </c>
      <c r="K55" s="131"/>
      <c r="L55" s="127" t="str">
        <f t="shared" si="4"/>
        <v/>
      </c>
      <c r="M55" s="17"/>
      <c r="O55" s="117" t="str">
        <f t="shared" si="5"/>
        <v/>
      </c>
      <c r="P55" s="118" t="str">
        <f t="shared" si="6"/>
        <v/>
      </c>
      <c r="Q55" s="117" t="str">
        <f t="shared" si="7"/>
        <v/>
      </c>
      <c r="R55" s="118" t="str">
        <f t="shared" si="8"/>
        <v/>
      </c>
      <c r="S55" s="119" t="str">
        <f t="shared" si="9"/>
        <v/>
      </c>
      <c r="T55" s="118" t="str">
        <f t="shared" si="10"/>
        <v/>
      </c>
    </row>
    <row r="56" spans="1:20" x14ac:dyDescent="0.55000000000000004">
      <c r="A56" s="41"/>
      <c r="B56" s="42"/>
      <c r="C56" s="41"/>
      <c r="D56" s="146"/>
      <c r="E56" s="131"/>
      <c r="F56" s="127" t="str">
        <f t="shared" si="1"/>
        <v/>
      </c>
      <c r="G56" s="131"/>
      <c r="H56" s="143" t="str">
        <f t="shared" si="2"/>
        <v/>
      </c>
      <c r="I56" s="134"/>
      <c r="J56" s="139" t="str">
        <f t="shared" si="3"/>
        <v/>
      </c>
      <c r="K56" s="131"/>
      <c r="L56" s="127" t="str">
        <f t="shared" si="4"/>
        <v/>
      </c>
      <c r="M56" s="17"/>
      <c r="O56" s="117" t="str">
        <f t="shared" si="5"/>
        <v/>
      </c>
      <c r="P56" s="118" t="str">
        <f t="shared" si="6"/>
        <v/>
      </c>
      <c r="Q56" s="117" t="str">
        <f t="shared" si="7"/>
        <v/>
      </c>
      <c r="R56" s="118" t="str">
        <f t="shared" si="8"/>
        <v/>
      </c>
      <c r="S56" s="119" t="str">
        <f t="shared" si="9"/>
        <v/>
      </c>
      <c r="T56" s="118" t="str">
        <f t="shared" si="10"/>
        <v/>
      </c>
    </row>
    <row r="57" spans="1:20" x14ac:dyDescent="0.55000000000000004">
      <c r="A57" s="41"/>
      <c r="B57" s="42"/>
      <c r="C57" s="41"/>
      <c r="D57" s="146"/>
      <c r="E57" s="131"/>
      <c r="F57" s="127" t="str">
        <f t="shared" si="1"/>
        <v/>
      </c>
      <c r="G57" s="131"/>
      <c r="H57" s="143" t="str">
        <f t="shared" si="2"/>
        <v/>
      </c>
      <c r="I57" s="134"/>
      <c r="J57" s="139" t="str">
        <f t="shared" si="3"/>
        <v/>
      </c>
      <c r="K57" s="131"/>
      <c r="L57" s="127" t="str">
        <f t="shared" si="4"/>
        <v/>
      </c>
      <c r="M57" s="17"/>
      <c r="O57" s="117" t="str">
        <f t="shared" si="5"/>
        <v/>
      </c>
      <c r="P57" s="118" t="str">
        <f t="shared" si="6"/>
        <v/>
      </c>
      <c r="Q57" s="117" t="str">
        <f t="shared" si="7"/>
        <v/>
      </c>
      <c r="R57" s="118" t="str">
        <f t="shared" si="8"/>
        <v/>
      </c>
      <c r="S57" s="119" t="str">
        <f t="shared" si="9"/>
        <v/>
      </c>
      <c r="T57" s="118" t="str">
        <f t="shared" si="10"/>
        <v/>
      </c>
    </row>
    <row r="58" spans="1:20" x14ac:dyDescent="0.55000000000000004">
      <c r="A58" s="41"/>
      <c r="B58" s="42"/>
      <c r="C58" s="41"/>
      <c r="D58" s="146"/>
      <c r="E58" s="131"/>
      <c r="F58" s="127" t="str">
        <f t="shared" si="1"/>
        <v/>
      </c>
      <c r="G58" s="131"/>
      <c r="H58" s="143" t="str">
        <f t="shared" si="2"/>
        <v/>
      </c>
      <c r="I58" s="134"/>
      <c r="J58" s="139" t="str">
        <f t="shared" si="3"/>
        <v/>
      </c>
      <c r="K58" s="131"/>
      <c r="L58" s="127" t="str">
        <f t="shared" si="4"/>
        <v/>
      </c>
      <c r="M58" s="17"/>
      <c r="O58" s="117" t="str">
        <f t="shared" si="5"/>
        <v/>
      </c>
      <c r="P58" s="118" t="str">
        <f t="shared" si="6"/>
        <v/>
      </c>
      <c r="Q58" s="117" t="str">
        <f t="shared" si="7"/>
        <v/>
      </c>
      <c r="R58" s="118" t="str">
        <f t="shared" si="8"/>
        <v/>
      </c>
      <c r="S58" s="119" t="str">
        <f t="shared" si="9"/>
        <v/>
      </c>
      <c r="T58" s="118" t="str">
        <f t="shared" si="10"/>
        <v/>
      </c>
    </row>
    <row r="59" spans="1:20" x14ac:dyDescent="0.55000000000000004">
      <c r="A59" s="41"/>
      <c r="B59" s="42"/>
      <c r="C59" s="41"/>
      <c r="D59" s="146"/>
      <c r="E59" s="131"/>
      <c r="F59" s="127" t="str">
        <f t="shared" si="1"/>
        <v/>
      </c>
      <c r="G59" s="131"/>
      <c r="H59" s="143" t="str">
        <f t="shared" si="2"/>
        <v/>
      </c>
      <c r="I59" s="134"/>
      <c r="J59" s="139" t="str">
        <f t="shared" si="3"/>
        <v/>
      </c>
      <c r="K59" s="131"/>
      <c r="L59" s="127" t="str">
        <f t="shared" si="4"/>
        <v/>
      </c>
      <c r="M59" s="17"/>
      <c r="O59" s="117" t="str">
        <f t="shared" si="5"/>
        <v/>
      </c>
      <c r="P59" s="118" t="str">
        <f t="shared" si="6"/>
        <v/>
      </c>
      <c r="Q59" s="117" t="str">
        <f t="shared" si="7"/>
        <v/>
      </c>
      <c r="R59" s="118" t="str">
        <f t="shared" si="8"/>
        <v/>
      </c>
      <c r="S59" s="119" t="str">
        <f t="shared" si="9"/>
        <v/>
      </c>
      <c r="T59" s="118" t="str">
        <f t="shared" si="10"/>
        <v/>
      </c>
    </row>
    <row r="60" spans="1:20" x14ac:dyDescent="0.55000000000000004">
      <c r="A60" s="41"/>
      <c r="B60" s="42"/>
      <c r="C60" s="41"/>
      <c r="D60" s="146"/>
      <c r="E60" s="131"/>
      <c r="F60" s="127" t="str">
        <f t="shared" si="1"/>
        <v/>
      </c>
      <c r="G60" s="131"/>
      <c r="H60" s="143" t="str">
        <f t="shared" si="2"/>
        <v/>
      </c>
      <c r="I60" s="134"/>
      <c r="J60" s="139" t="str">
        <f t="shared" si="3"/>
        <v/>
      </c>
      <c r="K60" s="131"/>
      <c r="L60" s="127" t="str">
        <f t="shared" si="4"/>
        <v/>
      </c>
      <c r="M60" s="17"/>
      <c r="O60" s="117" t="str">
        <f t="shared" si="5"/>
        <v/>
      </c>
      <c r="P60" s="118" t="str">
        <f t="shared" si="6"/>
        <v/>
      </c>
      <c r="Q60" s="117" t="str">
        <f t="shared" si="7"/>
        <v/>
      </c>
      <c r="R60" s="118" t="str">
        <f t="shared" si="8"/>
        <v/>
      </c>
      <c r="S60" s="119" t="str">
        <f t="shared" si="9"/>
        <v/>
      </c>
      <c r="T60" s="118" t="str">
        <f t="shared" si="10"/>
        <v/>
      </c>
    </row>
    <row r="61" spans="1:20" x14ac:dyDescent="0.55000000000000004">
      <c r="A61" s="41"/>
      <c r="B61" s="42"/>
      <c r="C61" s="41"/>
      <c r="D61" s="146"/>
      <c r="E61" s="131"/>
      <c r="F61" s="127" t="str">
        <f t="shared" si="1"/>
        <v/>
      </c>
      <c r="G61" s="131"/>
      <c r="H61" s="143" t="str">
        <f t="shared" si="2"/>
        <v/>
      </c>
      <c r="I61" s="134"/>
      <c r="J61" s="139" t="str">
        <f t="shared" si="3"/>
        <v/>
      </c>
      <c r="K61" s="131"/>
      <c r="L61" s="127" t="str">
        <f t="shared" si="4"/>
        <v/>
      </c>
      <c r="M61" s="17"/>
      <c r="O61" s="117" t="str">
        <f t="shared" si="5"/>
        <v/>
      </c>
      <c r="P61" s="118" t="str">
        <f t="shared" si="6"/>
        <v/>
      </c>
      <c r="Q61" s="117" t="str">
        <f t="shared" si="7"/>
        <v/>
      </c>
      <c r="R61" s="118" t="str">
        <f t="shared" si="8"/>
        <v/>
      </c>
      <c r="S61" s="119" t="str">
        <f t="shared" si="9"/>
        <v/>
      </c>
      <c r="T61" s="118" t="str">
        <f t="shared" si="10"/>
        <v/>
      </c>
    </row>
    <row r="62" spans="1:20" x14ac:dyDescent="0.55000000000000004">
      <c r="A62" s="41"/>
      <c r="B62" s="42"/>
      <c r="C62" s="41"/>
      <c r="D62" s="146"/>
      <c r="E62" s="131"/>
      <c r="F62" s="127" t="str">
        <f t="shared" si="1"/>
        <v/>
      </c>
      <c r="G62" s="131"/>
      <c r="H62" s="143" t="str">
        <f t="shared" si="2"/>
        <v/>
      </c>
      <c r="I62" s="134"/>
      <c r="J62" s="139" t="str">
        <f t="shared" si="3"/>
        <v/>
      </c>
      <c r="K62" s="131"/>
      <c r="L62" s="127" t="str">
        <f t="shared" si="4"/>
        <v/>
      </c>
      <c r="M62" s="17"/>
      <c r="O62" s="117" t="str">
        <f t="shared" si="5"/>
        <v/>
      </c>
      <c r="P62" s="118" t="str">
        <f t="shared" si="6"/>
        <v/>
      </c>
      <c r="Q62" s="117" t="str">
        <f t="shared" si="7"/>
        <v/>
      </c>
      <c r="R62" s="118" t="str">
        <f t="shared" si="8"/>
        <v/>
      </c>
      <c r="S62" s="119" t="str">
        <f t="shared" si="9"/>
        <v/>
      </c>
      <c r="T62" s="118" t="str">
        <f t="shared" si="10"/>
        <v/>
      </c>
    </row>
    <row r="63" spans="1:20" x14ac:dyDescent="0.55000000000000004">
      <c r="A63" s="41"/>
      <c r="B63" s="42"/>
      <c r="C63" s="41"/>
      <c r="D63" s="146"/>
      <c r="E63" s="131"/>
      <c r="F63" s="127" t="str">
        <f t="shared" si="1"/>
        <v/>
      </c>
      <c r="G63" s="131"/>
      <c r="H63" s="143" t="str">
        <f t="shared" si="2"/>
        <v/>
      </c>
      <c r="I63" s="134"/>
      <c r="J63" s="139" t="str">
        <f t="shared" si="3"/>
        <v/>
      </c>
      <c r="K63" s="131"/>
      <c r="L63" s="127" t="str">
        <f t="shared" si="4"/>
        <v/>
      </c>
      <c r="M63" s="17"/>
      <c r="O63" s="117" t="str">
        <f t="shared" si="5"/>
        <v/>
      </c>
      <c r="P63" s="118" t="str">
        <f t="shared" si="6"/>
        <v/>
      </c>
      <c r="Q63" s="117" t="str">
        <f t="shared" si="7"/>
        <v/>
      </c>
      <c r="R63" s="118" t="str">
        <f t="shared" si="8"/>
        <v/>
      </c>
      <c r="S63" s="119" t="str">
        <f t="shared" si="9"/>
        <v/>
      </c>
      <c r="T63" s="118" t="str">
        <f t="shared" si="10"/>
        <v/>
      </c>
    </row>
    <row r="64" spans="1:20" x14ac:dyDescent="0.55000000000000004">
      <c r="A64" s="41"/>
      <c r="B64" s="42"/>
      <c r="C64" s="41"/>
      <c r="D64" s="146"/>
      <c r="E64" s="131"/>
      <c r="F64" s="127" t="str">
        <f t="shared" si="1"/>
        <v/>
      </c>
      <c r="G64" s="131"/>
      <c r="H64" s="143" t="str">
        <f t="shared" si="2"/>
        <v/>
      </c>
      <c r="I64" s="134"/>
      <c r="J64" s="139" t="str">
        <f t="shared" si="3"/>
        <v/>
      </c>
      <c r="K64" s="131"/>
      <c r="L64" s="127" t="str">
        <f t="shared" si="4"/>
        <v/>
      </c>
      <c r="M64" s="17"/>
      <c r="N64" s="3"/>
      <c r="O64" s="117" t="str">
        <f t="shared" si="5"/>
        <v/>
      </c>
      <c r="P64" s="118" t="str">
        <f t="shared" si="6"/>
        <v/>
      </c>
      <c r="Q64" s="117" t="str">
        <f t="shared" si="7"/>
        <v/>
      </c>
      <c r="R64" s="118" t="str">
        <f t="shared" si="8"/>
        <v/>
      </c>
      <c r="S64" s="119" t="str">
        <f t="shared" si="9"/>
        <v/>
      </c>
      <c r="T64" s="118" t="str">
        <f t="shared" si="10"/>
        <v/>
      </c>
    </row>
    <row r="65" spans="1:20" x14ac:dyDescent="0.55000000000000004">
      <c r="A65" s="41"/>
      <c r="B65" s="42"/>
      <c r="C65" s="41"/>
      <c r="D65" s="146"/>
      <c r="E65" s="131"/>
      <c r="F65" s="127" t="str">
        <f t="shared" si="1"/>
        <v/>
      </c>
      <c r="G65" s="131"/>
      <c r="H65" s="143" t="str">
        <f t="shared" si="2"/>
        <v/>
      </c>
      <c r="I65" s="134"/>
      <c r="J65" s="139" t="str">
        <f t="shared" si="3"/>
        <v/>
      </c>
      <c r="K65" s="131"/>
      <c r="L65" s="127" t="str">
        <f t="shared" si="4"/>
        <v/>
      </c>
      <c r="M65" s="17"/>
      <c r="N65" s="3"/>
      <c r="O65" s="117" t="str">
        <f t="shared" si="5"/>
        <v/>
      </c>
      <c r="P65" s="118" t="str">
        <f t="shared" si="6"/>
        <v/>
      </c>
      <c r="Q65" s="117" t="str">
        <f t="shared" si="7"/>
        <v/>
      </c>
      <c r="R65" s="118" t="str">
        <f t="shared" si="8"/>
        <v/>
      </c>
      <c r="S65" s="119" t="str">
        <f t="shared" si="9"/>
        <v/>
      </c>
      <c r="T65" s="118" t="str">
        <f t="shared" si="10"/>
        <v/>
      </c>
    </row>
    <row r="66" spans="1:20" x14ac:dyDescent="0.55000000000000004">
      <c r="A66" s="41"/>
      <c r="B66" s="42"/>
      <c r="C66" s="41"/>
      <c r="D66" s="146"/>
      <c r="E66" s="131"/>
      <c r="F66" s="127" t="str">
        <f t="shared" si="1"/>
        <v/>
      </c>
      <c r="G66" s="131"/>
      <c r="H66" s="143" t="str">
        <f t="shared" si="2"/>
        <v/>
      </c>
      <c r="I66" s="134"/>
      <c r="J66" s="139" t="str">
        <f t="shared" si="3"/>
        <v/>
      </c>
      <c r="K66" s="131"/>
      <c r="L66" s="127" t="str">
        <f t="shared" si="4"/>
        <v/>
      </c>
      <c r="M66" s="17"/>
      <c r="O66" s="117" t="str">
        <f t="shared" si="5"/>
        <v/>
      </c>
      <c r="P66" s="118" t="str">
        <f t="shared" si="6"/>
        <v/>
      </c>
      <c r="Q66" s="117" t="str">
        <f t="shared" si="7"/>
        <v/>
      </c>
      <c r="R66" s="118" t="str">
        <f t="shared" si="8"/>
        <v/>
      </c>
      <c r="S66" s="119" t="str">
        <f t="shared" si="9"/>
        <v/>
      </c>
      <c r="T66" s="118" t="str">
        <f t="shared" si="10"/>
        <v/>
      </c>
    </row>
    <row r="67" spans="1:20" x14ac:dyDescent="0.55000000000000004">
      <c r="A67" s="41"/>
      <c r="B67" s="42"/>
      <c r="C67" s="41"/>
      <c r="D67" s="146"/>
      <c r="E67" s="131"/>
      <c r="F67" s="127" t="str">
        <f t="shared" si="1"/>
        <v/>
      </c>
      <c r="G67" s="131"/>
      <c r="H67" s="143" t="str">
        <f t="shared" si="2"/>
        <v/>
      </c>
      <c r="I67" s="134"/>
      <c r="J67" s="139" t="str">
        <f t="shared" si="3"/>
        <v/>
      </c>
      <c r="K67" s="131"/>
      <c r="L67" s="127" t="str">
        <f t="shared" si="4"/>
        <v/>
      </c>
      <c r="M67" s="17"/>
      <c r="O67" s="117" t="str">
        <f t="shared" si="5"/>
        <v/>
      </c>
      <c r="P67" s="118" t="str">
        <f t="shared" si="6"/>
        <v/>
      </c>
      <c r="Q67" s="117" t="str">
        <f t="shared" si="7"/>
        <v/>
      </c>
      <c r="R67" s="118" t="str">
        <f t="shared" si="8"/>
        <v/>
      </c>
      <c r="S67" s="119" t="str">
        <f t="shared" si="9"/>
        <v/>
      </c>
      <c r="T67" s="118" t="str">
        <f t="shared" si="10"/>
        <v/>
      </c>
    </row>
    <row r="68" spans="1:20" x14ac:dyDescent="0.55000000000000004">
      <c r="A68" s="41"/>
      <c r="B68" s="42"/>
      <c r="C68" s="41"/>
      <c r="D68" s="146"/>
      <c r="E68" s="131"/>
      <c r="F68" s="127" t="str">
        <f t="shared" si="1"/>
        <v/>
      </c>
      <c r="G68" s="131"/>
      <c r="H68" s="143" t="str">
        <f t="shared" si="2"/>
        <v/>
      </c>
      <c r="I68" s="134"/>
      <c r="J68" s="139" t="str">
        <f t="shared" si="3"/>
        <v/>
      </c>
      <c r="K68" s="131"/>
      <c r="L68" s="127" t="str">
        <f t="shared" si="4"/>
        <v/>
      </c>
      <c r="M68" s="17"/>
      <c r="O68" s="117" t="str">
        <f t="shared" si="5"/>
        <v/>
      </c>
      <c r="P68" s="118" t="str">
        <f t="shared" si="6"/>
        <v/>
      </c>
      <c r="Q68" s="117" t="str">
        <f t="shared" si="7"/>
        <v/>
      </c>
      <c r="R68" s="118" t="str">
        <f t="shared" si="8"/>
        <v/>
      </c>
      <c r="S68" s="119" t="str">
        <f t="shared" si="9"/>
        <v/>
      </c>
      <c r="T68" s="118" t="str">
        <f t="shared" si="10"/>
        <v/>
      </c>
    </row>
    <row r="69" spans="1:20" x14ac:dyDescent="0.55000000000000004">
      <c r="A69" s="41"/>
      <c r="B69" s="42"/>
      <c r="C69" s="41"/>
      <c r="D69" s="146"/>
      <c r="E69" s="131"/>
      <c r="F69" s="127" t="str">
        <f t="shared" si="1"/>
        <v/>
      </c>
      <c r="G69" s="131"/>
      <c r="H69" s="143" t="str">
        <f t="shared" si="2"/>
        <v/>
      </c>
      <c r="I69" s="134"/>
      <c r="J69" s="139" t="str">
        <f t="shared" si="3"/>
        <v/>
      </c>
      <c r="K69" s="131"/>
      <c r="L69" s="127" t="str">
        <f t="shared" si="4"/>
        <v/>
      </c>
      <c r="M69" s="17"/>
      <c r="O69" s="117" t="str">
        <f t="shared" si="5"/>
        <v/>
      </c>
      <c r="P69" s="118" t="str">
        <f t="shared" si="6"/>
        <v/>
      </c>
      <c r="Q69" s="117" t="str">
        <f t="shared" si="7"/>
        <v/>
      </c>
      <c r="R69" s="118" t="str">
        <f t="shared" si="8"/>
        <v/>
      </c>
      <c r="S69" s="119" t="str">
        <f t="shared" si="9"/>
        <v/>
      </c>
      <c r="T69" s="118" t="str">
        <f t="shared" si="10"/>
        <v/>
      </c>
    </row>
    <row r="70" spans="1:20" x14ac:dyDescent="0.55000000000000004">
      <c r="A70" s="41"/>
      <c r="B70" s="42"/>
      <c r="C70" s="41"/>
      <c r="D70" s="146"/>
      <c r="E70" s="131"/>
      <c r="F70" s="127" t="str">
        <f t="shared" si="1"/>
        <v/>
      </c>
      <c r="G70" s="131"/>
      <c r="H70" s="143" t="str">
        <f t="shared" si="2"/>
        <v/>
      </c>
      <c r="I70" s="134"/>
      <c r="J70" s="139" t="str">
        <f t="shared" si="3"/>
        <v/>
      </c>
      <c r="K70" s="131"/>
      <c r="L70" s="127" t="str">
        <f t="shared" si="4"/>
        <v/>
      </c>
      <c r="M70" s="17"/>
      <c r="O70" s="117" t="str">
        <f t="shared" si="5"/>
        <v/>
      </c>
      <c r="P70" s="118" t="str">
        <f t="shared" si="6"/>
        <v/>
      </c>
      <c r="Q70" s="117" t="str">
        <f t="shared" si="7"/>
        <v/>
      </c>
      <c r="R70" s="118" t="str">
        <f t="shared" si="8"/>
        <v/>
      </c>
      <c r="S70" s="119" t="str">
        <f t="shared" si="9"/>
        <v/>
      </c>
      <c r="T70" s="118" t="str">
        <f t="shared" si="10"/>
        <v/>
      </c>
    </row>
    <row r="71" spans="1:20" x14ac:dyDescent="0.55000000000000004">
      <c r="A71" s="41"/>
      <c r="B71" s="42"/>
      <c r="C71" s="41"/>
      <c r="D71" s="146"/>
      <c r="E71" s="131"/>
      <c r="F71" s="127" t="str">
        <f t="shared" si="1"/>
        <v/>
      </c>
      <c r="G71" s="131"/>
      <c r="H71" s="143" t="str">
        <f t="shared" si="2"/>
        <v/>
      </c>
      <c r="I71" s="134"/>
      <c r="J71" s="139" t="str">
        <f t="shared" si="3"/>
        <v/>
      </c>
      <c r="K71" s="131"/>
      <c r="L71" s="127" t="str">
        <f t="shared" si="4"/>
        <v/>
      </c>
      <c r="M71" s="17"/>
      <c r="O71" s="117" t="str">
        <f t="shared" si="5"/>
        <v/>
      </c>
      <c r="P71" s="118" t="str">
        <f t="shared" si="6"/>
        <v/>
      </c>
      <c r="Q71" s="117" t="str">
        <f t="shared" si="7"/>
        <v/>
      </c>
      <c r="R71" s="118" t="str">
        <f t="shared" si="8"/>
        <v/>
      </c>
      <c r="S71" s="119" t="str">
        <f t="shared" si="9"/>
        <v/>
      </c>
      <c r="T71" s="118" t="str">
        <f t="shared" si="10"/>
        <v/>
      </c>
    </row>
    <row r="72" spans="1:20" x14ac:dyDescent="0.55000000000000004">
      <c r="A72" s="41"/>
      <c r="B72" s="42"/>
      <c r="C72" s="41"/>
      <c r="D72" s="146"/>
      <c r="E72" s="131"/>
      <c r="F72" s="127" t="str">
        <f t="shared" si="1"/>
        <v/>
      </c>
      <c r="G72" s="131"/>
      <c r="H72" s="143" t="str">
        <f t="shared" si="2"/>
        <v/>
      </c>
      <c r="I72" s="134"/>
      <c r="J72" s="139" t="str">
        <f t="shared" si="3"/>
        <v/>
      </c>
      <c r="K72" s="131"/>
      <c r="L72" s="127" t="str">
        <f t="shared" si="4"/>
        <v/>
      </c>
      <c r="M72" s="17"/>
      <c r="O72" s="117" t="str">
        <f t="shared" si="5"/>
        <v/>
      </c>
      <c r="P72" s="118" t="str">
        <f t="shared" si="6"/>
        <v/>
      </c>
      <c r="Q72" s="117" t="str">
        <f t="shared" si="7"/>
        <v/>
      </c>
      <c r="R72" s="118" t="str">
        <f t="shared" si="8"/>
        <v/>
      </c>
      <c r="S72" s="119" t="str">
        <f t="shared" si="9"/>
        <v/>
      </c>
      <c r="T72" s="118" t="str">
        <f t="shared" si="10"/>
        <v/>
      </c>
    </row>
    <row r="73" spans="1:20" x14ac:dyDescent="0.55000000000000004">
      <c r="A73" s="41"/>
      <c r="B73" s="42"/>
      <c r="C73" s="41"/>
      <c r="D73" s="146"/>
      <c r="E73" s="131"/>
      <c r="F73" s="127" t="str">
        <f t="shared" ref="F73:F136" si="11">IF(E73&lt;&gt;"",IF(E73&gt;=8,"ดีมาก",IF(E73&gt;=5,"ดี",IF(E73&gt;=3,"พอใช้",IF(E73&lt;=2,"ปรับปรุง")))),"")</f>
        <v/>
      </c>
      <c r="G73" s="131"/>
      <c r="H73" s="143" t="str">
        <f t="shared" ref="H73:H136" si="12">IF(G73&lt;&gt;"",IF(G73&gt;=23,"ดีมาก",IF(G73&gt;=15,"ดี",IF(G73&gt;=8,"พอใช้",IF(G73&lt;=7,"ปรับปรุง")))),"")</f>
        <v/>
      </c>
      <c r="I73" s="134"/>
      <c r="J73" s="139" t="str">
        <f t="shared" ref="J73:J136" si="13">IF(I73&lt;&gt;"",IF(I73&gt;=12,"ดีมาก",IF(I73&gt;=8,"ดี",IF(I73&gt;=4,"พอใช้",IF(I73&lt;=3,"ปรับปรุง")))),"")</f>
        <v/>
      </c>
      <c r="K73" s="131"/>
      <c r="L73" s="127" t="str">
        <f t="shared" ref="L73:L136" si="14">IF(K73&lt;&gt;"",IF(K73&gt;=12,"ดีมาก",IF(K73&gt;=8,"ดี",IF(K73&gt;=4,"พอใช้",IF(K73&lt;=3,"ปรับปรุง")))),"")</f>
        <v/>
      </c>
      <c r="M73" s="17"/>
      <c r="O73" s="117" t="str">
        <f t="shared" ref="O73:O136" si="15">IF(AND(ISBLANK(E73),ISBLANK(G73)),"",E73+G73)</f>
        <v/>
      </c>
      <c r="P73" s="118" t="str">
        <f t="shared" ref="P73:P136" si="16">IF(O73&lt;&gt;"",IF(O73&gt;=30,"ดีมาก",IF(O73&gt;=20,"ดี",IF(O73&gt;=10,"พอใช้",IF(O73&lt;=9,"ปรับปรุง")))),"")</f>
        <v/>
      </c>
      <c r="Q73" s="117" t="str">
        <f t="shared" ref="Q73:Q136" si="17">IF(AND(ISBLANK(I73),ISBLANK(K73)),"",I73+K73)</f>
        <v/>
      </c>
      <c r="R73" s="118" t="str">
        <f t="shared" ref="R73:R136" si="18">IF(Q73&lt;&gt;"",IF(Q73&gt;=24,"ดีมาก",IF(Q73&gt;=16,"ดี",IF(Q73&gt;=8,"พอใช้",IF(Q73&lt;=7,"ปรับปรุง")))),"")</f>
        <v/>
      </c>
      <c r="S73" s="119" t="str">
        <f t="shared" ref="S73:S136" si="19">IF(ISERROR(O73+Q73),"",O73+Q73)</f>
        <v/>
      </c>
      <c r="T73" s="118" t="str">
        <f t="shared" ref="T73:T136" si="20">IF(S73&lt;&gt;"",IF(S73&gt;=54,"ดีมาก",IF(S73&gt;=36,"ดี",IF(S73&gt;=18,"พอใช้",IF(S73&lt;=17,"ปรับปรุง")))),"")</f>
        <v/>
      </c>
    </row>
    <row r="74" spans="1:20" x14ac:dyDescent="0.55000000000000004">
      <c r="A74" s="41"/>
      <c r="B74" s="42"/>
      <c r="C74" s="41"/>
      <c r="D74" s="146"/>
      <c r="E74" s="131"/>
      <c r="F74" s="127" t="str">
        <f t="shared" si="11"/>
        <v/>
      </c>
      <c r="G74" s="131"/>
      <c r="H74" s="143" t="str">
        <f t="shared" si="12"/>
        <v/>
      </c>
      <c r="I74" s="134"/>
      <c r="J74" s="139" t="str">
        <f t="shared" si="13"/>
        <v/>
      </c>
      <c r="K74" s="131"/>
      <c r="L74" s="127" t="str">
        <f t="shared" si="14"/>
        <v/>
      </c>
      <c r="M74" s="17"/>
      <c r="O74" s="117" t="str">
        <f t="shared" si="15"/>
        <v/>
      </c>
      <c r="P74" s="118" t="str">
        <f t="shared" si="16"/>
        <v/>
      </c>
      <c r="Q74" s="117" t="str">
        <f t="shared" si="17"/>
        <v/>
      </c>
      <c r="R74" s="118" t="str">
        <f t="shared" si="18"/>
        <v/>
      </c>
      <c r="S74" s="119" t="str">
        <f t="shared" si="19"/>
        <v/>
      </c>
      <c r="T74" s="118" t="str">
        <f t="shared" si="20"/>
        <v/>
      </c>
    </row>
    <row r="75" spans="1:20" x14ac:dyDescent="0.55000000000000004">
      <c r="A75" s="41"/>
      <c r="B75" s="42"/>
      <c r="C75" s="41"/>
      <c r="D75" s="146"/>
      <c r="E75" s="131"/>
      <c r="F75" s="127" t="str">
        <f t="shared" si="11"/>
        <v/>
      </c>
      <c r="G75" s="131"/>
      <c r="H75" s="143" t="str">
        <f t="shared" si="12"/>
        <v/>
      </c>
      <c r="I75" s="134"/>
      <c r="J75" s="139" t="str">
        <f t="shared" si="13"/>
        <v/>
      </c>
      <c r="K75" s="131"/>
      <c r="L75" s="127" t="str">
        <f t="shared" si="14"/>
        <v/>
      </c>
      <c r="M75" s="17"/>
      <c r="O75" s="117" t="str">
        <f t="shared" si="15"/>
        <v/>
      </c>
      <c r="P75" s="118" t="str">
        <f t="shared" si="16"/>
        <v/>
      </c>
      <c r="Q75" s="117" t="str">
        <f t="shared" si="17"/>
        <v/>
      </c>
      <c r="R75" s="118" t="str">
        <f t="shared" si="18"/>
        <v/>
      </c>
      <c r="S75" s="119" t="str">
        <f t="shared" si="19"/>
        <v/>
      </c>
      <c r="T75" s="118" t="str">
        <f t="shared" si="20"/>
        <v/>
      </c>
    </row>
    <row r="76" spans="1:20" x14ac:dyDescent="0.55000000000000004">
      <c r="A76" s="41"/>
      <c r="B76" s="42"/>
      <c r="C76" s="41"/>
      <c r="D76" s="146"/>
      <c r="E76" s="131"/>
      <c r="F76" s="127" t="str">
        <f t="shared" si="11"/>
        <v/>
      </c>
      <c r="G76" s="131"/>
      <c r="H76" s="143" t="str">
        <f t="shared" si="12"/>
        <v/>
      </c>
      <c r="I76" s="134"/>
      <c r="J76" s="139" t="str">
        <f t="shared" si="13"/>
        <v/>
      </c>
      <c r="K76" s="131"/>
      <c r="L76" s="127" t="str">
        <f t="shared" si="14"/>
        <v/>
      </c>
      <c r="M76" s="17"/>
      <c r="O76" s="117" t="str">
        <f t="shared" si="15"/>
        <v/>
      </c>
      <c r="P76" s="118" t="str">
        <f t="shared" si="16"/>
        <v/>
      </c>
      <c r="Q76" s="117" t="str">
        <f t="shared" si="17"/>
        <v/>
      </c>
      <c r="R76" s="118" t="str">
        <f t="shared" si="18"/>
        <v/>
      </c>
      <c r="S76" s="119" t="str">
        <f t="shared" si="19"/>
        <v/>
      </c>
      <c r="T76" s="118" t="str">
        <f t="shared" si="20"/>
        <v/>
      </c>
    </row>
    <row r="77" spans="1:20" x14ac:dyDescent="0.55000000000000004">
      <c r="A77" s="41"/>
      <c r="B77" s="42"/>
      <c r="C77" s="41"/>
      <c r="D77" s="146"/>
      <c r="E77" s="131"/>
      <c r="F77" s="127" t="str">
        <f t="shared" si="11"/>
        <v/>
      </c>
      <c r="G77" s="131"/>
      <c r="H77" s="143" t="str">
        <f t="shared" si="12"/>
        <v/>
      </c>
      <c r="I77" s="134"/>
      <c r="J77" s="139" t="str">
        <f t="shared" si="13"/>
        <v/>
      </c>
      <c r="K77" s="131"/>
      <c r="L77" s="127" t="str">
        <f t="shared" si="14"/>
        <v/>
      </c>
      <c r="M77" s="17"/>
      <c r="O77" s="117" t="str">
        <f t="shared" si="15"/>
        <v/>
      </c>
      <c r="P77" s="118" t="str">
        <f t="shared" si="16"/>
        <v/>
      </c>
      <c r="Q77" s="117" t="str">
        <f t="shared" si="17"/>
        <v/>
      </c>
      <c r="R77" s="118" t="str">
        <f t="shared" si="18"/>
        <v/>
      </c>
      <c r="S77" s="119" t="str">
        <f t="shared" si="19"/>
        <v/>
      </c>
      <c r="T77" s="118" t="str">
        <f t="shared" si="20"/>
        <v/>
      </c>
    </row>
    <row r="78" spans="1:20" x14ac:dyDescent="0.55000000000000004">
      <c r="A78" s="41"/>
      <c r="B78" s="42"/>
      <c r="C78" s="41"/>
      <c r="D78" s="146"/>
      <c r="E78" s="131"/>
      <c r="F78" s="127" t="str">
        <f t="shared" si="11"/>
        <v/>
      </c>
      <c r="G78" s="131"/>
      <c r="H78" s="143" t="str">
        <f t="shared" si="12"/>
        <v/>
      </c>
      <c r="I78" s="134"/>
      <c r="J78" s="139" t="str">
        <f t="shared" si="13"/>
        <v/>
      </c>
      <c r="K78" s="131"/>
      <c r="L78" s="127" t="str">
        <f t="shared" si="14"/>
        <v/>
      </c>
      <c r="M78" s="17"/>
      <c r="O78" s="117" t="str">
        <f t="shared" si="15"/>
        <v/>
      </c>
      <c r="P78" s="118" t="str">
        <f t="shared" si="16"/>
        <v/>
      </c>
      <c r="Q78" s="117" t="str">
        <f t="shared" si="17"/>
        <v/>
      </c>
      <c r="R78" s="118" t="str">
        <f t="shared" si="18"/>
        <v/>
      </c>
      <c r="S78" s="119" t="str">
        <f t="shared" si="19"/>
        <v/>
      </c>
      <c r="T78" s="118" t="str">
        <f t="shared" si="20"/>
        <v/>
      </c>
    </row>
    <row r="79" spans="1:20" x14ac:dyDescent="0.55000000000000004">
      <c r="A79" s="41"/>
      <c r="B79" s="42"/>
      <c r="C79" s="41"/>
      <c r="D79" s="146"/>
      <c r="E79" s="131"/>
      <c r="F79" s="127" t="str">
        <f t="shared" si="11"/>
        <v/>
      </c>
      <c r="G79" s="131"/>
      <c r="H79" s="143" t="str">
        <f t="shared" si="12"/>
        <v/>
      </c>
      <c r="I79" s="134"/>
      <c r="J79" s="139" t="str">
        <f t="shared" si="13"/>
        <v/>
      </c>
      <c r="K79" s="131"/>
      <c r="L79" s="127" t="str">
        <f t="shared" si="14"/>
        <v/>
      </c>
      <c r="M79" s="17"/>
      <c r="O79" s="117" t="str">
        <f t="shared" si="15"/>
        <v/>
      </c>
      <c r="P79" s="118" t="str">
        <f t="shared" si="16"/>
        <v/>
      </c>
      <c r="Q79" s="117" t="str">
        <f t="shared" si="17"/>
        <v/>
      </c>
      <c r="R79" s="118" t="str">
        <f t="shared" si="18"/>
        <v/>
      </c>
      <c r="S79" s="119" t="str">
        <f t="shared" si="19"/>
        <v/>
      </c>
      <c r="T79" s="118" t="str">
        <f t="shared" si="20"/>
        <v/>
      </c>
    </row>
    <row r="80" spans="1:20" x14ac:dyDescent="0.55000000000000004">
      <c r="A80" s="41"/>
      <c r="B80" s="42"/>
      <c r="C80" s="41"/>
      <c r="D80" s="146"/>
      <c r="E80" s="131"/>
      <c r="F80" s="127" t="str">
        <f t="shared" si="11"/>
        <v/>
      </c>
      <c r="G80" s="131"/>
      <c r="H80" s="143" t="str">
        <f t="shared" si="12"/>
        <v/>
      </c>
      <c r="I80" s="134"/>
      <c r="J80" s="139" t="str">
        <f t="shared" si="13"/>
        <v/>
      </c>
      <c r="K80" s="131"/>
      <c r="L80" s="127" t="str">
        <f t="shared" si="14"/>
        <v/>
      </c>
      <c r="M80" s="17"/>
      <c r="O80" s="117" t="str">
        <f t="shared" si="15"/>
        <v/>
      </c>
      <c r="P80" s="118" t="str">
        <f t="shared" si="16"/>
        <v/>
      </c>
      <c r="Q80" s="117" t="str">
        <f t="shared" si="17"/>
        <v/>
      </c>
      <c r="R80" s="118" t="str">
        <f t="shared" si="18"/>
        <v/>
      </c>
      <c r="S80" s="119" t="str">
        <f t="shared" si="19"/>
        <v/>
      </c>
      <c r="T80" s="118" t="str">
        <f t="shared" si="20"/>
        <v/>
      </c>
    </row>
    <row r="81" spans="1:20" x14ac:dyDescent="0.55000000000000004">
      <c r="A81" s="41"/>
      <c r="B81" s="42"/>
      <c r="C81" s="41"/>
      <c r="D81" s="146"/>
      <c r="E81" s="131"/>
      <c r="F81" s="127" t="str">
        <f t="shared" si="11"/>
        <v/>
      </c>
      <c r="G81" s="131"/>
      <c r="H81" s="143" t="str">
        <f t="shared" si="12"/>
        <v/>
      </c>
      <c r="I81" s="134"/>
      <c r="J81" s="139" t="str">
        <f t="shared" si="13"/>
        <v/>
      </c>
      <c r="K81" s="131"/>
      <c r="L81" s="127" t="str">
        <f t="shared" si="14"/>
        <v/>
      </c>
      <c r="M81" s="17"/>
      <c r="O81" s="117" t="str">
        <f t="shared" si="15"/>
        <v/>
      </c>
      <c r="P81" s="118" t="str">
        <f t="shared" si="16"/>
        <v/>
      </c>
      <c r="Q81" s="117" t="str">
        <f t="shared" si="17"/>
        <v/>
      </c>
      <c r="R81" s="118" t="str">
        <f t="shared" si="18"/>
        <v/>
      </c>
      <c r="S81" s="119" t="str">
        <f t="shared" si="19"/>
        <v/>
      </c>
      <c r="T81" s="118" t="str">
        <f t="shared" si="20"/>
        <v/>
      </c>
    </row>
    <row r="82" spans="1:20" x14ac:dyDescent="0.55000000000000004">
      <c r="A82" s="41"/>
      <c r="B82" s="42"/>
      <c r="C82" s="41"/>
      <c r="D82" s="146"/>
      <c r="E82" s="131"/>
      <c r="F82" s="127" t="str">
        <f t="shared" si="11"/>
        <v/>
      </c>
      <c r="G82" s="131"/>
      <c r="H82" s="143" t="str">
        <f t="shared" si="12"/>
        <v/>
      </c>
      <c r="I82" s="134"/>
      <c r="J82" s="139" t="str">
        <f t="shared" si="13"/>
        <v/>
      </c>
      <c r="K82" s="131"/>
      <c r="L82" s="127" t="str">
        <f t="shared" si="14"/>
        <v/>
      </c>
      <c r="M82" s="17"/>
      <c r="O82" s="117" t="str">
        <f t="shared" si="15"/>
        <v/>
      </c>
      <c r="P82" s="118" t="str">
        <f t="shared" si="16"/>
        <v/>
      </c>
      <c r="Q82" s="117" t="str">
        <f t="shared" si="17"/>
        <v/>
      </c>
      <c r="R82" s="118" t="str">
        <f t="shared" si="18"/>
        <v/>
      </c>
      <c r="S82" s="119" t="str">
        <f t="shared" si="19"/>
        <v/>
      </c>
      <c r="T82" s="118" t="str">
        <f t="shared" si="20"/>
        <v/>
      </c>
    </row>
    <row r="83" spans="1:20" x14ac:dyDescent="0.55000000000000004">
      <c r="A83" s="41"/>
      <c r="B83" s="42"/>
      <c r="C83" s="41"/>
      <c r="D83" s="146"/>
      <c r="E83" s="131"/>
      <c r="F83" s="127" t="str">
        <f t="shared" si="11"/>
        <v/>
      </c>
      <c r="G83" s="131"/>
      <c r="H83" s="143" t="str">
        <f t="shared" si="12"/>
        <v/>
      </c>
      <c r="I83" s="134"/>
      <c r="J83" s="139" t="str">
        <f t="shared" si="13"/>
        <v/>
      </c>
      <c r="K83" s="131"/>
      <c r="L83" s="127" t="str">
        <f t="shared" si="14"/>
        <v/>
      </c>
      <c r="M83" s="17"/>
      <c r="O83" s="117" t="str">
        <f t="shared" si="15"/>
        <v/>
      </c>
      <c r="P83" s="118" t="str">
        <f t="shared" si="16"/>
        <v/>
      </c>
      <c r="Q83" s="117" t="str">
        <f t="shared" si="17"/>
        <v/>
      </c>
      <c r="R83" s="118" t="str">
        <f t="shared" si="18"/>
        <v/>
      </c>
      <c r="S83" s="119" t="str">
        <f t="shared" si="19"/>
        <v/>
      </c>
      <c r="T83" s="118" t="str">
        <f t="shared" si="20"/>
        <v/>
      </c>
    </row>
    <row r="84" spans="1:20" x14ac:dyDescent="0.55000000000000004">
      <c r="A84" s="41"/>
      <c r="B84" s="42"/>
      <c r="C84" s="41"/>
      <c r="D84" s="146"/>
      <c r="E84" s="131"/>
      <c r="F84" s="127" t="str">
        <f t="shared" si="11"/>
        <v/>
      </c>
      <c r="G84" s="131"/>
      <c r="H84" s="143" t="str">
        <f t="shared" si="12"/>
        <v/>
      </c>
      <c r="I84" s="134"/>
      <c r="J84" s="139" t="str">
        <f t="shared" si="13"/>
        <v/>
      </c>
      <c r="K84" s="131"/>
      <c r="L84" s="127" t="str">
        <f t="shared" si="14"/>
        <v/>
      </c>
      <c r="M84" s="17"/>
      <c r="O84" s="117" t="str">
        <f t="shared" si="15"/>
        <v/>
      </c>
      <c r="P84" s="118" t="str">
        <f t="shared" si="16"/>
        <v/>
      </c>
      <c r="Q84" s="117" t="str">
        <f t="shared" si="17"/>
        <v/>
      </c>
      <c r="R84" s="118" t="str">
        <f t="shared" si="18"/>
        <v/>
      </c>
      <c r="S84" s="119" t="str">
        <f t="shared" si="19"/>
        <v/>
      </c>
      <c r="T84" s="118" t="str">
        <f t="shared" si="20"/>
        <v/>
      </c>
    </row>
    <row r="85" spans="1:20" x14ac:dyDescent="0.55000000000000004">
      <c r="A85" s="41"/>
      <c r="B85" s="42"/>
      <c r="C85" s="41"/>
      <c r="D85" s="146"/>
      <c r="E85" s="131"/>
      <c r="F85" s="127" t="str">
        <f t="shared" si="11"/>
        <v/>
      </c>
      <c r="G85" s="131"/>
      <c r="H85" s="143" t="str">
        <f t="shared" si="12"/>
        <v/>
      </c>
      <c r="I85" s="134"/>
      <c r="J85" s="139" t="str">
        <f t="shared" si="13"/>
        <v/>
      </c>
      <c r="K85" s="131"/>
      <c r="L85" s="127" t="str">
        <f t="shared" si="14"/>
        <v/>
      </c>
      <c r="M85" s="17"/>
      <c r="O85" s="117" t="str">
        <f t="shared" si="15"/>
        <v/>
      </c>
      <c r="P85" s="118" t="str">
        <f t="shared" si="16"/>
        <v/>
      </c>
      <c r="Q85" s="117" t="str">
        <f t="shared" si="17"/>
        <v/>
      </c>
      <c r="R85" s="118" t="str">
        <f t="shared" si="18"/>
        <v/>
      </c>
      <c r="S85" s="119" t="str">
        <f t="shared" si="19"/>
        <v/>
      </c>
      <c r="T85" s="118" t="str">
        <f t="shared" si="20"/>
        <v/>
      </c>
    </row>
    <row r="86" spans="1:20" x14ac:dyDescent="0.55000000000000004">
      <c r="A86" s="41"/>
      <c r="B86" s="42"/>
      <c r="C86" s="41"/>
      <c r="D86" s="146"/>
      <c r="E86" s="131"/>
      <c r="F86" s="127" t="str">
        <f t="shared" si="11"/>
        <v/>
      </c>
      <c r="G86" s="131"/>
      <c r="H86" s="143" t="str">
        <f t="shared" si="12"/>
        <v/>
      </c>
      <c r="I86" s="134"/>
      <c r="J86" s="139" t="str">
        <f t="shared" si="13"/>
        <v/>
      </c>
      <c r="K86" s="131"/>
      <c r="L86" s="127" t="str">
        <f t="shared" si="14"/>
        <v/>
      </c>
      <c r="M86" s="17"/>
      <c r="O86" s="117" t="str">
        <f t="shared" si="15"/>
        <v/>
      </c>
      <c r="P86" s="118" t="str">
        <f t="shared" si="16"/>
        <v/>
      </c>
      <c r="Q86" s="117" t="str">
        <f t="shared" si="17"/>
        <v/>
      </c>
      <c r="R86" s="118" t="str">
        <f t="shared" si="18"/>
        <v/>
      </c>
      <c r="S86" s="119" t="str">
        <f t="shared" si="19"/>
        <v/>
      </c>
      <c r="T86" s="118" t="str">
        <f t="shared" si="20"/>
        <v/>
      </c>
    </row>
    <row r="87" spans="1:20" x14ac:dyDescent="0.55000000000000004">
      <c r="A87" s="41"/>
      <c r="B87" s="42"/>
      <c r="C87" s="41"/>
      <c r="D87" s="146"/>
      <c r="E87" s="131"/>
      <c r="F87" s="127" t="str">
        <f t="shared" si="11"/>
        <v/>
      </c>
      <c r="G87" s="131"/>
      <c r="H87" s="143" t="str">
        <f t="shared" si="12"/>
        <v/>
      </c>
      <c r="I87" s="134"/>
      <c r="J87" s="139" t="str">
        <f t="shared" si="13"/>
        <v/>
      </c>
      <c r="K87" s="131"/>
      <c r="L87" s="127" t="str">
        <f t="shared" si="14"/>
        <v/>
      </c>
      <c r="M87" s="17"/>
      <c r="O87" s="117" t="str">
        <f t="shared" si="15"/>
        <v/>
      </c>
      <c r="P87" s="118" t="str">
        <f t="shared" si="16"/>
        <v/>
      </c>
      <c r="Q87" s="117" t="str">
        <f t="shared" si="17"/>
        <v/>
      </c>
      <c r="R87" s="118" t="str">
        <f t="shared" si="18"/>
        <v/>
      </c>
      <c r="S87" s="119" t="str">
        <f t="shared" si="19"/>
        <v/>
      </c>
      <c r="T87" s="118" t="str">
        <f t="shared" si="20"/>
        <v/>
      </c>
    </row>
    <row r="88" spans="1:20" x14ac:dyDescent="0.55000000000000004">
      <c r="A88" s="41"/>
      <c r="B88" s="42"/>
      <c r="C88" s="41"/>
      <c r="D88" s="146"/>
      <c r="E88" s="131"/>
      <c r="F88" s="127" t="str">
        <f t="shared" si="11"/>
        <v/>
      </c>
      <c r="G88" s="131"/>
      <c r="H88" s="143" t="str">
        <f t="shared" si="12"/>
        <v/>
      </c>
      <c r="I88" s="134"/>
      <c r="J88" s="139" t="str">
        <f t="shared" si="13"/>
        <v/>
      </c>
      <c r="K88" s="131"/>
      <c r="L88" s="127" t="str">
        <f t="shared" si="14"/>
        <v/>
      </c>
      <c r="M88" s="17"/>
      <c r="O88" s="117" t="str">
        <f t="shared" si="15"/>
        <v/>
      </c>
      <c r="P88" s="118" t="str">
        <f t="shared" si="16"/>
        <v/>
      </c>
      <c r="Q88" s="117" t="str">
        <f t="shared" si="17"/>
        <v/>
      </c>
      <c r="R88" s="118" t="str">
        <f t="shared" si="18"/>
        <v/>
      </c>
      <c r="S88" s="119" t="str">
        <f t="shared" si="19"/>
        <v/>
      </c>
      <c r="T88" s="118" t="str">
        <f t="shared" si="20"/>
        <v/>
      </c>
    </row>
    <row r="89" spans="1:20" x14ac:dyDescent="0.55000000000000004">
      <c r="A89" s="41"/>
      <c r="B89" s="42"/>
      <c r="C89" s="41"/>
      <c r="D89" s="146"/>
      <c r="E89" s="131"/>
      <c r="F89" s="127" t="str">
        <f t="shared" si="11"/>
        <v/>
      </c>
      <c r="G89" s="131"/>
      <c r="H89" s="143" t="str">
        <f t="shared" si="12"/>
        <v/>
      </c>
      <c r="I89" s="134"/>
      <c r="J89" s="139" t="str">
        <f t="shared" si="13"/>
        <v/>
      </c>
      <c r="K89" s="131"/>
      <c r="L89" s="127" t="str">
        <f t="shared" si="14"/>
        <v/>
      </c>
      <c r="M89" s="17"/>
      <c r="O89" s="117" t="str">
        <f t="shared" si="15"/>
        <v/>
      </c>
      <c r="P89" s="118" t="str">
        <f t="shared" si="16"/>
        <v/>
      </c>
      <c r="Q89" s="117" t="str">
        <f t="shared" si="17"/>
        <v/>
      </c>
      <c r="R89" s="118" t="str">
        <f t="shared" si="18"/>
        <v/>
      </c>
      <c r="S89" s="119" t="str">
        <f t="shared" si="19"/>
        <v/>
      </c>
      <c r="T89" s="118" t="str">
        <f t="shared" si="20"/>
        <v/>
      </c>
    </row>
    <row r="90" spans="1:20" x14ac:dyDescent="0.55000000000000004">
      <c r="A90" s="41"/>
      <c r="B90" s="42"/>
      <c r="C90" s="41"/>
      <c r="D90" s="146"/>
      <c r="E90" s="131"/>
      <c r="F90" s="127" t="str">
        <f t="shared" si="11"/>
        <v/>
      </c>
      <c r="G90" s="131"/>
      <c r="H90" s="143" t="str">
        <f t="shared" si="12"/>
        <v/>
      </c>
      <c r="I90" s="134"/>
      <c r="J90" s="139" t="str">
        <f t="shared" si="13"/>
        <v/>
      </c>
      <c r="K90" s="131"/>
      <c r="L90" s="127" t="str">
        <f t="shared" si="14"/>
        <v/>
      </c>
      <c r="M90" s="17"/>
      <c r="O90" s="117" t="str">
        <f t="shared" si="15"/>
        <v/>
      </c>
      <c r="P90" s="118" t="str">
        <f t="shared" si="16"/>
        <v/>
      </c>
      <c r="Q90" s="117" t="str">
        <f t="shared" si="17"/>
        <v/>
      </c>
      <c r="R90" s="118" t="str">
        <f t="shared" si="18"/>
        <v/>
      </c>
      <c r="S90" s="119" t="str">
        <f t="shared" si="19"/>
        <v/>
      </c>
      <c r="T90" s="118" t="str">
        <f t="shared" si="20"/>
        <v/>
      </c>
    </row>
    <row r="91" spans="1:20" x14ac:dyDescent="0.55000000000000004">
      <c r="A91" s="41"/>
      <c r="B91" s="42"/>
      <c r="C91" s="41"/>
      <c r="D91" s="146"/>
      <c r="E91" s="131"/>
      <c r="F91" s="127" t="str">
        <f t="shared" si="11"/>
        <v/>
      </c>
      <c r="G91" s="131"/>
      <c r="H91" s="143" t="str">
        <f t="shared" si="12"/>
        <v/>
      </c>
      <c r="I91" s="134"/>
      <c r="J91" s="139" t="str">
        <f t="shared" si="13"/>
        <v/>
      </c>
      <c r="K91" s="131"/>
      <c r="L91" s="127" t="str">
        <f t="shared" si="14"/>
        <v/>
      </c>
      <c r="M91" s="17"/>
      <c r="O91" s="117" t="str">
        <f t="shared" si="15"/>
        <v/>
      </c>
      <c r="P91" s="118" t="str">
        <f t="shared" si="16"/>
        <v/>
      </c>
      <c r="Q91" s="117" t="str">
        <f t="shared" si="17"/>
        <v/>
      </c>
      <c r="R91" s="118" t="str">
        <f t="shared" si="18"/>
        <v/>
      </c>
      <c r="S91" s="119" t="str">
        <f t="shared" si="19"/>
        <v/>
      </c>
      <c r="T91" s="118" t="str">
        <f t="shared" si="20"/>
        <v/>
      </c>
    </row>
    <row r="92" spans="1:20" x14ac:dyDescent="0.55000000000000004">
      <c r="A92" s="41"/>
      <c r="B92" s="42"/>
      <c r="C92" s="41"/>
      <c r="D92" s="146"/>
      <c r="E92" s="131"/>
      <c r="F92" s="127" t="str">
        <f t="shared" si="11"/>
        <v/>
      </c>
      <c r="G92" s="131"/>
      <c r="H92" s="143" t="str">
        <f t="shared" si="12"/>
        <v/>
      </c>
      <c r="I92" s="134"/>
      <c r="J92" s="139" t="str">
        <f t="shared" si="13"/>
        <v/>
      </c>
      <c r="K92" s="131"/>
      <c r="L92" s="127" t="str">
        <f t="shared" si="14"/>
        <v/>
      </c>
      <c r="M92" s="17"/>
      <c r="O92" s="117" t="str">
        <f t="shared" si="15"/>
        <v/>
      </c>
      <c r="P92" s="118" t="str">
        <f t="shared" si="16"/>
        <v/>
      </c>
      <c r="Q92" s="117" t="str">
        <f t="shared" si="17"/>
        <v/>
      </c>
      <c r="R92" s="118" t="str">
        <f t="shared" si="18"/>
        <v/>
      </c>
      <c r="S92" s="119" t="str">
        <f t="shared" si="19"/>
        <v/>
      </c>
      <c r="T92" s="118" t="str">
        <f t="shared" si="20"/>
        <v/>
      </c>
    </row>
    <row r="93" spans="1:20" x14ac:dyDescent="0.55000000000000004">
      <c r="A93" s="41"/>
      <c r="B93" s="42"/>
      <c r="C93" s="41"/>
      <c r="D93" s="146"/>
      <c r="E93" s="131"/>
      <c r="F93" s="127" t="str">
        <f t="shared" si="11"/>
        <v/>
      </c>
      <c r="G93" s="131"/>
      <c r="H93" s="143" t="str">
        <f t="shared" si="12"/>
        <v/>
      </c>
      <c r="I93" s="134"/>
      <c r="J93" s="139" t="str">
        <f t="shared" si="13"/>
        <v/>
      </c>
      <c r="K93" s="131"/>
      <c r="L93" s="127" t="str">
        <f t="shared" si="14"/>
        <v/>
      </c>
      <c r="M93" s="17"/>
      <c r="O93" s="117" t="str">
        <f t="shared" si="15"/>
        <v/>
      </c>
      <c r="P93" s="118" t="str">
        <f t="shared" si="16"/>
        <v/>
      </c>
      <c r="Q93" s="117" t="str">
        <f t="shared" si="17"/>
        <v/>
      </c>
      <c r="R93" s="118" t="str">
        <f t="shared" si="18"/>
        <v/>
      </c>
      <c r="S93" s="119" t="str">
        <f t="shared" si="19"/>
        <v/>
      </c>
      <c r="T93" s="118" t="str">
        <f t="shared" si="20"/>
        <v/>
      </c>
    </row>
    <row r="94" spans="1:20" x14ac:dyDescent="0.55000000000000004">
      <c r="A94" s="41"/>
      <c r="B94" s="42"/>
      <c r="C94" s="41"/>
      <c r="D94" s="146"/>
      <c r="E94" s="131"/>
      <c r="F94" s="127" t="str">
        <f t="shared" si="11"/>
        <v/>
      </c>
      <c r="G94" s="131"/>
      <c r="H94" s="143" t="str">
        <f t="shared" si="12"/>
        <v/>
      </c>
      <c r="I94" s="134"/>
      <c r="J94" s="139" t="str">
        <f t="shared" si="13"/>
        <v/>
      </c>
      <c r="K94" s="131"/>
      <c r="L94" s="127" t="str">
        <f t="shared" si="14"/>
        <v/>
      </c>
      <c r="M94" s="17"/>
      <c r="O94" s="117" t="str">
        <f t="shared" si="15"/>
        <v/>
      </c>
      <c r="P94" s="118" t="str">
        <f t="shared" si="16"/>
        <v/>
      </c>
      <c r="Q94" s="117" t="str">
        <f t="shared" si="17"/>
        <v/>
      </c>
      <c r="R94" s="118" t="str">
        <f t="shared" si="18"/>
        <v/>
      </c>
      <c r="S94" s="119" t="str">
        <f t="shared" si="19"/>
        <v/>
      </c>
      <c r="T94" s="118" t="str">
        <f t="shared" si="20"/>
        <v/>
      </c>
    </row>
    <row r="95" spans="1:20" x14ac:dyDescent="0.55000000000000004">
      <c r="A95" s="41"/>
      <c r="B95" s="42"/>
      <c r="C95" s="41"/>
      <c r="D95" s="146"/>
      <c r="E95" s="131"/>
      <c r="F95" s="127" t="str">
        <f t="shared" si="11"/>
        <v/>
      </c>
      <c r="G95" s="131"/>
      <c r="H95" s="143" t="str">
        <f t="shared" si="12"/>
        <v/>
      </c>
      <c r="I95" s="134"/>
      <c r="J95" s="139" t="str">
        <f t="shared" si="13"/>
        <v/>
      </c>
      <c r="K95" s="131"/>
      <c r="L95" s="127" t="str">
        <f t="shared" si="14"/>
        <v/>
      </c>
      <c r="M95" s="17"/>
      <c r="O95" s="117" t="str">
        <f t="shared" si="15"/>
        <v/>
      </c>
      <c r="P95" s="118" t="str">
        <f t="shared" si="16"/>
        <v/>
      </c>
      <c r="Q95" s="117" t="str">
        <f t="shared" si="17"/>
        <v/>
      </c>
      <c r="R95" s="118" t="str">
        <f t="shared" si="18"/>
        <v/>
      </c>
      <c r="S95" s="119" t="str">
        <f t="shared" si="19"/>
        <v/>
      </c>
      <c r="T95" s="118" t="str">
        <f t="shared" si="20"/>
        <v/>
      </c>
    </row>
    <row r="96" spans="1:20" x14ac:dyDescent="0.55000000000000004">
      <c r="A96" s="41"/>
      <c r="B96" s="42"/>
      <c r="C96" s="41"/>
      <c r="D96" s="146"/>
      <c r="E96" s="131"/>
      <c r="F96" s="127" t="str">
        <f t="shared" si="11"/>
        <v/>
      </c>
      <c r="G96" s="131"/>
      <c r="H96" s="143" t="str">
        <f t="shared" si="12"/>
        <v/>
      </c>
      <c r="I96" s="134"/>
      <c r="J96" s="139" t="str">
        <f t="shared" si="13"/>
        <v/>
      </c>
      <c r="K96" s="131"/>
      <c r="L96" s="127" t="str">
        <f t="shared" si="14"/>
        <v/>
      </c>
      <c r="M96" s="17"/>
      <c r="O96" s="117" t="str">
        <f t="shared" si="15"/>
        <v/>
      </c>
      <c r="P96" s="118" t="str">
        <f t="shared" si="16"/>
        <v/>
      </c>
      <c r="Q96" s="117" t="str">
        <f t="shared" si="17"/>
        <v/>
      </c>
      <c r="R96" s="118" t="str">
        <f t="shared" si="18"/>
        <v/>
      </c>
      <c r="S96" s="119" t="str">
        <f t="shared" si="19"/>
        <v/>
      </c>
      <c r="T96" s="118" t="str">
        <f t="shared" si="20"/>
        <v/>
      </c>
    </row>
    <row r="97" spans="1:20" x14ac:dyDescent="0.55000000000000004">
      <c r="A97" s="41"/>
      <c r="B97" s="42"/>
      <c r="C97" s="41"/>
      <c r="D97" s="146"/>
      <c r="E97" s="131"/>
      <c r="F97" s="127" t="str">
        <f t="shared" si="11"/>
        <v/>
      </c>
      <c r="G97" s="131"/>
      <c r="H97" s="143" t="str">
        <f t="shared" si="12"/>
        <v/>
      </c>
      <c r="I97" s="134"/>
      <c r="J97" s="139" t="str">
        <f t="shared" si="13"/>
        <v/>
      </c>
      <c r="K97" s="131"/>
      <c r="L97" s="127" t="str">
        <f t="shared" si="14"/>
        <v/>
      </c>
      <c r="M97" s="17"/>
      <c r="O97" s="117" t="str">
        <f t="shared" si="15"/>
        <v/>
      </c>
      <c r="P97" s="118" t="str">
        <f t="shared" si="16"/>
        <v/>
      </c>
      <c r="Q97" s="117" t="str">
        <f t="shared" si="17"/>
        <v/>
      </c>
      <c r="R97" s="118" t="str">
        <f t="shared" si="18"/>
        <v/>
      </c>
      <c r="S97" s="119" t="str">
        <f t="shared" si="19"/>
        <v/>
      </c>
      <c r="T97" s="118" t="str">
        <f t="shared" si="20"/>
        <v/>
      </c>
    </row>
    <row r="98" spans="1:20" x14ac:dyDescent="0.55000000000000004">
      <c r="A98" s="41"/>
      <c r="B98" s="42"/>
      <c r="C98" s="41"/>
      <c r="D98" s="146"/>
      <c r="E98" s="131"/>
      <c r="F98" s="127" t="str">
        <f t="shared" si="11"/>
        <v/>
      </c>
      <c r="G98" s="131"/>
      <c r="H98" s="143" t="str">
        <f t="shared" si="12"/>
        <v/>
      </c>
      <c r="I98" s="134"/>
      <c r="J98" s="139" t="str">
        <f t="shared" si="13"/>
        <v/>
      </c>
      <c r="K98" s="131"/>
      <c r="L98" s="127" t="str">
        <f t="shared" si="14"/>
        <v/>
      </c>
      <c r="M98" s="17"/>
      <c r="O98" s="117" t="str">
        <f t="shared" si="15"/>
        <v/>
      </c>
      <c r="P98" s="118" t="str">
        <f t="shared" si="16"/>
        <v/>
      </c>
      <c r="Q98" s="117" t="str">
        <f t="shared" si="17"/>
        <v/>
      </c>
      <c r="R98" s="118" t="str">
        <f t="shared" si="18"/>
        <v/>
      </c>
      <c r="S98" s="119" t="str">
        <f t="shared" si="19"/>
        <v/>
      </c>
      <c r="T98" s="118" t="str">
        <f t="shared" si="20"/>
        <v/>
      </c>
    </row>
    <row r="99" spans="1:20" x14ac:dyDescent="0.55000000000000004">
      <c r="A99" s="41"/>
      <c r="B99" s="42"/>
      <c r="C99" s="41"/>
      <c r="D99" s="146"/>
      <c r="E99" s="131"/>
      <c r="F99" s="127" t="str">
        <f t="shared" si="11"/>
        <v/>
      </c>
      <c r="G99" s="131"/>
      <c r="H99" s="143" t="str">
        <f t="shared" si="12"/>
        <v/>
      </c>
      <c r="I99" s="134"/>
      <c r="J99" s="139" t="str">
        <f t="shared" si="13"/>
        <v/>
      </c>
      <c r="K99" s="131"/>
      <c r="L99" s="127" t="str">
        <f t="shared" si="14"/>
        <v/>
      </c>
      <c r="M99" s="17"/>
      <c r="O99" s="117" t="str">
        <f t="shared" si="15"/>
        <v/>
      </c>
      <c r="P99" s="118" t="str">
        <f t="shared" si="16"/>
        <v/>
      </c>
      <c r="Q99" s="117" t="str">
        <f t="shared" si="17"/>
        <v/>
      </c>
      <c r="R99" s="118" t="str">
        <f t="shared" si="18"/>
        <v/>
      </c>
      <c r="S99" s="119" t="str">
        <f t="shared" si="19"/>
        <v/>
      </c>
      <c r="T99" s="118" t="str">
        <f t="shared" si="20"/>
        <v/>
      </c>
    </row>
    <row r="100" spans="1:20" x14ac:dyDescent="0.55000000000000004">
      <c r="A100" s="41"/>
      <c r="B100" s="42"/>
      <c r="C100" s="41"/>
      <c r="D100" s="146"/>
      <c r="E100" s="131"/>
      <c r="F100" s="127" t="str">
        <f t="shared" si="11"/>
        <v/>
      </c>
      <c r="G100" s="131"/>
      <c r="H100" s="143" t="str">
        <f t="shared" si="12"/>
        <v/>
      </c>
      <c r="I100" s="134"/>
      <c r="J100" s="139" t="str">
        <f t="shared" si="13"/>
        <v/>
      </c>
      <c r="K100" s="131"/>
      <c r="L100" s="127" t="str">
        <f t="shared" si="14"/>
        <v/>
      </c>
      <c r="M100" s="17"/>
      <c r="O100" s="117" t="str">
        <f t="shared" si="15"/>
        <v/>
      </c>
      <c r="P100" s="118" t="str">
        <f t="shared" si="16"/>
        <v/>
      </c>
      <c r="Q100" s="117" t="str">
        <f t="shared" si="17"/>
        <v/>
      </c>
      <c r="R100" s="118" t="str">
        <f t="shared" si="18"/>
        <v/>
      </c>
      <c r="S100" s="119" t="str">
        <f t="shared" si="19"/>
        <v/>
      </c>
      <c r="T100" s="118" t="str">
        <f t="shared" si="20"/>
        <v/>
      </c>
    </row>
    <row r="101" spans="1:20" x14ac:dyDescent="0.55000000000000004">
      <c r="A101" s="41"/>
      <c r="B101" s="42"/>
      <c r="C101" s="41"/>
      <c r="D101" s="146"/>
      <c r="E101" s="131"/>
      <c r="F101" s="127" t="str">
        <f t="shared" si="11"/>
        <v/>
      </c>
      <c r="G101" s="131"/>
      <c r="H101" s="143" t="str">
        <f t="shared" si="12"/>
        <v/>
      </c>
      <c r="I101" s="134"/>
      <c r="J101" s="139" t="str">
        <f t="shared" si="13"/>
        <v/>
      </c>
      <c r="K101" s="131"/>
      <c r="L101" s="127" t="str">
        <f t="shared" si="14"/>
        <v/>
      </c>
      <c r="M101" s="17"/>
      <c r="O101" s="117" t="str">
        <f t="shared" si="15"/>
        <v/>
      </c>
      <c r="P101" s="118" t="str">
        <f t="shared" si="16"/>
        <v/>
      </c>
      <c r="Q101" s="117" t="str">
        <f t="shared" si="17"/>
        <v/>
      </c>
      <c r="R101" s="118" t="str">
        <f t="shared" si="18"/>
        <v/>
      </c>
      <c r="S101" s="119" t="str">
        <f t="shared" si="19"/>
        <v/>
      </c>
      <c r="T101" s="118" t="str">
        <f t="shared" si="20"/>
        <v/>
      </c>
    </row>
    <row r="102" spans="1:20" x14ac:dyDescent="0.55000000000000004">
      <c r="A102" s="41"/>
      <c r="B102" s="42"/>
      <c r="C102" s="41"/>
      <c r="D102" s="146"/>
      <c r="E102" s="131"/>
      <c r="F102" s="127" t="str">
        <f t="shared" si="11"/>
        <v/>
      </c>
      <c r="G102" s="131"/>
      <c r="H102" s="143" t="str">
        <f t="shared" si="12"/>
        <v/>
      </c>
      <c r="I102" s="134"/>
      <c r="J102" s="139" t="str">
        <f t="shared" si="13"/>
        <v/>
      </c>
      <c r="K102" s="131"/>
      <c r="L102" s="127" t="str">
        <f t="shared" si="14"/>
        <v/>
      </c>
      <c r="M102" s="17"/>
      <c r="O102" s="117" t="str">
        <f t="shared" si="15"/>
        <v/>
      </c>
      <c r="P102" s="118" t="str">
        <f t="shared" si="16"/>
        <v/>
      </c>
      <c r="Q102" s="117" t="str">
        <f t="shared" si="17"/>
        <v/>
      </c>
      <c r="R102" s="118" t="str">
        <f t="shared" si="18"/>
        <v/>
      </c>
      <c r="S102" s="119" t="str">
        <f t="shared" si="19"/>
        <v/>
      </c>
      <c r="T102" s="118" t="str">
        <f t="shared" si="20"/>
        <v/>
      </c>
    </row>
    <row r="103" spans="1:20" x14ac:dyDescent="0.55000000000000004">
      <c r="A103" s="41"/>
      <c r="B103" s="42"/>
      <c r="C103" s="41"/>
      <c r="D103" s="146"/>
      <c r="E103" s="131"/>
      <c r="F103" s="127" t="str">
        <f t="shared" si="11"/>
        <v/>
      </c>
      <c r="G103" s="131"/>
      <c r="H103" s="143" t="str">
        <f t="shared" si="12"/>
        <v/>
      </c>
      <c r="I103" s="134"/>
      <c r="J103" s="139" t="str">
        <f t="shared" si="13"/>
        <v/>
      </c>
      <c r="K103" s="131"/>
      <c r="L103" s="127" t="str">
        <f t="shared" si="14"/>
        <v/>
      </c>
      <c r="M103" s="17"/>
      <c r="O103" s="117" t="str">
        <f t="shared" si="15"/>
        <v/>
      </c>
      <c r="P103" s="118" t="str">
        <f t="shared" si="16"/>
        <v/>
      </c>
      <c r="Q103" s="117" t="str">
        <f t="shared" si="17"/>
        <v/>
      </c>
      <c r="R103" s="118" t="str">
        <f t="shared" si="18"/>
        <v/>
      </c>
      <c r="S103" s="119" t="str">
        <f t="shared" si="19"/>
        <v/>
      </c>
      <c r="T103" s="118" t="str">
        <f t="shared" si="20"/>
        <v/>
      </c>
    </row>
    <row r="104" spans="1:20" x14ac:dyDescent="0.55000000000000004">
      <c r="A104" s="41"/>
      <c r="B104" s="42"/>
      <c r="C104" s="41"/>
      <c r="D104" s="146"/>
      <c r="E104" s="131"/>
      <c r="F104" s="127" t="str">
        <f t="shared" si="11"/>
        <v/>
      </c>
      <c r="G104" s="131"/>
      <c r="H104" s="143" t="str">
        <f t="shared" si="12"/>
        <v/>
      </c>
      <c r="I104" s="134"/>
      <c r="J104" s="139" t="str">
        <f t="shared" si="13"/>
        <v/>
      </c>
      <c r="K104" s="131"/>
      <c r="L104" s="127" t="str">
        <f t="shared" si="14"/>
        <v/>
      </c>
      <c r="M104" s="17"/>
      <c r="O104" s="117" t="str">
        <f t="shared" si="15"/>
        <v/>
      </c>
      <c r="P104" s="118" t="str">
        <f t="shared" si="16"/>
        <v/>
      </c>
      <c r="Q104" s="117" t="str">
        <f t="shared" si="17"/>
        <v/>
      </c>
      <c r="R104" s="118" t="str">
        <f t="shared" si="18"/>
        <v/>
      </c>
      <c r="S104" s="119" t="str">
        <f t="shared" si="19"/>
        <v/>
      </c>
      <c r="T104" s="118" t="str">
        <f t="shared" si="20"/>
        <v/>
      </c>
    </row>
    <row r="105" spans="1:20" x14ac:dyDescent="0.55000000000000004">
      <c r="A105" s="41"/>
      <c r="B105" s="42"/>
      <c r="C105" s="41"/>
      <c r="D105" s="146"/>
      <c r="E105" s="131"/>
      <c r="F105" s="127" t="str">
        <f t="shared" si="11"/>
        <v/>
      </c>
      <c r="G105" s="131"/>
      <c r="H105" s="143" t="str">
        <f t="shared" si="12"/>
        <v/>
      </c>
      <c r="I105" s="134"/>
      <c r="J105" s="139" t="str">
        <f t="shared" si="13"/>
        <v/>
      </c>
      <c r="K105" s="131"/>
      <c r="L105" s="127" t="str">
        <f t="shared" si="14"/>
        <v/>
      </c>
      <c r="M105" s="17"/>
      <c r="O105" s="117" t="str">
        <f t="shared" si="15"/>
        <v/>
      </c>
      <c r="P105" s="118" t="str">
        <f t="shared" si="16"/>
        <v/>
      </c>
      <c r="Q105" s="117" t="str">
        <f t="shared" si="17"/>
        <v/>
      </c>
      <c r="R105" s="118" t="str">
        <f t="shared" si="18"/>
        <v/>
      </c>
      <c r="S105" s="119" t="str">
        <f t="shared" si="19"/>
        <v/>
      </c>
      <c r="T105" s="118" t="str">
        <f t="shared" si="20"/>
        <v/>
      </c>
    </row>
    <row r="106" spans="1:20" x14ac:dyDescent="0.55000000000000004">
      <c r="A106" s="41"/>
      <c r="B106" s="42"/>
      <c r="C106" s="41"/>
      <c r="D106" s="146"/>
      <c r="E106" s="131"/>
      <c r="F106" s="127" t="str">
        <f t="shared" si="11"/>
        <v/>
      </c>
      <c r="G106" s="131"/>
      <c r="H106" s="143" t="str">
        <f t="shared" si="12"/>
        <v/>
      </c>
      <c r="I106" s="134"/>
      <c r="J106" s="139" t="str">
        <f t="shared" si="13"/>
        <v/>
      </c>
      <c r="K106" s="131"/>
      <c r="L106" s="127" t="str">
        <f t="shared" si="14"/>
        <v/>
      </c>
      <c r="M106" s="17"/>
      <c r="O106" s="117" t="str">
        <f t="shared" si="15"/>
        <v/>
      </c>
      <c r="P106" s="118" t="str">
        <f t="shared" si="16"/>
        <v/>
      </c>
      <c r="Q106" s="117" t="str">
        <f t="shared" si="17"/>
        <v/>
      </c>
      <c r="R106" s="118" t="str">
        <f t="shared" si="18"/>
        <v/>
      </c>
      <c r="S106" s="119" t="str">
        <f t="shared" si="19"/>
        <v/>
      </c>
      <c r="T106" s="118" t="str">
        <f t="shared" si="20"/>
        <v/>
      </c>
    </row>
    <row r="107" spans="1:20" x14ac:dyDescent="0.55000000000000004">
      <c r="A107" s="41"/>
      <c r="B107" s="42"/>
      <c r="C107" s="41"/>
      <c r="D107" s="146"/>
      <c r="E107" s="131"/>
      <c r="F107" s="127" t="str">
        <f t="shared" si="11"/>
        <v/>
      </c>
      <c r="G107" s="131"/>
      <c r="H107" s="143" t="str">
        <f t="shared" si="12"/>
        <v/>
      </c>
      <c r="I107" s="134"/>
      <c r="J107" s="139" t="str">
        <f t="shared" si="13"/>
        <v/>
      </c>
      <c r="K107" s="131"/>
      <c r="L107" s="127" t="str">
        <f t="shared" si="14"/>
        <v/>
      </c>
      <c r="M107" s="17"/>
      <c r="O107" s="117" t="str">
        <f t="shared" si="15"/>
        <v/>
      </c>
      <c r="P107" s="118" t="str">
        <f t="shared" si="16"/>
        <v/>
      </c>
      <c r="Q107" s="117" t="str">
        <f t="shared" si="17"/>
        <v/>
      </c>
      <c r="R107" s="118" t="str">
        <f t="shared" si="18"/>
        <v/>
      </c>
      <c r="S107" s="119" t="str">
        <f t="shared" si="19"/>
        <v/>
      </c>
      <c r="T107" s="118" t="str">
        <f t="shared" si="20"/>
        <v/>
      </c>
    </row>
    <row r="108" spans="1:20" x14ac:dyDescent="0.55000000000000004">
      <c r="A108" s="41"/>
      <c r="B108" s="42"/>
      <c r="C108" s="41"/>
      <c r="D108" s="146"/>
      <c r="E108" s="131"/>
      <c r="F108" s="127" t="str">
        <f t="shared" si="11"/>
        <v/>
      </c>
      <c r="G108" s="131"/>
      <c r="H108" s="143" t="str">
        <f t="shared" si="12"/>
        <v/>
      </c>
      <c r="I108" s="134"/>
      <c r="J108" s="139" t="str">
        <f t="shared" si="13"/>
        <v/>
      </c>
      <c r="K108" s="131"/>
      <c r="L108" s="127" t="str">
        <f t="shared" si="14"/>
        <v/>
      </c>
      <c r="M108" s="17"/>
      <c r="O108" s="117" t="str">
        <f t="shared" si="15"/>
        <v/>
      </c>
      <c r="P108" s="118" t="str">
        <f t="shared" si="16"/>
        <v/>
      </c>
      <c r="Q108" s="117" t="str">
        <f t="shared" si="17"/>
        <v/>
      </c>
      <c r="R108" s="118" t="str">
        <f t="shared" si="18"/>
        <v/>
      </c>
      <c r="S108" s="119" t="str">
        <f t="shared" si="19"/>
        <v/>
      </c>
      <c r="T108" s="118" t="str">
        <f t="shared" si="20"/>
        <v/>
      </c>
    </row>
    <row r="109" spans="1:20" x14ac:dyDescent="0.55000000000000004">
      <c r="A109" s="41"/>
      <c r="B109" s="42"/>
      <c r="C109" s="41"/>
      <c r="D109" s="146"/>
      <c r="E109" s="131"/>
      <c r="F109" s="127" t="str">
        <f t="shared" si="11"/>
        <v/>
      </c>
      <c r="G109" s="131"/>
      <c r="H109" s="143" t="str">
        <f t="shared" si="12"/>
        <v/>
      </c>
      <c r="I109" s="134"/>
      <c r="J109" s="139" t="str">
        <f t="shared" si="13"/>
        <v/>
      </c>
      <c r="K109" s="131"/>
      <c r="L109" s="127" t="str">
        <f t="shared" si="14"/>
        <v/>
      </c>
      <c r="M109" s="17"/>
      <c r="O109" s="117" t="str">
        <f t="shared" si="15"/>
        <v/>
      </c>
      <c r="P109" s="118" t="str">
        <f t="shared" si="16"/>
        <v/>
      </c>
      <c r="Q109" s="117" t="str">
        <f t="shared" si="17"/>
        <v/>
      </c>
      <c r="R109" s="118" t="str">
        <f t="shared" si="18"/>
        <v/>
      </c>
      <c r="S109" s="119" t="str">
        <f t="shared" si="19"/>
        <v/>
      </c>
      <c r="T109" s="118" t="str">
        <f t="shared" si="20"/>
        <v/>
      </c>
    </row>
    <row r="110" spans="1:20" x14ac:dyDescent="0.55000000000000004">
      <c r="A110" s="41"/>
      <c r="B110" s="42"/>
      <c r="C110" s="41"/>
      <c r="D110" s="146"/>
      <c r="E110" s="131"/>
      <c r="F110" s="127" t="str">
        <f t="shared" si="11"/>
        <v/>
      </c>
      <c r="G110" s="131"/>
      <c r="H110" s="143" t="str">
        <f t="shared" si="12"/>
        <v/>
      </c>
      <c r="I110" s="134"/>
      <c r="J110" s="139" t="str">
        <f t="shared" si="13"/>
        <v/>
      </c>
      <c r="K110" s="131"/>
      <c r="L110" s="127" t="str">
        <f t="shared" si="14"/>
        <v/>
      </c>
      <c r="M110" s="17"/>
      <c r="O110" s="117" t="str">
        <f t="shared" si="15"/>
        <v/>
      </c>
      <c r="P110" s="118" t="str">
        <f t="shared" si="16"/>
        <v/>
      </c>
      <c r="Q110" s="117" t="str">
        <f t="shared" si="17"/>
        <v/>
      </c>
      <c r="R110" s="118" t="str">
        <f t="shared" si="18"/>
        <v/>
      </c>
      <c r="S110" s="119" t="str">
        <f t="shared" si="19"/>
        <v/>
      </c>
      <c r="T110" s="118" t="str">
        <f t="shared" si="20"/>
        <v/>
      </c>
    </row>
    <row r="111" spans="1:20" x14ac:dyDescent="0.55000000000000004">
      <c r="A111" s="41"/>
      <c r="B111" s="42"/>
      <c r="C111" s="41"/>
      <c r="D111" s="146"/>
      <c r="E111" s="131"/>
      <c r="F111" s="127" t="str">
        <f t="shared" si="11"/>
        <v/>
      </c>
      <c r="G111" s="131"/>
      <c r="H111" s="143" t="str">
        <f t="shared" si="12"/>
        <v/>
      </c>
      <c r="I111" s="134"/>
      <c r="J111" s="139" t="str">
        <f t="shared" si="13"/>
        <v/>
      </c>
      <c r="K111" s="131"/>
      <c r="L111" s="127" t="str">
        <f t="shared" si="14"/>
        <v/>
      </c>
      <c r="M111" s="17"/>
      <c r="O111" s="117" t="str">
        <f t="shared" si="15"/>
        <v/>
      </c>
      <c r="P111" s="118" t="str">
        <f t="shared" si="16"/>
        <v/>
      </c>
      <c r="Q111" s="117" t="str">
        <f t="shared" si="17"/>
        <v/>
      </c>
      <c r="R111" s="118" t="str">
        <f t="shared" si="18"/>
        <v/>
      </c>
      <c r="S111" s="119" t="str">
        <f t="shared" si="19"/>
        <v/>
      </c>
      <c r="T111" s="118" t="str">
        <f t="shared" si="20"/>
        <v/>
      </c>
    </row>
    <row r="112" spans="1:20" x14ac:dyDescent="0.55000000000000004">
      <c r="A112" s="41"/>
      <c r="B112" s="42"/>
      <c r="C112" s="41"/>
      <c r="D112" s="146"/>
      <c r="E112" s="131"/>
      <c r="F112" s="127" t="str">
        <f t="shared" si="11"/>
        <v/>
      </c>
      <c r="G112" s="131"/>
      <c r="H112" s="143" t="str">
        <f t="shared" si="12"/>
        <v/>
      </c>
      <c r="I112" s="134"/>
      <c r="J112" s="139" t="str">
        <f t="shared" si="13"/>
        <v/>
      </c>
      <c r="K112" s="131"/>
      <c r="L112" s="127" t="str">
        <f t="shared" si="14"/>
        <v/>
      </c>
      <c r="M112" s="17"/>
      <c r="O112" s="117" t="str">
        <f t="shared" si="15"/>
        <v/>
      </c>
      <c r="P112" s="118" t="str">
        <f t="shared" si="16"/>
        <v/>
      </c>
      <c r="Q112" s="117" t="str">
        <f t="shared" si="17"/>
        <v/>
      </c>
      <c r="R112" s="118" t="str">
        <f t="shared" si="18"/>
        <v/>
      </c>
      <c r="S112" s="119" t="str">
        <f t="shared" si="19"/>
        <v/>
      </c>
      <c r="T112" s="118" t="str">
        <f t="shared" si="20"/>
        <v/>
      </c>
    </row>
    <row r="113" spans="1:20" x14ac:dyDescent="0.55000000000000004">
      <c r="A113" s="41"/>
      <c r="B113" s="42"/>
      <c r="C113" s="41"/>
      <c r="D113" s="146"/>
      <c r="E113" s="131"/>
      <c r="F113" s="127" t="str">
        <f t="shared" si="11"/>
        <v/>
      </c>
      <c r="G113" s="131"/>
      <c r="H113" s="143" t="str">
        <f t="shared" si="12"/>
        <v/>
      </c>
      <c r="I113" s="134"/>
      <c r="J113" s="139" t="str">
        <f t="shared" si="13"/>
        <v/>
      </c>
      <c r="K113" s="131"/>
      <c r="L113" s="127" t="str">
        <f t="shared" si="14"/>
        <v/>
      </c>
      <c r="M113" s="17"/>
      <c r="O113" s="117" t="str">
        <f t="shared" si="15"/>
        <v/>
      </c>
      <c r="P113" s="118" t="str">
        <f t="shared" si="16"/>
        <v/>
      </c>
      <c r="Q113" s="117" t="str">
        <f t="shared" si="17"/>
        <v/>
      </c>
      <c r="R113" s="118" t="str">
        <f t="shared" si="18"/>
        <v/>
      </c>
      <c r="S113" s="119" t="str">
        <f t="shared" si="19"/>
        <v/>
      </c>
      <c r="T113" s="118" t="str">
        <f t="shared" si="20"/>
        <v/>
      </c>
    </row>
    <row r="114" spans="1:20" x14ac:dyDescent="0.55000000000000004">
      <c r="A114" s="41"/>
      <c r="B114" s="42"/>
      <c r="C114" s="41"/>
      <c r="D114" s="146"/>
      <c r="E114" s="131"/>
      <c r="F114" s="127" t="str">
        <f t="shared" si="11"/>
        <v/>
      </c>
      <c r="G114" s="131"/>
      <c r="H114" s="143" t="str">
        <f t="shared" si="12"/>
        <v/>
      </c>
      <c r="I114" s="134"/>
      <c r="J114" s="139" t="str">
        <f t="shared" si="13"/>
        <v/>
      </c>
      <c r="K114" s="131"/>
      <c r="L114" s="127" t="str">
        <f t="shared" si="14"/>
        <v/>
      </c>
      <c r="M114" s="17"/>
      <c r="O114" s="117" t="str">
        <f t="shared" si="15"/>
        <v/>
      </c>
      <c r="P114" s="118" t="str">
        <f t="shared" si="16"/>
        <v/>
      </c>
      <c r="Q114" s="117" t="str">
        <f t="shared" si="17"/>
        <v/>
      </c>
      <c r="R114" s="118" t="str">
        <f t="shared" si="18"/>
        <v/>
      </c>
      <c r="S114" s="119" t="str">
        <f t="shared" si="19"/>
        <v/>
      </c>
      <c r="T114" s="118" t="str">
        <f t="shared" si="20"/>
        <v/>
      </c>
    </row>
    <row r="115" spans="1:20" x14ac:dyDescent="0.55000000000000004">
      <c r="A115" s="41"/>
      <c r="B115" s="42"/>
      <c r="C115" s="41"/>
      <c r="D115" s="146"/>
      <c r="E115" s="131"/>
      <c r="F115" s="127" t="str">
        <f t="shared" si="11"/>
        <v/>
      </c>
      <c r="G115" s="131"/>
      <c r="H115" s="143" t="str">
        <f t="shared" si="12"/>
        <v/>
      </c>
      <c r="I115" s="134"/>
      <c r="J115" s="139" t="str">
        <f t="shared" si="13"/>
        <v/>
      </c>
      <c r="K115" s="131"/>
      <c r="L115" s="127" t="str">
        <f t="shared" si="14"/>
        <v/>
      </c>
      <c r="M115" s="17"/>
      <c r="O115" s="117" t="str">
        <f t="shared" si="15"/>
        <v/>
      </c>
      <c r="P115" s="118" t="str">
        <f t="shared" si="16"/>
        <v/>
      </c>
      <c r="Q115" s="117" t="str">
        <f t="shared" si="17"/>
        <v/>
      </c>
      <c r="R115" s="118" t="str">
        <f t="shared" si="18"/>
        <v/>
      </c>
      <c r="S115" s="119" t="str">
        <f t="shared" si="19"/>
        <v/>
      </c>
      <c r="T115" s="118" t="str">
        <f t="shared" si="20"/>
        <v/>
      </c>
    </row>
    <row r="116" spans="1:20" x14ac:dyDescent="0.55000000000000004">
      <c r="A116" s="41"/>
      <c r="B116" s="42"/>
      <c r="C116" s="41"/>
      <c r="D116" s="146"/>
      <c r="E116" s="131"/>
      <c r="F116" s="127" t="str">
        <f t="shared" si="11"/>
        <v/>
      </c>
      <c r="G116" s="131"/>
      <c r="H116" s="143" t="str">
        <f t="shared" si="12"/>
        <v/>
      </c>
      <c r="I116" s="134"/>
      <c r="J116" s="139" t="str">
        <f t="shared" si="13"/>
        <v/>
      </c>
      <c r="K116" s="131"/>
      <c r="L116" s="127" t="str">
        <f t="shared" si="14"/>
        <v/>
      </c>
      <c r="M116" s="17"/>
      <c r="O116" s="117" t="str">
        <f t="shared" si="15"/>
        <v/>
      </c>
      <c r="P116" s="118" t="str">
        <f t="shared" si="16"/>
        <v/>
      </c>
      <c r="Q116" s="117" t="str">
        <f t="shared" si="17"/>
        <v/>
      </c>
      <c r="R116" s="118" t="str">
        <f t="shared" si="18"/>
        <v/>
      </c>
      <c r="S116" s="119" t="str">
        <f t="shared" si="19"/>
        <v/>
      </c>
      <c r="T116" s="118" t="str">
        <f t="shared" si="20"/>
        <v/>
      </c>
    </row>
    <row r="117" spans="1:20" x14ac:dyDescent="0.55000000000000004">
      <c r="A117" s="41"/>
      <c r="B117" s="42"/>
      <c r="C117" s="41"/>
      <c r="D117" s="146"/>
      <c r="E117" s="131"/>
      <c r="F117" s="127" t="str">
        <f t="shared" si="11"/>
        <v/>
      </c>
      <c r="G117" s="131"/>
      <c r="H117" s="143" t="str">
        <f t="shared" si="12"/>
        <v/>
      </c>
      <c r="I117" s="134"/>
      <c r="J117" s="139" t="str">
        <f t="shared" si="13"/>
        <v/>
      </c>
      <c r="K117" s="131"/>
      <c r="L117" s="127" t="str">
        <f t="shared" si="14"/>
        <v/>
      </c>
      <c r="M117" s="17"/>
      <c r="O117" s="117" t="str">
        <f t="shared" si="15"/>
        <v/>
      </c>
      <c r="P117" s="118" t="str">
        <f t="shared" si="16"/>
        <v/>
      </c>
      <c r="Q117" s="117" t="str">
        <f t="shared" si="17"/>
        <v/>
      </c>
      <c r="R117" s="118" t="str">
        <f t="shared" si="18"/>
        <v/>
      </c>
      <c r="S117" s="119" t="str">
        <f t="shared" si="19"/>
        <v/>
      </c>
      <c r="T117" s="118" t="str">
        <f t="shared" si="20"/>
        <v/>
      </c>
    </row>
    <row r="118" spans="1:20" x14ac:dyDescent="0.55000000000000004">
      <c r="A118" s="41"/>
      <c r="B118" s="42"/>
      <c r="C118" s="41"/>
      <c r="D118" s="146"/>
      <c r="E118" s="131"/>
      <c r="F118" s="127" t="str">
        <f t="shared" si="11"/>
        <v/>
      </c>
      <c r="G118" s="131"/>
      <c r="H118" s="143" t="str">
        <f t="shared" si="12"/>
        <v/>
      </c>
      <c r="I118" s="134"/>
      <c r="J118" s="139" t="str">
        <f t="shared" si="13"/>
        <v/>
      </c>
      <c r="K118" s="131"/>
      <c r="L118" s="127" t="str">
        <f t="shared" si="14"/>
        <v/>
      </c>
      <c r="M118" s="17"/>
      <c r="O118" s="117" t="str">
        <f t="shared" si="15"/>
        <v/>
      </c>
      <c r="P118" s="118" t="str">
        <f t="shared" si="16"/>
        <v/>
      </c>
      <c r="Q118" s="117" t="str">
        <f t="shared" si="17"/>
        <v/>
      </c>
      <c r="R118" s="118" t="str">
        <f t="shared" si="18"/>
        <v/>
      </c>
      <c r="S118" s="119" t="str">
        <f t="shared" si="19"/>
        <v/>
      </c>
      <c r="T118" s="118" t="str">
        <f t="shared" si="20"/>
        <v/>
      </c>
    </row>
    <row r="119" spans="1:20" x14ac:dyDescent="0.55000000000000004">
      <c r="A119" s="41"/>
      <c r="B119" s="42"/>
      <c r="C119" s="41"/>
      <c r="D119" s="146"/>
      <c r="E119" s="131"/>
      <c r="F119" s="127" t="str">
        <f t="shared" si="11"/>
        <v/>
      </c>
      <c r="G119" s="131"/>
      <c r="H119" s="143" t="str">
        <f t="shared" si="12"/>
        <v/>
      </c>
      <c r="I119" s="134"/>
      <c r="J119" s="139" t="str">
        <f t="shared" si="13"/>
        <v/>
      </c>
      <c r="K119" s="131"/>
      <c r="L119" s="127" t="str">
        <f t="shared" si="14"/>
        <v/>
      </c>
      <c r="M119" s="17"/>
      <c r="O119" s="117" t="str">
        <f t="shared" si="15"/>
        <v/>
      </c>
      <c r="P119" s="118" t="str">
        <f t="shared" si="16"/>
        <v/>
      </c>
      <c r="Q119" s="117" t="str">
        <f t="shared" si="17"/>
        <v/>
      </c>
      <c r="R119" s="118" t="str">
        <f t="shared" si="18"/>
        <v/>
      </c>
      <c r="S119" s="119" t="str">
        <f t="shared" si="19"/>
        <v/>
      </c>
      <c r="T119" s="118" t="str">
        <f t="shared" si="20"/>
        <v/>
      </c>
    </row>
    <row r="120" spans="1:20" x14ac:dyDescent="0.55000000000000004">
      <c r="A120" s="41"/>
      <c r="B120" s="42"/>
      <c r="C120" s="41"/>
      <c r="D120" s="146"/>
      <c r="E120" s="131"/>
      <c r="F120" s="127" t="str">
        <f t="shared" si="11"/>
        <v/>
      </c>
      <c r="G120" s="131"/>
      <c r="H120" s="143" t="str">
        <f t="shared" si="12"/>
        <v/>
      </c>
      <c r="I120" s="134"/>
      <c r="J120" s="139" t="str">
        <f t="shared" si="13"/>
        <v/>
      </c>
      <c r="K120" s="131"/>
      <c r="L120" s="127" t="str">
        <f t="shared" si="14"/>
        <v/>
      </c>
      <c r="M120" s="17"/>
      <c r="O120" s="117" t="str">
        <f t="shared" si="15"/>
        <v/>
      </c>
      <c r="P120" s="118" t="str">
        <f t="shared" si="16"/>
        <v/>
      </c>
      <c r="Q120" s="117" t="str">
        <f t="shared" si="17"/>
        <v/>
      </c>
      <c r="R120" s="118" t="str">
        <f t="shared" si="18"/>
        <v/>
      </c>
      <c r="S120" s="119" t="str">
        <f t="shared" si="19"/>
        <v/>
      </c>
      <c r="T120" s="118" t="str">
        <f t="shared" si="20"/>
        <v/>
      </c>
    </row>
    <row r="121" spans="1:20" x14ac:dyDescent="0.55000000000000004">
      <c r="A121" s="41"/>
      <c r="B121" s="42"/>
      <c r="C121" s="41"/>
      <c r="D121" s="146"/>
      <c r="E121" s="131"/>
      <c r="F121" s="127" t="str">
        <f t="shared" si="11"/>
        <v/>
      </c>
      <c r="G121" s="131"/>
      <c r="H121" s="143" t="str">
        <f t="shared" si="12"/>
        <v/>
      </c>
      <c r="I121" s="134"/>
      <c r="J121" s="139" t="str">
        <f t="shared" si="13"/>
        <v/>
      </c>
      <c r="K121" s="131"/>
      <c r="L121" s="127" t="str">
        <f t="shared" si="14"/>
        <v/>
      </c>
      <c r="M121" s="17"/>
      <c r="O121" s="117" t="str">
        <f t="shared" si="15"/>
        <v/>
      </c>
      <c r="P121" s="118" t="str">
        <f t="shared" si="16"/>
        <v/>
      </c>
      <c r="Q121" s="117" t="str">
        <f t="shared" si="17"/>
        <v/>
      </c>
      <c r="R121" s="118" t="str">
        <f t="shared" si="18"/>
        <v/>
      </c>
      <c r="S121" s="119" t="str">
        <f t="shared" si="19"/>
        <v/>
      </c>
      <c r="T121" s="118" t="str">
        <f t="shared" si="20"/>
        <v/>
      </c>
    </row>
    <row r="122" spans="1:20" x14ac:dyDescent="0.55000000000000004">
      <c r="A122" s="41"/>
      <c r="B122" s="42"/>
      <c r="C122" s="41"/>
      <c r="D122" s="146"/>
      <c r="E122" s="131"/>
      <c r="F122" s="127" t="str">
        <f t="shared" si="11"/>
        <v/>
      </c>
      <c r="G122" s="131"/>
      <c r="H122" s="143" t="str">
        <f t="shared" si="12"/>
        <v/>
      </c>
      <c r="I122" s="134"/>
      <c r="J122" s="139" t="str">
        <f t="shared" si="13"/>
        <v/>
      </c>
      <c r="K122" s="131"/>
      <c r="L122" s="127" t="str">
        <f t="shared" si="14"/>
        <v/>
      </c>
      <c r="M122" s="17"/>
      <c r="O122" s="117" t="str">
        <f t="shared" si="15"/>
        <v/>
      </c>
      <c r="P122" s="118" t="str">
        <f t="shared" si="16"/>
        <v/>
      </c>
      <c r="Q122" s="117" t="str">
        <f t="shared" si="17"/>
        <v/>
      </c>
      <c r="R122" s="118" t="str">
        <f t="shared" si="18"/>
        <v/>
      </c>
      <c r="S122" s="119" t="str">
        <f t="shared" si="19"/>
        <v/>
      </c>
      <c r="T122" s="118" t="str">
        <f t="shared" si="20"/>
        <v/>
      </c>
    </row>
    <row r="123" spans="1:20" x14ac:dyDescent="0.55000000000000004">
      <c r="A123" s="41"/>
      <c r="B123" s="42"/>
      <c r="C123" s="41"/>
      <c r="D123" s="146"/>
      <c r="E123" s="131"/>
      <c r="F123" s="127" t="str">
        <f t="shared" si="11"/>
        <v/>
      </c>
      <c r="G123" s="131"/>
      <c r="H123" s="143" t="str">
        <f t="shared" si="12"/>
        <v/>
      </c>
      <c r="I123" s="134"/>
      <c r="J123" s="139" t="str">
        <f t="shared" si="13"/>
        <v/>
      </c>
      <c r="K123" s="131"/>
      <c r="L123" s="127" t="str">
        <f t="shared" si="14"/>
        <v/>
      </c>
      <c r="M123" s="17"/>
      <c r="O123" s="117" t="str">
        <f t="shared" si="15"/>
        <v/>
      </c>
      <c r="P123" s="118" t="str">
        <f t="shared" si="16"/>
        <v/>
      </c>
      <c r="Q123" s="117" t="str">
        <f t="shared" si="17"/>
        <v/>
      </c>
      <c r="R123" s="118" t="str">
        <f t="shared" si="18"/>
        <v/>
      </c>
      <c r="S123" s="119" t="str">
        <f t="shared" si="19"/>
        <v/>
      </c>
      <c r="T123" s="118" t="str">
        <f t="shared" si="20"/>
        <v/>
      </c>
    </row>
    <row r="124" spans="1:20" x14ac:dyDescent="0.55000000000000004">
      <c r="A124" s="41"/>
      <c r="B124" s="42"/>
      <c r="C124" s="41"/>
      <c r="D124" s="146"/>
      <c r="E124" s="131"/>
      <c r="F124" s="127" t="str">
        <f t="shared" si="11"/>
        <v/>
      </c>
      <c r="G124" s="131"/>
      <c r="H124" s="143" t="str">
        <f t="shared" si="12"/>
        <v/>
      </c>
      <c r="I124" s="134"/>
      <c r="J124" s="139" t="str">
        <f t="shared" si="13"/>
        <v/>
      </c>
      <c r="K124" s="131"/>
      <c r="L124" s="127" t="str">
        <f t="shared" si="14"/>
        <v/>
      </c>
      <c r="M124" s="17"/>
      <c r="O124" s="117" t="str">
        <f t="shared" si="15"/>
        <v/>
      </c>
      <c r="P124" s="118" t="str">
        <f t="shared" si="16"/>
        <v/>
      </c>
      <c r="Q124" s="117" t="str">
        <f t="shared" si="17"/>
        <v/>
      </c>
      <c r="R124" s="118" t="str">
        <f t="shared" si="18"/>
        <v/>
      </c>
      <c r="S124" s="119" t="str">
        <f t="shared" si="19"/>
        <v/>
      </c>
      <c r="T124" s="118" t="str">
        <f t="shared" si="20"/>
        <v/>
      </c>
    </row>
    <row r="125" spans="1:20" x14ac:dyDescent="0.55000000000000004">
      <c r="A125" s="41"/>
      <c r="B125" s="42"/>
      <c r="C125" s="41"/>
      <c r="D125" s="146"/>
      <c r="E125" s="131"/>
      <c r="F125" s="127" t="str">
        <f t="shared" si="11"/>
        <v/>
      </c>
      <c r="G125" s="131"/>
      <c r="H125" s="143" t="str">
        <f t="shared" si="12"/>
        <v/>
      </c>
      <c r="I125" s="134"/>
      <c r="J125" s="139" t="str">
        <f t="shared" si="13"/>
        <v/>
      </c>
      <c r="K125" s="131"/>
      <c r="L125" s="127" t="str">
        <f t="shared" si="14"/>
        <v/>
      </c>
      <c r="M125" s="17"/>
      <c r="O125" s="117" t="str">
        <f t="shared" si="15"/>
        <v/>
      </c>
      <c r="P125" s="118" t="str">
        <f t="shared" si="16"/>
        <v/>
      </c>
      <c r="Q125" s="117" t="str">
        <f t="shared" si="17"/>
        <v/>
      </c>
      <c r="R125" s="118" t="str">
        <f t="shared" si="18"/>
        <v/>
      </c>
      <c r="S125" s="119" t="str">
        <f t="shared" si="19"/>
        <v/>
      </c>
      <c r="T125" s="118" t="str">
        <f t="shared" si="20"/>
        <v/>
      </c>
    </row>
    <row r="126" spans="1:20" x14ac:dyDescent="0.55000000000000004">
      <c r="A126" s="41"/>
      <c r="B126" s="42"/>
      <c r="C126" s="41"/>
      <c r="D126" s="146"/>
      <c r="E126" s="131"/>
      <c r="F126" s="127" t="str">
        <f t="shared" si="11"/>
        <v/>
      </c>
      <c r="G126" s="131"/>
      <c r="H126" s="143" t="str">
        <f t="shared" si="12"/>
        <v/>
      </c>
      <c r="I126" s="134"/>
      <c r="J126" s="139" t="str">
        <f t="shared" si="13"/>
        <v/>
      </c>
      <c r="K126" s="131"/>
      <c r="L126" s="127" t="str">
        <f t="shared" si="14"/>
        <v/>
      </c>
      <c r="M126" s="17"/>
      <c r="O126" s="117" t="str">
        <f t="shared" si="15"/>
        <v/>
      </c>
      <c r="P126" s="118" t="str">
        <f t="shared" si="16"/>
        <v/>
      </c>
      <c r="Q126" s="117" t="str">
        <f t="shared" si="17"/>
        <v/>
      </c>
      <c r="R126" s="118" t="str">
        <f t="shared" si="18"/>
        <v/>
      </c>
      <c r="S126" s="119" t="str">
        <f t="shared" si="19"/>
        <v/>
      </c>
      <c r="T126" s="118" t="str">
        <f t="shared" si="20"/>
        <v/>
      </c>
    </row>
    <row r="127" spans="1:20" x14ac:dyDescent="0.55000000000000004">
      <c r="A127" s="41"/>
      <c r="B127" s="42"/>
      <c r="C127" s="41"/>
      <c r="D127" s="146"/>
      <c r="E127" s="131"/>
      <c r="F127" s="127" t="str">
        <f t="shared" si="11"/>
        <v/>
      </c>
      <c r="G127" s="131"/>
      <c r="H127" s="143" t="str">
        <f t="shared" si="12"/>
        <v/>
      </c>
      <c r="I127" s="134"/>
      <c r="J127" s="139" t="str">
        <f t="shared" si="13"/>
        <v/>
      </c>
      <c r="K127" s="131"/>
      <c r="L127" s="127" t="str">
        <f t="shared" si="14"/>
        <v/>
      </c>
      <c r="M127" s="17"/>
      <c r="O127" s="117" t="str">
        <f t="shared" si="15"/>
        <v/>
      </c>
      <c r="P127" s="118" t="str">
        <f t="shared" si="16"/>
        <v/>
      </c>
      <c r="Q127" s="117" t="str">
        <f t="shared" si="17"/>
        <v/>
      </c>
      <c r="R127" s="118" t="str">
        <f t="shared" si="18"/>
        <v/>
      </c>
      <c r="S127" s="119" t="str">
        <f t="shared" si="19"/>
        <v/>
      </c>
      <c r="T127" s="118" t="str">
        <f t="shared" si="20"/>
        <v/>
      </c>
    </row>
    <row r="128" spans="1:20" x14ac:dyDescent="0.55000000000000004">
      <c r="A128" s="41"/>
      <c r="B128" s="42"/>
      <c r="C128" s="41"/>
      <c r="D128" s="146"/>
      <c r="E128" s="131"/>
      <c r="F128" s="127" t="str">
        <f t="shared" si="11"/>
        <v/>
      </c>
      <c r="G128" s="131"/>
      <c r="H128" s="143" t="str">
        <f t="shared" si="12"/>
        <v/>
      </c>
      <c r="I128" s="134"/>
      <c r="J128" s="139" t="str">
        <f t="shared" si="13"/>
        <v/>
      </c>
      <c r="K128" s="131"/>
      <c r="L128" s="127" t="str">
        <f t="shared" si="14"/>
        <v/>
      </c>
      <c r="M128" s="17"/>
      <c r="O128" s="117" t="str">
        <f t="shared" si="15"/>
        <v/>
      </c>
      <c r="P128" s="118" t="str">
        <f t="shared" si="16"/>
        <v/>
      </c>
      <c r="Q128" s="117" t="str">
        <f t="shared" si="17"/>
        <v/>
      </c>
      <c r="R128" s="118" t="str">
        <f t="shared" si="18"/>
        <v/>
      </c>
      <c r="S128" s="119" t="str">
        <f t="shared" si="19"/>
        <v/>
      </c>
      <c r="T128" s="118" t="str">
        <f t="shared" si="20"/>
        <v/>
      </c>
    </row>
    <row r="129" spans="1:20" x14ac:dyDescent="0.55000000000000004">
      <c r="A129" s="41"/>
      <c r="B129" s="42"/>
      <c r="C129" s="41"/>
      <c r="D129" s="146"/>
      <c r="E129" s="131"/>
      <c r="F129" s="127" t="str">
        <f t="shared" si="11"/>
        <v/>
      </c>
      <c r="G129" s="131"/>
      <c r="H129" s="143" t="str">
        <f t="shared" si="12"/>
        <v/>
      </c>
      <c r="I129" s="134"/>
      <c r="J129" s="139" t="str">
        <f t="shared" si="13"/>
        <v/>
      </c>
      <c r="K129" s="131"/>
      <c r="L129" s="127" t="str">
        <f t="shared" si="14"/>
        <v/>
      </c>
      <c r="M129" s="17"/>
      <c r="O129" s="117" t="str">
        <f t="shared" si="15"/>
        <v/>
      </c>
      <c r="P129" s="118" t="str">
        <f t="shared" si="16"/>
        <v/>
      </c>
      <c r="Q129" s="117" t="str">
        <f t="shared" si="17"/>
        <v/>
      </c>
      <c r="R129" s="118" t="str">
        <f t="shared" si="18"/>
        <v/>
      </c>
      <c r="S129" s="119" t="str">
        <f t="shared" si="19"/>
        <v/>
      </c>
      <c r="T129" s="118" t="str">
        <f t="shared" si="20"/>
        <v/>
      </c>
    </row>
    <row r="130" spans="1:20" x14ac:dyDescent="0.55000000000000004">
      <c r="A130" s="41"/>
      <c r="B130" s="42"/>
      <c r="C130" s="41"/>
      <c r="D130" s="146"/>
      <c r="E130" s="131"/>
      <c r="F130" s="127" t="str">
        <f t="shared" si="11"/>
        <v/>
      </c>
      <c r="G130" s="131"/>
      <c r="H130" s="143" t="str">
        <f t="shared" si="12"/>
        <v/>
      </c>
      <c r="I130" s="134"/>
      <c r="J130" s="139" t="str">
        <f t="shared" si="13"/>
        <v/>
      </c>
      <c r="K130" s="131"/>
      <c r="L130" s="127" t="str">
        <f t="shared" si="14"/>
        <v/>
      </c>
      <c r="M130" s="17"/>
      <c r="O130" s="117" t="str">
        <f t="shared" si="15"/>
        <v/>
      </c>
      <c r="P130" s="118" t="str">
        <f t="shared" si="16"/>
        <v/>
      </c>
      <c r="Q130" s="117" t="str">
        <f t="shared" si="17"/>
        <v/>
      </c>
      <c r="R130" s="118" t="str">
        <f t="shared" si="18"/>
        <v/>
      </c>
      <c r="S130" s="119" t="str">
        <f t="shared" si="19"/>
        <v/>
      </c>
      <c r="T130" s="118" t="str">
        <f t="shared" si="20"/>
        <v/>
      </c>
    </row>
    <row r="131" spans="1:20" x14ac:dyDescent="0.55000000000000004">
      <c r="A131" s="41"/>
      <c r="B131" s="42"/>
      <c r="C131" s="41"/>
      <c r="D131" s="146"/>
      <c r="E131" s="131"/>
      <c r="F131" s="127" t="str">
        <f t="shared" si="11"/>
        <v/>
      </c>
      <c r="G131" s="131"/>
      <c r="H131" s="143" t="str">
        <f t="shared" si="12"/>
        <v/>
      </c>
      <c r="I131" s="134"/>
      <c r="J131" s="139" t="str">
        <f t="shared" si="13"/>
        <v/>
      </c>
      <c r="K131" s="131"/>
      <c r="L131" s="127" t="str">
        <f t="shared" si="14"/>
        <v/>
      </c>
      <c r="M131" s="17"/>
      <c r="O131" s="117" t="str">
        <f t="shared" si="15"/>
        <v/>
      </c>
      <c r="P131" s="118" t="str">
        <f t="shared" si="16"/>
        <v/>
      </c>
      <c r="Q131" s="117" t="str">
        <f t="shared" si="17"/>
        <v/>
      </c>
      <c r="R131" s="118" t="str">
        <f t="shared" si="18"/>
        <v/>
      </c>
      <c r="S131" s="119" t="str">
        <f t="shared" si="19"/>
        <v/>
      </c>
      <c r="T131" s="118" t="str">
        <f t="shared" si="20"/>
        <v/>
      </c>
    </row>
    <row r="132" spans="1:20" x14ac:dyDescent="0.55000000000000004">
      <c r="A132" s="41"/>
      <c r="B132" s="42"/>
      <c r="C132" s="41"/>
      <c r="D132" s="146"/>
      <c r="E132" s="131"/>
      <c r="F132" s="127" t="str">
        <f t="shared" si="11"/>
        <v/>
      </c>
      <c r="G132" s="131"/>
      <c r="H132" s="143" t="str">
        <f t="shared" si="12"/>
        <v/>
      </c>
      <c r="I132" s="134"/>
      <c r="J132" s="139" t="str">
        <f t="shared" si="13"/>
        <v/>
      </c>
      <c r="K132" s="131"/>
      <c r="L132" s="127" t="str">
        <f t="shared" si="14"/>
        <v/>
      </c>
      <c r="M132" s="17"/>
      <c r="O132" s="117" t="str">
        <f t="shared" si="15"/>
        <v/>
      </c>
      <c r="P132" s="118" t="str">
        <f t="shared" si="16"/>
        <v/>
      </c>
      <c r="Q132" s="117" t="str">
        <f t="shared" si="17"/>
        <v/>
      </c>
      <c r="R132" s="118" t="str">
        <f t="shared" si="18"/>
        <v/>
      </c>
      <c r="S132" s="119" t="str">
        <f t="shared" si="19"/>
        <v/>
      </c>
      <c r="T132" s="118" t="str">
        <f t="shared" si="20"/>
        <v/>
      </c>
    </row>
    <row r="133" spans="1:20" x14ac:dyDescent="0.55000000000000004">
      <c r="A133" s="41"/>
      <c r="B133" s="42"/>
      <c r="C133" s="41"/>
      <c r="D133" s="146"/>
      <c r="E133" s="131"/>
      <c r="F133" s="127" t="str">
        <f t="shared" si="11"/>
        <v/>
      </c>
      <c r="G133" s="131"/>
      <c r="H133" s="143" t="str">
        <f t="shared" si="12"/>
        <v/>
      </c>
      <c r="I133" s="134"/>
      <c r="J133" s="139" t="str">
        <f t="shared" si="13"/>
        <v/>
      </c>
      <c r="K133" s="131"/>
      <c r="L133" s="127" t="str">
        <f t="shared" si="14"/>
        <v/>
      </c>
      <c r="M133" s="17"/>
      <c r="O133" s="117" t="str">
        <f t="shared" si="15"/>
        <v/>
      </c>
      <c r="P133" s="118" t="str">
        <f t="shared" si="16"/>
        <v/>
      </c>
      <c r="Q133" s="117" t="str">
        <f t="shared" si="17"/>
        <v/>
      </c>
      <c r="R133" s="118" t="str">
        <f t="shared" si="18"/>
        <v/>
      </c>
      <c r="S133" s="119" t="str">
        <f t="shared" si="19"/>
        <v/>
      </c>
      <c r="T133" s="118" t="str">
        <f t="shared" si="20"/>
        <v/>
      </c>
    </row>
    <row r="134" spans="1:20" x14ac:dyDescent="0.55000000000000004">
      <c r="A134" s="41"/>
      <c r="B134" s="42"/>
      <c r="C134" s="41"/>
      <c r="D134" s="146"/>
      <c r="E134" s="131"/>
      <c r="F134" s="127" t="str">
        <f t="shared" si="11"/>
        <v/>
      </c>
      <c r="G134" s="131"/>
      <c r="H134" s="143" t="str">
        <f t="shared" si="12"/>
        <v/>
      </c>
      <c r="I134" s="134"/>
      <c r="J134" s="139" t="str">
        <f t="shared" si="13"/>
        <v/>
      </c>
      <c r="K134" s="131"/>
      <c r="L134" s="127" t="str">
        <f t="shared" si="14"/>
        <v/>
      </c>
      <c r="M134" s="17"/>
      <c r="O134" s="117" t="str">
        <f t="shared" si="15"/>
        <v/>
      </c>
      <c r="P134" s="118" t="str">
        <f t="shared" si="16"/>
        <v/>
      </c>
      <c r="Q134" s="117" t="str">
        <f t="shared" si="17"/>
        <v/>
      </c>
      <c r="R134" s="118" t="str">
        <f t="shared" si="18"/>
        <v/>
      </c>
      <c r="S134" s="119" t="str">
        <f t="shared" si="19"/>
        <v/>
      </c>
      <c r="T134" s="118" t="str">
        <f t="shared" si="20"/>
        <v/>
      </c>
    </row>
    <row r="135" spans="1:20" x14ac:dyDescent="0.55000000000000004">
      <c r="A135" s="41"/>
      <c r="B135" s="42"/>
      <c r="C135" s="41"/>
      <c r="D135" s="146"/>
      <c r="E135" s="131"/>
      <c r="F135" s="127" t="str">
        <f t="shared" si="11"/>
        <v/>
      </c>
      <c r="G135" s="131"/>
      <c r="H135" s="143" t="str">
        <f t="shared" si="12"/>
        <v/>
      </c>
      <c r="I135" s="134"/>
      <c r="J135" s="139" t="str">
        <f t="shared" si="13"/>
        <v/>
      </c>
      <c r="K135" s="131"/>
      <c r="L135" s="127" t="str">
        <f t="shared" si="14"/>
        <v/>
      </c>
      <c r="M135" s="17"/>
      <c r="O135" s="117" t="str">
        <f t="shared" si="15"/>
        <v/>
      </c>
      <c r="P135" s="118" t="str">
        <f t="shared" si="16"/>
        <v/>
      </c>
      <c r="Q135" s="117" t="str">
        <f t="shared" si="17"/>
        <v/>
      </c>
      <c r="R135" s="118" t="str">
        <f t="shared" si="18"/>
        <v/>
      </c>
      <c r="S135" s="119" t="str">
        <f t="shared" si="19"/>
        <v/>
      </c>
      <c r="T135" s="118" t="str">
        <f t="shared" si="20"/>
        <v/>
      </c>
    </row>
    <row r="136" spans="1:20" x14ac:dyDescent="0.55000000000000004">
      <c r="A136" s="41"/>
      <c r="B136" s="42"/>
      <c r="C136" s="41"/>
      <c r="D136" s="146"/>
      <c r="E136" s="131"/>
      <c r="F136" s="127" t="str">
        <f t="shared" si="11"/>
        <v/>
      </c>
      <c r="G136" s="131"/>
      <c r="H136" s="143" t="str">
        <f t="shared" si="12"/>
        <v/>
      </c>
      <c r="I136" s="134"/>
      <c r="J136" s="139" t="str">
        <f t="shared" si="13"/>
        <v/>
      </c>
      <c r="K136" s="131"/>
      <c r="L136" s="127" t="str">
        <f t="shared" si="14"/>
        <v/>
      </c>
      <c r="M136" s="17"/>
      <c r="O136" s="117" t="str">
        <f t="shared" si="15"/>
        <v/>
      </c>
      <c r="P136" s="118" t="str">
        <f t="shared" si="16"/>
        <v/>
      </c>
      <c r="Q136" s="117" t="str">
        <f t="shared" si="17"/>
        <v/>
      </c>
      <c r="R136" s="118" t="str">
        <f t="shared" si="18"/>
        <v/>
      </c>
      <c r="S136" s="119" t="str">
        <f t="shared" si="19"/>
        <v/>
      </c>
      <c r="T136" s="118" t="str">
        <f t="shared" si="20"/>
        <v/>
      </c>
    </row>
    <row r="137" spans="1:20" x14ac:dyDescent="0.55000000000000004">
      <c r="A137" s="41"/>
      <c r="B137" s="42"/>
      <c r="C137" s="41"/>
      <c r="D137" s="146"/>
      <c r="E137" s="131"/>
      <c r="F137" s="127" t="str">
        <f t="shared" ref="F137:F200" si="21">IF(E137&lt;&gt;"",IF(E137&gt;=8,"ดีมาก",IF(E137&gt;=5,"ดี",IF(E137&gt;=3,"พอใช้",IF(E137&lt;=2,"ปรับปรุง")))),"")</f>
        <v/>
      </c>
      <c r="G137" s="131"/>
      <c r="H137" s="143" t="str">
        <f t="shared" ref="H137:H200" si="22">IF(G137&lt;&gt;"",IF(G137&gt;=23,"ดีมาก",IF(G137&gt;=15,"ดี",IF(G137&gt;=8,"พอใช้",IF(G137&lt;=7,"ปรับปรุง")))),"")</f>
        <v/>
      </c>
      <c r="I137" s="134"/>
      <c r="J137" s="139" t="str">
        <f t="shared" ref="J137:J200" si="23">IF(I137&lt;&gt;"",IF(I137&gt;=12,"ดีมาก",IF(I137&gt;=8,"ดี",IF(I137&gt;=4,"พอใช้",IF(I137&lt;=3,"ปรับปรุง")))),"")</f>
        <v/>
      </c>
      <c r="K137" s="131"/>
      <c r="L137" s="127" t="str">
        <f t="shared" ref="L137:L200" si="24">IF(K137&lt;&gt;"",IF(K137&gt;=12,"ดีมาก",IF(K137&gt;=8,"ดี",IF(K137&gt;=4,"พอใช้",IF(K137&lt;=3,"ปรับปรุง")))),"")</f>
        <v/>
      </c>
      <c r="M137" s="17"/>
      <c r="O137" s="117" t="str">
        <f t="shared" ref="O137:O200" si="25">IF(AND(ISBLANK(E137),ISBLANK(G137)),"",E137+G137)</f>
        <v/>
      </c>
      <c r="P137" s="118" t="str">
        <f t="shared" ref="P137:P200" si="26">IF(O137&lt;&gt;"",IF(O137&gt;=30,"ดีมาก",IF(O137&gt;=20,"ดี",IF(O137&gt;=10,"พอใช้",IF(O137&lt;=9,"ปรับปรุง")))),"")</f>
        <v/>
      </c>
      <c r="Q137" s="117" t="str">
        <f t="shared" ref="Q137:Q200" si="27">IF(AND(ISBLANK(I137),ISBLANK(K137)),"",I137+K137)</f>
        <v/>
      </c>
      <c r="R137" s="118" t="str">
        <f t="shared" ref="R137:R200" si="28">IF(Q137&lt;&gt;"",IF(Q137&gt;=24,"ดีมาก",IF(Q137&gt;=16,"ดี",IF(Q137&gt;=8,"พอใช้",IF(Q137&lt;=7,"ปรับปรุง")))),"")</f>
        <v/>
      </c>
      <c r="S137" s="119" t="str">
        <f t="shared" ref="S137:S200" si="29">IF(ISERROR(O137+Q137),"",O137+Q137)</f>
        <v/>
      </c>
      <c r="T137" s="118" t="str">
        <f t="shared" ref="T137:T200" si="30">IF(S137&lt;&gt;"",IF(S137&gt;=54,"ดีมาก",IF(S137&gt;=36,"ดี",IF(S137&gt;=18,"พอใช้",IF(S137&lt;=17,"ปรับปรุง")))),"")</f>
        <v/>
      </c>
    </row>
    <row r="138" spans="1:20" x14ac:dyDescent="0.55000000000000004">
      <c r="A138" s="41"/>
      <c r="B138" s="42"/>
      <c r="C138" s="41"/>
      <c r="D138" s="146"/>
      <c r="E138" s="131"/>
      <c r="F138" s="127" t="str">
        <f t="shared" si="21"/>
        <v/>
      </c>
      <c r="G138" s="131"/>
      <c r="H138" s="143" t="str">
        <f t="shared" si="22"/>
        <v/>
      </c>
      <c r="I138" s="134"/>
      <c r="J138" s="139" t="str">
        <f t="shared" si="23"/>
        <v/>
      </c>
      <c r="K138" s="131"/>
      <c r="L138" s="127" t="str">
        <f t="shared" si="24"/>
        <v/>
      </c>
      <c r="M138" s="17"/>
      <c r="O138" s="117" t="str">
        <f t="shared" si="25"/>
        <v/>
      </c>
      <c r="P138" s="118" t="str">
        <f t="shared" si="26"/>
        <v/>
      </c>
      <c r="Q138" s="117" t="str">
        <f t="shared" si="27"/>
        <v/>
      </c>
      <c r="R138" s="118" t="str">
        <f t="shared" si="28"/>
        <v/>
      </c>
      <c r="S138" s="119" t="str">
        <f t="shared" si="29"/>
        <v/>
      </c>
      <c r="T138" s="118" t="str">
        <f t="shared" si="30"/>
        <v/>
      </c>
    </row>
    <row r="139" spans="1:20" x14ac:dyDescent="0.55000000000000004">
      <c r="A139" s="41"/>
      <c r="B139" s="42"/>
      <c r="C139" s="41"/>
      <c r="D139" s="146"/>
      <c r="E139" s="131"/>
      <c r="F139" s="127" t="str">
        <f t="shared" si="21"/>
        <v/>
      </c>
      <c r="G139" s="131"/>
      <c r="H139" s="143" t="str">
        <f t="shared" si="22"/>
        <v/>
      </c>
      <c r="I139" s="134"/>
      <c r="J139" s="139" t="str">
        <f t="shared" si="23"/>
        <v/>
      </c>
      <c r="K139" s="131"/>
      <c r="L139" s="127" t="str">
        <f t="shared" si="24"/>
        <v/>
      </c>
      <c r="M139" s="17"/>
      <c r="O139" s="117" t="str">
        <f t="shared" si="25"/>
        <v/>
      </c>
      <c r="P139" s="118" t="str">
        <f t="shared" si="26"/>
        <v/>
      </c>
      <c r="Q139" s="117" t="str">
        <f t="shared" si="27"/>
        <v/>
      </c>
      <c r="R139" s="118" t="str">
        <f t="shared" si="28"/>
        <v/>
      </c>
      <c r="S139" s="119" t="str">
        <f t="shared" si="29"/>
        <v/>
      </c>
      <c r="T139" s="118" t="str">
        <f t="shared" si="30"/>
        <v/>
      </c>
    </row>
    <row r="140" spans="1:20" x14ac:dyDescent="0.55000000000000004">
      <c r="A140" s="41"/>
      <c r="B140" s="42"/>
      <c r="C140" s="41"/>
      <c r="D140" s="146"/>
      <c r="E140" s="131"/>
      <c r="F140" s="127" t="str">
        <f t="shared" si="21"/>
        <v/>
      </c>
      <c r="G140" s="131"/>
      <c r="H140" s="143" t="str">
        <f t="shared" si="22"/>
        <v/>
      </c>
      <c r="I140" s="134"/>
      <c r="J140" s="139" t="str">
        <f t="shared" si="23"/>
        <v/>
      </c>
      <c r="K140" s="131"/>
      <c r="L140" s="127" t="str">
        <f t="shared" si="24"/>
        <v/>
      </c>
      <c r="M140" s="17"/>
      <c r="O140" s="117" t="str">
        <f t="shared" si="25"/>
        <v/>
      </c>
      <c r="P140" s="118" t="str">
        <f t="shared" si="26"/>
        <v/>
      </c>
      <c r="Q140" s="117" t="str">
        <f t="shared" si="27"/>
        <v/>
      </c>
      <c r="R140" s="118" t="str">
        <f t="shared" si="28"/>
        <v/>
      </c>
      <c r="S140" s="119" t="str">
        <f t="shared" si="29"/>
        <v/>
      </c>
      <c r="T140" s="118" t="str">
        <f t="shared" si="30"/>
        <v/>
      </c>
    </row>
    <row r="141" spans="1:20" x14ac:dyDescent="0.55000000000000004">
      <c r="A141" s="41"/>
      <c r="B141" s="42"/>
      <c r="C141" s="41"/>
      <c r="D141" s="146"/>
      <c r="E141" s="131"/>
      <c r="F141" s="127" t="str">
        <f t="shared" si="21"/>
        <v/>
      </c>
      <c r="G141" s="131"/>
      <c r="H141" s="143" t="str">
        <f t="shared" si="22"/>
        <v/>
      </c>
      <c r="I141" s="134"/>
      <c r="J141" s="139" t="str">
        <f t="shared" si="23"/>
        <v/>
      </c>
      <c r="K141" s="131"/>
      <c r="L141" s="127" t="str">
        <f t="shared" si="24"/>
        <v/>
      </c>
      <c r="M141" s="17"/>
      <c r="O141" s="117" t="str">
        <f t="shared" si="25"/>
        <v/>
      </c>
      <c r="P141" s="118" t="str">
        <f t="shared" si="26"/>
        <v/>
      </c>
      <c r="Q141" s="117" t="str">
        <f t="shared" si="27"/>
        <v/>
      </c>
      <c r="R141" s="118" t="str">
        <f t="shared" si="28"/>
        <v/>
      </c>
      <c r="S141" s="119" t="str">
        <f t="shared" si="29"/>
        <v/>
      </c>
      <c r="T141" s="118" t="str">
        <f t="shared" si="30"/>
        <v/>
      </c>
    </row>
    <row r="142" spans="1:20" x14ac:dyDescent="0.55000000000000004">
      <c r="A142" s="41"/>
      <c r="B142" s="42"/>
      <c r="C142" s="41"/>
      <c r="D142" s="146"/>
      <c r="E142" s="131"/>
      <c r="F142" s="127" t="str">
        <f t="shared" si="21"/>
        <v/>
      </c>
      <c r="G142" s="131"/>
      <c r="H142" s="143" t="str">
        <f t="shared" si="22"/>
        <v/>
      </c>
      <c r="I142" s="134"/>
      <c r="J142" s="139" t="str">
        <f t="shared" si="23"/>
        <v/>
      </c>
      <c r="K142" s="131"/>
      <c r="L142" s="127" t="str">
        <f t="shared" si="24"/>
        <v/>
      </c>
      <c r="M142" s="17"/>
      <c r="O142" s="117" t="str">
        <f t="shared" si="25"/>
        <v/>
      </c>
      <c r="P142" s="118" t="str">
        <f t="shared" si="26"/>
        <v/>
      </c>
      <c r="Q142" s="117" t="str">
        <f t="shared" si="27"/>
        <v/>
      </c>
      <c r="R142" s="118" t="str">
        <f t="shared" si="28"/>
        <v/>
      </c>
      <c r="S142" s="119" t="str">
        <f t="shared" si="29"/>
        <v/>
      </c>
      <c r="T142" s="118" t="str">
        <f t="shared" si="30"/>
        <v/>
      </c>
    </row>
    <row r="143" spans="1:20" x14ac:dyDescent="0.55000000000000004">
      <c r="A143" s="41"/>
      <c r="B143" s="42"/>
      <c r="C143" s="41"/>
      <c r="D143" s="146"/>
      <c r="E143" s="131"/>
      <c r="F143" s="127" t="str">
        <f t="shared" si="21"/>
        <v/>
      </c>
      <c r="G143" s="131"/>
      <c r="H143" s="143" t="str">
        <f t="shared" si="22"/>
        <v/>
      </c>
      <c r="I143" s="134"/>
      <c r="J143" s="139" t="str">
        <f t="shared" si="23"/>
        <v/>
      </c>
      <c r="K143" s="131"/>
      <c r="L143" s="127" t="str">
        <f t="shared" si="24"/>
        <v/>
      </c>
      <c r="M143" s="17"/>
      <c r="O143" s="117" t="str">
        <f t="shared" si="25"/>
        <v/>
      </c>
      <c r="P143" s="118" t="str">
        <f t="shared" si="26"/>
        <v/>
      </c>
      <c r="Q143" s="117" t="str">
        <f t="shared" si="27"/>
        <v/>
      </c>
      <c r="R143" s="118" t="str">
        <f t="shared" si="28"/>
        <v/>
      </c>
      <c r="S143" s="119" t="str">
        <f t="shared" si="29"/>
        <v/>
      </c>
      <c r="T143" s="118" t="str">
        <f t="shared" si="30"/>
        <v/>
      </c>
    </row>
    <row r="144" spans="1:20" x14ac:dyDescent="0.55000000000000004">
      <c r="A144" s="41"/>
      <c r="B144" s="42"/>
      <c r="C144" s="41"/>
      <c r="D144" s="146"/>
      <c r="E144" s="131"/>
      <c r="F144" s="127" t="str">
        <f t="shared" si="21"/>
        <v/>
      </c>
      <c r="G144" s="131"/>
      <c r="H144" s="143" t="str">
        <f t="shared" si="22"/>
        <v/>
      </c>
      <c r="I144" s="134"/>
      <c r="J144" s="139" t="str">
        <f t="shared" si="23"/>
        <v/>
      </c>
      <c r="K144" s="131"/>
      <c r="L144" s="127" t="str">
        <f t="shared" si="24"/>
        <v/>
      </c>
      <c r="M144" s="17"/>
      <c r="O144" s="117" t="str">
        <f t="shared" si="25"/>
        <v/>
      </c>
      <c r="P144" s="118" t="str">
        <f t="shared" si="26"/>
        <v/>
      </c>
      <c r="Q144" s="117" t="str">
        <f t="shared" si="27"/>
        <v/>
      </c>
      <c r="R144" s="118" t="str">
        <f t="shared" si="28"/>
        <v/>
      </c>
      <c r="S144" s="119" t="str">
        <f t="shared" si="29"/>
        <v/>
      </c>
      <c r="T144" s="118" t="str">
        <f t="shared" si="30"/>
        <v/>
      </c>
    </row>
    <row r="145" spans="1:20" x14ac:dyDescent="0.55000000000000004">
      <c r="A145" s="41"/>
      <c r="B145" s="42"/>
      <c r="C145" s="41"/>
      <c r="D145" s="146"/>
      <c r="E145" s="131"/>
      <c r="F145" s="127" t="str">
        <f t="shared" si="21"/>
        <v/>
      </c>
      <c r="G145" s="131"/>
      <c r="H145" s="143" t="str">
        <f t="shared" si="22"/>
        <v/>
      </c>
      <c r="I145" s="134"/>
      <c r="J145" s="139" t="str">
        <f t="shared" si="23"/>
        <v/>
      </c>
      <c r="K145" s="131"/>
      <c r="L145" s="127" t="str">
        <f t="shared" si="24"/>
        <v/>
      </c>
      <c r="M145" s="17"/>
      <c r="O145" s="117" t="str">
        <f t="shared" si="25"/>
        <v/>
      </c>
      <c r="P145" s="118" t="str">
        <f t="shared" si="26"/>
        <v/>
      </c>
      <c r="Q145" s="117" t="str">
        <f t="shared" si="27"/>
        <v/>
      </c>
      <c r="R145" s="118" t="str">
        <f t="shared" si="28"/>
        <v/>
      </c>
      <c r="S145" s="119" t="str">
        <f t="shared" si="29"/>
        <v/>
      </c>
      <c r="T145" s="118" t="str">
        <f t="shared" si="30"/>
        <v/>
      </c>
    </row>
    <row r="146" spans="1:20" x14ac:dyDescent="0.55000000000000004">
      <c r="A146" s="41"/>
      <c r="B146" s="42"/>
      <c r="C146" s="41"/>
      <c r="D146" s="146"/>
      <c r="E146" s="131"/>
      <c r="F146" s="127" t="str">
        <f t="shared" si="21"/>
        <v/>
      </c>
      <c r="G146" s="131"/>
      <c r="H146" s="143" t="str">
        <f t="shared" si="22"/>
        <v/>
      </c>
      <c r="I146" s="134"/>
      <c r="J146" s="139" t="str">
        <f t="shared" si="23"/>
        <v/>
      </c>
      <c r="K146" s="131"/>
      <c r="L146" s="127" t="str">
        <f t="shared" si="24"/>
        <v/>
      </c>
      <c r="M146" s="17"/>
      <c r="O146" s="117" t="str">
        <f t="shared" si="25"/>
        <v/>
      </c>
      <c r="P146" s="118" t="str">
        <f t="shared" si="26"/>
        <v/>
      </c>
      <c r="Q146" s="117" t="str">
        <f t="shared" si="27"/>
        <v/>
      </c>
      <c r="R146" s="118" t="str">
        <f t="shared" si="28"/>
        <v/>
      </c>
      <c r="S146" s="119" t="str">
        <f t="shared" si="29"/>
        <v/>
      </c>
      <c r="T146" s="118" t="str">
        <f t="shared" si="30"/>
        <v/>
      </c>
    </row>
    <row r="147" spans="1:20" x14ac:dyDescent="0.55000000000000004">
      <c r="A147" s="41"/>
      <c r="B147" s="42"/>
      <c r="C147" s="41"/>
      <c r="D147" s="146"/>
      <c r="E147" s="131"/>
      <c r="F147" s="127" t="str">
        <f t="shared" si="21"/>
        <v/>
      </c>
      <c r="G147" s="131"/>
      <c r="H147" s="143" t="str">
        <f t="shared" si="22"/>
        <v/>
      </c>
      <c r="I147" s="134"/>
      <c r="J147" s="139" t="str">
        <f t="shared" si="23"/>
        <v/>
      </c>
      <c r="K147" s="131"/>
      <c r="L147" s="127" t="str">
        <f t="shared" si="24"/>
        <v/>
      </c>
      <c r="M147" s="17"/>
      <c r="O147" s="117" t="str">
        <f t="shared" si="25"/>
        <v/>
      </c>
      <c r="P147" s="118" t="str">
        <f t="shared" si="26"/>
        <v/>
      </c>
      <c r="Q147" s="117" t="str">
        <f t="shared" si="27"/>
        <v/>
      </c>
      <c r="R147" s="118" t="str">
        <f t="shared" si="28"/>
        <v/>
      </c>
      <c r="S147" s="119" t="str">
        <f t="shared" si="29"/>
        <v/>
      </c>
      <c r="T147" s="118" t="str">
        <f t="shared" si="30"/>
        <v/>
      </c>
    </row>
    <row r="148" spans="1:20" x14ac:dyDescent="0.55000000000000004">
      <c r="A148" s="41"/>
      <c r="B148" s="42"/>
      <c r="C148" s="41"/>
      <c r="D148" s="146"/>
      <c r="E148" s="131"/>
      <c r="F148" s="127" t="str">
        <f t="shared" si="21"/>
        <v/>
      </c>
      <c r="G148" s="131"/>
      <c r="H148" s="143" t="str">
        <f t="shared" si="22"/>
        <v/>
      </c>
      <c r="I148" s="134"/>
      <c r="J148" s="139" t="str">
        <f t="shared" si="23"/>
        <v/>
      </c>
      <c r="K148" s="131"/>
      <c r="L148" s="127" t="str">
        <f t="shared" si="24"/>
        <v/>
      </c>
      <c r="M148" s="17"/>
      <c r="O148" s="117" t="str">
        <f t="shared" si="25"/>
        <v/>
      </c>
      <c r="P148" s="118" t="str">
        <f t="shared" si="26"/>
        <v/>
      </c>
      <c r="Q148" s="117" t="str">
        <f t="shared" si="27"/>
        <v/>
      </c>
      <c r="R148" s="118" t="str">
        <f t="shared" si="28"/>
        <v/>
      </c>
      <c r="S148" s="119" t="str">
        <f t="shared" si="29"/>
        <v/>
      </c>
      <c r="T148" s="118" t="str">
        <f t="shared" si="30"/>
        <v/>
      </c>
    </row>
    <row r="149" spans="1:20" x14ac:dyDescent="0.55000000000000004">
      <c r="A149" s="41"/>
      <c r="B149" s="42"/>
      <c r="C149" s="41"/>
      <c r="D149" s="146"/>
      <c r="E149" s="131"/>
      <c r="F149" s="127" t="str">
        <f t="shared" si="21"/>
        <v/>
      </c>
      <c r="G149" s="131"/>
      <c r="H149" s="143" t="str">
        <f t="shared" si="22"/>
        <v/>
      </c>
      <c r="I149" s="134"/>
      <c r="J149" s="139" t="str">
        <f t="shared" si="23"/>
        <v/>
      </c>
      <c r="K149" s="131"/>
      <c r="L149" s="127" t="str">
        <f t="shared" si="24"/>
        <v/>
      </c>
      <c r="M149" s="17"/>
      <c r="O149" s="117" t="str">
        <f t="shared" si="25"/>
        <v/>
      </c>
      <c r="P149" s="118" t="str">
        <f t="shared" si="26"/>
        <v/>
      </c>
      <c r="Q149" s="117" t="str">
        <f t="shared" si="27"/>
        <v/>
      </c>
      <c r="R149" s="118" t="str">
        <f t="shared" si="28"/>
        <v/>
      </c>
      <c r="S149" s="119" t="str">
        <f t="shared" si="29"/>
        <v/>
      </c>
      <c r="T149" s="118" t="str">
        <f t="shared" si="30"/>
        <v/>
      </c>
    </row>
    <row r="150" spans="1:20" x14ac:dyDescent="0.55000000000000004">
      <c r="A150" s="41"/>
      <c r="B150" s="42"/>
      <c r="C150" s="41"/>
      <c r="D150" s="146"/>
      <c r="E150" s="131"/>
      <c r="F150" s="127" t="str">
        <f t="shared" si="21"/>
        <v/>
      </c>
      <c r="G150" s="131"/>
      <c r="H150" s="143" t="str">
        <f t="shared" si="22"/>
        <v/>
      </c>
      <c r="I150" s="134"/>
      <c r="J150" s="139" t="str">
        <f t="shared" si="23"/>
        <v/>
      </c>
      <c r="K150" s="131"/>
      <c r="L150" s="127" t="str">
        <f t="shared" si="24"/>
        <v/>
      </c>
      <c r="M150" s="17"/>
      <c r="O150" s="117" t="str">
        <f t="shared" si="25"/>
        <v/>
      </c>
      <c r="P150" s="118" t="str">
        <f t="shared" si="26"/>
        <v/>
      </c>
      <c r="Q150" s="117" t="str">
        <f t="shared" si="27"/>
        <v/>
      </c>
      <c r="R150" s="118" t="str">
        <f t="shared" si="28"/>
        <v/>
      </c>
      <c r="S150" s="119" t="str">
        <f t="shared" si="29"/>
        <v/>
      </c>
      <c r="T150" s="118" t="str">
        <f t="shared" si="30"/>
        <v/>
      </c>
    </row>
    <row r="151" spans="1:20" x14ac:dyDescent="0.55000000000000004">
      <c r="A151" s="41"/>
      <c r="B151" s="42"/>
      <c r="C151" s="41"/>
      <c r="D151" s="146"/>
      <c r="E151" s="131"/>
      <c r="F151" s="127" t="str">
        <f t="shared" si="21"/>
        <v/>
      </c>
      <c r="G151" s="131"/>
      <c r="H151" s="143" t="str">
        <f t="shared" si="22"/>
        <v/>
      </c>
      <c r="I151" s="134"/>
      <c r="J151" s="139" t="str">
        <f t="shared" si="23"/>
        <v/>
      </c>
      <c r="K151" s="131"/>
      <c r="L151" s="127" t="str">
        <f t="shared" si="24"/>
        <v/>
      </c>
      <c r="M151" s="17"/>
      <c r="O151" s="117" t="str">
        <f t="shared" si="25"/>
        <v/>
      </c>
      <c r="P151" s="118" t="str">
        <f t="shared" si="26"/>
        <v/>
      </c>
      <c r="Q151" s="117" t="str">
        <f t="shared" si="27"/>
        <v/>
      </c>
      <c r="R151" s="118" t="str">
        <f t="shared" si="28"/>
        <v/>
      </c>
      <c r="S151" s="119" t="str">
        <f t="shared" si="29"/>
        <v/>
      </c>
      <c r="T151" s="118" t="str">
        <f t="shared" si="30"/>
        <v/>
      </c>
    </row>
    <row r="152" spans="1:20" x14ac:dyDescent="0.55000000000000004">
      <c r="A152" s="41"/>
      <c r="B152" s="42"/>
      <c r="C152" s="41"/>
      <c r="D152" s="146"/>
      <c r="E152" s="131"/>
      <c r="F152" s="127" t="str">
        <f t="shared" si="21"/>
        <v/>
      </c>
      <c r="G152" s="131"/>
      <c r="H152" s="143" t="str">
        <f t="shared" si="22"/>
        <v/>
      </c>
      <c r="I152" s="134"/>
      <c r="J152" s="139" t="str">
        <f t="shared" si="23"/>
        <v/>
      </c>
      <c r="K152" s="131"/>
      <c r="L152" s="127" t="str">
        <f t="shared" si="24"/>
        <v/>
      </c>
      <c r="M152" s="17"/>
      <c r="O152" s="117" t="str">
        <f t="shared" si="25"/>
        <v/>
      </c>
      <c r="P152" s="118" t="str">
        <f t="shared" si="26"/>
        <v/>
      </c>
      <c r="Q152" s="117" t="str">
        <f t="shared" si="27"/>
        <v/>
      </c>
      <c r="R152" s="118" t="str">
        <f t="shared" si="28"/>
        <v/>
      </c>
      <c r="S152" s="119" t="str">
        <f t="shared" si="29"/>
        <v/>
      </c>
      <c r="T152" s="118" t="str">
        <f t="shared" si="30"/>
        <v/>
      </c>
    </row>
    <row r="153" spans="1:20" x14ac:dyDescent="0.55000000000000004">
      <c r="A153" s="41"/>
      <c r="B153" s="42"/>
      <c r="C153" s="41"/>
      <c r="D153" s="146"/>
      <c r="E153" s="131"/>
      <c r="F153" s="127" t="str">
        <f t="shared" si="21"/>
        <v/>
      </c>
      <c r="G153" s="131"/>
      <c r="H153" s="143" t="str">
        <f t="shared" si="22"/>
        <v/>
      </c>
      <c r="I153" s="134"/>
      <c r="J153" s="139" t="str">
        <f t="shared" si="23"/>
        <v/>
      </c>
      <c r="K153" s="131"/>
      <c r="L153" s="127" t="str">
        <f t="shared" si="24"/>
        <v/>
      </c>
      <c r="M153" s="17"/>
      <c r="O153" s="117" t="str">
        <f t="shared" si="25"/>
        <v/>
      </c>
      <c r="P153" s="118" t="str">
        <f t="shared" si="26"/>
        <v/>
      </c>
      <c r="Q153" s="117" t="str">
        <f t="shared" si="27"/>
        <v/>
      </c>
      <c r="R153" s="118" t="str">
        <f t="shared" si="28"/>
        <v/>
      </c>
      <c r="S153" s="119" t="str">
        <f t="shared" si="29"/>
        <v/>
      </c>
      <c r="T153" s="118" t="str">
        <f t="shared" si="30"/>
        <v/>
      </c>
    </row>
    <row r="154" spans="1:20" x14ac:dyDescent="0.55000000000000004">
      <c r="A154" s="41"/>
      <c r="B154" s="42"/>
      <c r="C154" s="41"/>
      <c r="D154" s="146"/>
      <c r="E154" s="131"/>
      <c r="F154" s="127" t="str">
        <f t="shared" si="21"/>
        <v/>
      </c>
      <c r="G154" s="131"/>
      <c r="H154" s="143" t="str">
        <f t="shared" si="22"/>
        <v/>
      </c>
      <c r="I154" s="134"/>
      <c r="J154" s="139" t="str">
        <f t="shared" si="23"/>
        <v/>
      </c>
      <c r="K154" s="131"/>
      <c r="L154" s="127" t="str">
        <f t="shared" si="24"/>
        <v/>
      </c>
      <c r="M154" s="17"/>
      <c r="O154" s="117" t="str">
        <f t="shared" si="25"/>
        <v/>
      </c>
      <c r="P154" s="118" t="str">
        <f t="shared" si="26"/>
        <v/>
      </c>
      <c r="Q154" s="117" t="str">
        <f t="shared" si="27"/>
        <v/>
      </c>
      <c r="R154" s="118" t="str">
        <f t="shared" si="28"/>
        <v/>
      </c>
      <c r="S154" s="119" t="str">
        <f t="shared" si="29"/>
        <v/>
      </c>
      <c r="T154" s="118" t="str">
        <f t="shared" si="30"/>
        <v/>
      </c>
    </row>
    <row r="155" spans="1:20" x14ac:dyDescent="0.55000000000000004">
      <c r="A155" s="41"/>
      <c r="B155" s="42"/>
      <c r="C155" s="41"/>
      <c r="D155" s="146"/>
      <c r="E155" s="131"/>
      <c r="F155" s="127" t="str">
        <f t="shared" si="21"/>
        <v/>
      </c>
      <c r="G155" s="131"/>
      <c r="H155" s="143" t="str">
        <f t="shared" si="22"/>
        <v/>
      </c>
      <c r="I155" s="134"/>
      <c r="J155" s="139" t="str">
        <f t="shared" si="23"/>
        <v/>
      </c>
      <c r="K155" s="131"/>
      <c r="L155" s="127" t="str">
        <f t="shared" si="24"/>
        <v/>
      </c>
      <c r="M155" s="17"/>
      <c r="O155" s="117" t="str">
        <f t="shared" si="25"/>
        <v/>
      </c>
      <c r="P155" s="118" t="str">
        <f t="shared" si="26"/>
        <v/>
      </c>
      <c r="Q155" s="117" t="str">
        <f t="shared" si="27"/>
        <v/>
      </c>
      <c r="R155" s="118" t="str">
        <f t="shared" si="28"/>
        <v/>
      </c>
      <c r="S155" s="119" t="str">
        <f t="shared" si="29"/>
        <v/>
      </c>
      <c r="T155" s="118" t="str">
        <f t="shared" si="30"/>
        <v/>
      </c>
    </row>
    <row r="156" spans="1:20" x14ac:dyDescent="0.55000000000000004">
      <c r="A156" s="41"/>
      <c r="B156" s="42"/>
      <c r="C156" s="41"/>
      <c r="D156" s="146"/>
      <c r="E156" s="131"/>
      <c r="F156" s="127" t="str">
        <f t="shared" si="21"/>
        <v/>
      </c>
      <c r="G156" s="131"/>
      <c r="H156" s="143" t="str">
        <f t="shared" si="22"/>
        <v/>
      </c>
      <c r="I156" s="134"/>
      <c r="J156" s="139" t="str">
        <f t="shared" si="23"/>
        <v/>
      </c>
      <c r="K156" s="131"/>
      <c r="L156" s="127" t="str">
        <f t="shared" si="24"/>
        <v/>
      </c>
      <c r="M156" s="17"/>
      <c r="O156" s="117" t="str">
        <f t="shared" si="25"/>
        <v/>
      </c>
      <c r="P156" s="118" t="str">
        <f t="shared" si="26"/>
        <v/>
      </c>
      <c r="Q156" s="117" t="str">
        <f t="shared" si="27"/>
        <v/>
      </c>
      <c r="R156" s="118" t="str">
        <f t="shared" si="28"/>
        <v/>
      </c>
      <c r="S156" s="119" t="str">
        <f t="shared" si="29"/>
        <v/>
      </c>
      <c r="T156" s="118" t="str">
        <f t="shared" si="30"/>
        <v/>
      </c>
    </row>
    <row r="157" spans="1:20" x14ac:dyDescent="0.55000000000000004">
      <c r="A157" s="41"/>
      <c r="B157" s="42"/>
      <c r="C157" s="41"/>
      <c r="D157" s="146"/>
      <c r="E157" s="131"/>
      <c r="F157" s="127" t="str">
        <f t="shared" si="21"/>
        <v/>
      </c>
      <c r="G157" s="131"/>
      <c r="H157" s="143" t="str">
        <f t="shared" si="22"/>
        <v/>
      </c>
      <c r="I157" s="134"/>
      <c r="J157" s="139" t="str">
        <f t="shared" si="23"/>
        <v/>
      </c>
      <c r="K157" s="131"/>
      <c r="L157" s="127" t="str">
        <f t="shared" si="24"/>
        <v/>
      </c>
      <c r="M157" s="17"/>
      <c r="O157" s="117" t="str">
        <f t="shared" si="25"/>
        <v/>
      </c>
      <c r="P157" s="118" t="str">
        <f t="shared" si="26"/>
        <v/>
      </c>
      <c r="Q157" s="117" t="str">
        <f t="shared" si="27"/>
        <v/>
      </c>
      <c r="R157" s="118" t="str">
        <f t="shared" si="28"/>
        <v/>
      </c>
      <c r="S157" s="119" t="str">
        <f t="shared" si="29"/>
        <v/>
      </c>
      <c r="T157" s="118" t="str">
        <f t="shared" si="30"/>
        <v/>
      </c>
    </row>
    <row r="158" spans="1:20" x14ac:dyDescent="0.55000000000000004">
      <c r="A158" s="41"/>
      <c r="B158" s="42"/>
      <c r="C158" s="41"/>
      <c r="D158" s="146"/>
      <c r="E158" s="131"/>
      <c r="F158" s="127" t="str">
        <f t="shared" si="21"/>
        <v/>
      </c>
      <c r="G158" s="131"/>
      <c r="H158" s="143" t="str">
        <f t="shared" si="22"/>
        <v/>
      </c>
      <c r="I158" s="134"/>
      <c r="J158" s="139" t="str">
        <f t="shared" si="23"/>
        <v/>
      </c>
      <c r="K158" s="131"/>
      <c r="L158" s="127" t="str">
        <f t="shared" si="24"/>
        <v/>
      </c>
      <c r="M158" s="17"/>
      <c r="O158" s="117" t="str">
        <f t="shared" si="25"/>
        <v/>
      </c>
      <c r="P158" s="118" t="str">
        <f t="shared" si="26"/>
        <v/>
      </c>
      <c r="Q158" s="117" t="str">
        <f t="shared" si="27"/>
        <v/>
      </c>
      <c r="R158" s="118" t="str">
        <f t="shared" si="28"/>
        <v/>
      </c>
      <c r="S158" s="119" t="str">
        <f t="shared" si="29"/>
        <v/>
      </c>
      <c r="T158" s="118" t="str">
        <f t="shared" si="30"/>
        <v/>
      </c>
    </row>
    <row r="159" spans="1:20" x14ac:dyDescent="0.55000000000000004">
      <c r="A159" s="41"/>
      <c r="B159" s="42"/>
      <c r="C159" s="41"/>
      <c r="D159" s="146"/>
      <c r="E159" s="131"/>
      <c r="F159" s="127" t="str">
        <f t="shared" si="21"/>
        <v/>
      </c>
      <c r="G159" s="131"/>
      <c r="H159" s="143" t="str">
        <f t="shared" si="22"/>
        <v/>
      </c>
      <c r="I159" s="134"/>
      <c r="J159" s="139" t="str">
        <f t="shared" si="23"/>
        <v/>
      </c>
      <c r="K159" s="131"/>
      <c r="L159" s="127" t="str">
        <f t="shared" si="24"/>
        <v/>
      </c>
      <c r="M159" s="17"/>
      <c r="O159" s="117" t="str">
        <f t="shared" si="25"/>
        <v/>
      </c>
      <c r="P159" s="118" t="str">
        <f t="shared" si="26"/>
        <v/>
      </c>
      <c r="Q159" s="117" t="str">
        <f t="shared" si="27"/>
        <v/>
      </c>
      <c r="R159" s="118" t="str">
        <f t="shared" si="28"/>
        <v/>
      </c>
      <c r="S159" s="119" t="str">
        <f t="shared" si="29"/>
        <v/>
      </c>
      <c r="T159" s="118" t="str">
        <f t="shared" si="30"/>
        <v/>
      </c>
    </row>
    <row r="160" spans="1:20" x14ac:dyDescent="0.55000000000000004">
      <c r="A160" s="41"/>
      <c r="B160" s="42"/>
      <c r="C160" s="41"/>
      <c r="D160" s="146"/>
      <c r="E160" s="131"/>
      <c r="F160" s="127" t="str">
        <f t="shared" si="21"/>
        <v/>
      </c>
      <c r="G160" s="131"/>
      <c r="H160" s="143" t="str">
        <f t="shared" si="22"/>
        <v/>
      </c>
      <c r="I160" s="134"/>
      <c r="J160" s="139" t="str">
        <f t="shared" si="23"/>
        <v/>
      </c>
      <c r="K160" s="131"/>
      <c r="L160" s="127" t="str">
        <f t="shared" si="24"/>
        <v/>
      </c>
      <c r="M160" s="17"/>
      <c r="O160" s="117" t="str">
        <f t="shared" si="25"/>
        <v/>
      </c>
      <c r="P160" s="118" t="str">
        <f t="shared" si="26"/>
        <v/>
      </c>
      <c r="Q160" s="117" t="str">
        <f t="shared" si="27"/>
        <v/>
      </c>
      <c r="R160" s="118" t="str">
        <f t="shared" si="28"/>
        <v/>
      </c>
      <c r="S160" s="119" t="str">
        <f t="shared" si="29"/>
        <v/>
      </c>
      <c r="T160" s="118" t="str">
        <f t="shared" si="30"/>
        <v/>
      </c>
    </row>
    <row r="161" spans="1:20" x14ac:dyDescent="0.55000000000000004">
      <c r="A161" s="41"/>
      <c r="B161" s="42"/>
      <c r="C161" s="41"/>
      <c r="D161" s="146"/>
      <c r="E161" s="131"/>
      <c r="F161" s="127" t="str">
        <f t="shared" si="21"/>
        <v/>
      </c>
      <c r="G161" s="131"/>
      <c r="H161" s="143" t="str">
        <f t="shared" si="22"/>
        <v/>
      </c>
      <c r="I161" s="134"/>
      <c r="J161" s="139" t="str">
        <f t="shared" si="23"/>
        <v/>
      </c>
      <c r="K161" s="131"/>
      <c r="L161" s="127" t="str">
        <f t="shared" si="24"/>
        <v/>
      </c>
      <c r="M161" s="17"/>
      <c r="O161" s="117" t="str">
        <f t="shared" si="25"/>
        <v/>
      </c>
      <c r="P161" s="118" t="str">
        <f t="shared" si="26"/>
        <v/>
      </c>
      <c r="Q161" s="117" t="str">
        <f t="shared" si="27"/>
        <v/>
      </c>
      <c r="R161" s="118" t="str">
        <f t="shared" si="28"/>
        <v/>
      </c>
      <c r="S161" s="119" t="str">
        <f t="shared" si="29"/>
        <v/>
      </c>
      <c r="T161" s="118" t="str">
        <f t="shared" si="30"/>
        <v/>
      </c>
    </row>
    <row r="162" spans="1:20" x14ac:dyDescent="0.55000000000000004">
      <c r="A162" s="41"/>
      <c r="B162" s="42"/>
      <c r="C162" s="41"/>
      <c r="D162" s="146"/>
      <c r="E162" s="131"/>
      <c r="F162" s="127" t="str">
        <f t="shared" si="21"/>
        <v/>
      </c>
      <c r="G162" s="131"/>
      <c r="H162" s="143" t="str">
        <f t="shared" si="22"/>
        <v/>
      </c>
      <c r="I162" s="134"/>
      <c r="J162" s="139" t="str">
        <f t="shared" si="23"/>
        <v/>
      </c>
      <c r="K162" s="131"/>
      <c r="L162" s="127" t="str">
        <f t="shared" si="24"/>
        <v/>
      </c>
      <c r="M162" s="17"/>
      <c r="O162" s="117" t="str">
        <f t="shared" si="25"/>
        <v/>
      </c>
      <c r="P162" s="118" t="str">
        <f t="shared" si="26"/>
        <v/>
      </c>
      <c r="Q162" s="117" t="str">
        <f t="shared" si="27"/>
        <v/>
      </c>
      <c r="R162" s="118" t="str">
        <f t="shared" si="28"/>
        <v/>
      </c>
      <c r="S162" s="119" t="str">
        <f t="shared" si="29"/>
        <v/>
      </c>
      <c r="T162" s="118" t="str">
        <f t="shared" si="30"/>
        <v/>
      </c>
    </row>
    <row r="163" spans="1:20" x14ac:dyDescent="0.55000000000000004">
      <c r="A163" s="41"/>
      <c r="B163" s="42"/>
      <c r="C163" s="41"/>
      <c r="D163" s="146"/>
      <c r="E163" s="131"/>
      <c r="F163" s="127" t="str">
        <f t="shared" si="21"/>
        <v/>
      </c>
      <c r="G163" s="131"/>
      <c r="H163" s="143" t="str">
        <f t="shared" si="22"/>
        <v/>
      </c>
      <c r="I163" s="134"/>
      <c r="J163" s="139" t="str">
        <f t="shared" si="23"/>
        <v/>
      </c>
      <c r="K163" s="131"/>
      <c r="L163" s="127" t="str">
        <f t="shared" si="24"/>
        <v/>
      </c>
      <c r="M163" s="17"/>
      <c r="O163" s="117" t="str">
        <f t="shared" si="25"/>
        <v/>
      </c>
      <c r="P163" s="118" t="str">
        <f t="shared" si="26"/>
        <v/>
      </c>
      <c r="Q163" s="117" t="str">
        <f t="shared" si="27"/>
        <v/>
      </c>
      <c r="R163" s="118" t="str">
        <f t="shared" si="28"/>
        <v/>
      </c>
      <c r="S163" s="119" t="str">
        <f t="shared" si="29"/>
        <v/>
      </c>
      <c r="T163" s="118" t="str">
        <f t="shared" si="30"/>
        <v/>
      </c>
    </row>
    <row r="164" spans="1:20" x14ac:dyDescent="0.55000000000000004">
      <c r="A164" s="41"/>
      <c r="B164" s="42"/>
      <c r="C164" s="41"/>
      <c r="D164" s="146"/>
      <c r="E164" s="131"/>
      <c r="F164" s="127" t="str">
        <f t="shared" si="21"/>
        <v/>
      </c>
      <c r="G164" s="131"/>
      <c r="H164" s="143" t="str">
        <f t="shared" si="22"/>
        <v/>
      </c>
      <c r="I164" s="134"/>
      <c r="J164" s="139" t="str">
        <f t="shared" si="23"/>
        <v/>
      </c>
      <c r="K164" s="131"/>
      <c r="L164" s="127" t="str">
        <f t="shared" si="24"/>
        <v/>
      </c>
      <c r="M164" s="17"/>
      <c r="O164" s="117" t="str">
        <f t="shared" si="25"/>
        <v/>
      </c>
      <c r="P164" s="118" t="str">
        <f t="shared" si="26"/>
        <v/>
      </c>
      <c r="Q164" s="117" t="str">
        <f t="shared" si="27"/>
        <v/>
      </c>
      <c r="R164" s="118" t="str">
        <f t="shared" si="28"/>
        <v/>
      </c>
      <c r="S164" s="119" t="str">
        <f t="shared" si="29"/>
        <v/>
      </c>
      <c r="T164" s="118" t="str">
        <f t="shared" si="30"/>
        <v/>
      </c>
    </row>
    <row r="165" spans="1:20" x14ac:dyDescent="0.55000000000000004">
      <c r="A165" s="41"/>
      <c r="B165" s="42"/>
      <c r="C165" s="41"/>
      <c r="D165" s="146"/>
      <c r="E165" s="131"/>
      <c r="F165" s="127" t="str">
        <f t="shared" si="21"/>
        <v/>
      </c>
      <c r="G165" s="131"/>
      <c r="H165" s="143" t="str">
        <f t="shared" si="22"/>
        <v/>
      </c>
      <c r="I165" s="134"/>
      <c r="J165" s="139" t="str">
        <f t="shared" si="23"/>
        <v/>
      </c>
      <c r="K165" s="131"/>
      <c r="L165" s="127" t="str">
        <f t="shared" si="24"/>
        <v/>
      </c>
      <c r="M165" s="17"/>
      <c r="O165" s="117" t="str">
        <f t="shared" si="25"/>
        <v/>
      </c>
      <c r="P165" s="118" t="str">
        <f t="shared" si="26"/>
        <v/>
      </c>
      <c r="Q165" s="117" t="str">
        <f t="shared" si="27"/>
        <v/>
      </c>
      <c r="R165" s="118" t="str">
        <f t="shared" si="28"/>
        <v/>
      </c>
      <c r="S165" s="119" t="str">
        <f t="shared" si="29"/>
        <v/>
      </c>
      <c r="T165" s="118" t="str">
        <f t="shared" si="30"/>
        <v/>
      </c>
    </row>
    <row r="166" spans="1:20" x14ac:dyDescent="0.55000000000000004">
      <c r="A166" s="41"/>
      <c r="B166" s="42"/>
      <c r="C166" s="41"/>
      <c r="D166" s="146"/>
      <c r="E166" s="131"/>
      <c r="F166" s="127" t="str">
        <f t="shared" si="21"/>
        <v/>
      </c>
      <c r="G166" s="131"/>
      <c r="H166" s="143" t="str">
        <f t="shared" si="22"/>
        <v/>
      </c>
      <c r="I166" s="134"/>
      <c r="J166" s="139" t="str">
        <f t="shared" si="23"/>
        <v/>
      </c>
      <c r="K166" s="131"/>
      <c r="L166" s="127" t="str">
        <f t="shared" si="24"/>
        <v/>
      </c>
      <c r="M166" s="17"/>
      <c r="O166" s="117" t="str">
        <f t="shared" si="25"/>
        <v/>
      </c>
      <c r="P166" s="118" t="str">
        <f t="shared" si="26"/>
        <v/>
      </c>
      <c r="Q166" s="117" t="str">
        <f t="shared" si="27"/>
        <v/>
      </c>
      <c r="R166" s="118" t="str">
        <f t="shared" si="28"/>
        <v/>
      </c>
      <c r="S166" s="119" t="str">
        <f t="shared" si="29"/>
        <v/>
      </c>
      <c r="T166" s="118" t="str">
        <f t="shared" si="30"/>
        <v/>
      </c>
    </row>
    <row r="167" spans="1:20" x14ac:dyDescent="0.55000000000000004">
      <c r="A167" s="41"/>
      <c r="B167" s="42"/>
      <c r="C167" s="41"/>
      <c r="D167" s="146"/>
      <c r="E167" s="131"/>
      <c r="F167" s="127" t="str">
        <f t="shared" si="21"/>
        <v/>
      </c>
      <c r="G167" s="131"/>
      <c r="H167" s="143" t="str">
        <f t="shared" si="22"/>
        <v/>
      </c>
      <c r="I167" s="134"/>
      <c r="J167" s="139" t="str">
        <f t="shared" si="23"/>
        <v/>
      </c>
      <c r="K167" s="131"/>
      <c r="L167" s="127" t="str">
        <f t="shared" si="24"/>
        <v/>
      </c>
      <c r="M167" s="17"/>
      <c r="O167" s="117" t="str">
        <f t="shared" si="25"/>
        <v/>
      </c>
      <c r="P167" s="118" t="str">
        <f t="shared" si="26"/>
        <v/>
      </c>
      <c r="Q167" s="117" t="str">
        <f t="shared" si="27"/>
        <v/>
      </c>
      <c r="R167" s="118" t="str">
        <f t="shared" si="28"/>
        <v/>
      </c>
      <c r="S167" s="119" t="str">
        <f t="shared" si="29"/>
        <v/>
      </c>
      <c r="T167" s="118" t="str">
        <f t="shared" si="30"/>
        <v/>
      </c>
    </row>
    <row r="168" spans="1:20" x14ac:dyDescent="0.55000000000000004">
      <c r="A168" s="41"/>
      <c r="B168" s="42"/>
      <c r="C168" s="41"/>
      <c r="D168" s="146"/>
      <c r="E168" s="131"/>
      <c r="F168" s="127" t="str">
        <f t="shared" si="21"/>
        <v/>
      </c>
      <c r="G168" s="131"/>
      <c r="H168" s="143" t="str">
        <f t="shared" si="22"/>
        <v/>
      </c>
      <c r="I168" s="134"/>
      <c r="J168" s="139" t="str">
        <f t="shared" si="23"/>
        <v/>
      </c>
      <c r="K168" s="131"/>
      <c r="L168" s="127" t="str">
        <f t="shared" si="24"/>
        <v/>
      </c>
      <c r="M168" s="17"/>
      <c r="O168" s="117" t="str">
        <f t="shared" si="25"/>
        <v/>
      </c>
      <c r="P168" s="118" t="str">
        <f t="shared" si="26"/>
        <v/>
      </c>
      <c r="Q168" s="117" t="str">
        <f t="shared" si="27"/>
        <v/>
      </c>
      <c r="R168" s="118" t="str">
        <f t="shared" si="28"/>
        <v/>
      </c>
      <c r="S168" s="119" t="str">
        <f t="shared" si="29"/>
        <v/>
      </c>
      <c r="T168" s="118" t="str">
        <f t="shared" si="30"/>
        <v/>
      </c>
    </row>
    <row r="169" spans="1:20" x14ac:dyDescent="0.55000000000000004">
      <c r="A169" s="41"/>
      <c r="B169" s="42"/>
      <c r="C169" s="41"/>
      <c r="D169" s="146"/>
      <c r="E169" s="131"/>
      <c r="F169" s="127" t="str">
        <f t="shared" si="21"/>
        <v/>
      </c>
      <c r="G169" s="131"/>
      <c r="H169" s="143" t="str">
        <f t="shared" si="22"/>
        <v/>
      </c>
      <c r="I169" s="134"/>
      <c r="J169" s="139" t="str">
        <f t="shared" si="23"/>
        <v/>
      </c>
      <c r="K169" s="131"/>
      <c r="L169" s="127" t="str">
        <f t="shared" si="24"/>
        <v/>
      </c>
      <c r="M169" s="17"/>
      <c r="O169" s="117" t="str">
        <f t="shared" si="25"/>
        <v/>
      </c>
      <c r="P169" s="118" t="str">
        <f t="shared" si="26"/>
        <v/>
      </c>
      <c r="Q169" s="117" t="str">
        <f t="shared" si="27"/>
        <v/>
      </c>
      <c r="R169" s="118" t="str">
        <f t="shared" si="28"/>
        <v/>
      </c>
      <c r="S169" s="119" t="str">
        <f t="shared" si="29"/>
        <v/>
      </c>
      <c r="T169" s="118" t="str">
        <f t="shared" si="30"/>
        <v/>
      </c>
    </row>
    <row r="170" spans="1:20" x14ac:dyDescent="0.55000000000000004">
      <c r="A170" s="41"/>
      <c r="B170" s="42"/>
      <c r="C170" s="41"/>
      <c r="D170" s="146"/>
      <c r="E170" s="131"/>
      <c r="F170" s="127" t="str">
        <f t="shared" si="21"/>
        <v/>
      </c>
      <c r="G170" s="131"/>
      <c r="H170" s="143" t="str">
        <f t="shared" si="22"/>
        <v/>
      </c>
      <c r="I170" s="134"/>
      <c r="J170" s="139" t="str">
        <f t="shared" si="23"/>
        <v/>
      </c>
      <c r="K170" s="131"/>
      <c r="L170" s="127" t="str">
        <f t="shared" si="24"/>
        <v/>
      </c>
      <c r="M170" s="17"/>
      <c r="O170" s="117" t="str">
        <f t="shared" si="25"/>
        <v/>
      </c>
      <c r="P170" s="118" t="str">
        <f t="shared" si="26"/>
        <v/>
      </c>
      <c r="Q170" s="117" t="str">
        <f t="shared" si="27"/>
        <v/>
      </c>
      <c r="R170" s="118" t="str">
        <f t="shared" si="28"/>
        <v/>
      </c>
      <c r="S170" s="119" t="str">
        <f t="shared" si="29"/>
        <v/>
      </c>
      <c r="T170" s="118" t="str">
        <f t="shared" si="30"/>
        <v/>
      </c>
    </row>
    <row r="171" spans="1:20" x14ac:dyDescent="0.55000000000000004">
      <c r="A171" s="41"/>
      <c r="B171" s="42"/>
      <c r="C171" s="41"/>
      <c r="D171" s="146"/>
      <c r="E171" s="131"/>
      <c r="F171" s="127" t="str">
        <f t="shared" si="21"/>
        <v/>
      </c>
      <c r="G171" s="131"/>
      <c r="H171" s="143" t="str">
        <f t="shared" si="22"/>
        <v/>
      </c>
      <c r="I171" s="134"/>
      <c r="J171" s="139" t="str">
        <f t="shared" si="23"/>
        <v/>
      </c>
      <c r="K171" s="131"/>
      <c r="L171" s="127" t="str">
        <f t="shared" si="24"/>
        <v/>
      </c>
      <c r="M171" s="17"/>
      <c r="O171" s="117" t="str">
        <f t="shared" si="25"/>
        <v/>
      </c>
      <c r="P171" s="118" t="str">
        <f t="shared" si="26"/>
        <v/>
      </c>
      <c r="Q171" s="117" t="str">
        <f t="shared" si="27"/>
        <v/>
      </c>
      <c r="R171" s="118" t="str">
        <f t="shared" si="28"/>
        <v/>
      </c>
      <c r="S171" s="119" t="str">
        <f t="shared" si="29"/>
        <v/>
      </c>
      <c r="T171" s="118" t="str">
        <f t="shared" si="30"/>
        <v/>
      </c>
    </row>
    <row r="172" spans="1:20" x14ac:dyDescent="0.55000000000000004">
      <c r="A172" s="41"/>
      <c r="B172" s="42"/>
      <c r="C172" s="41"/>
      <c r="D172" s="146"/>
      <c r="E172" s="131"/>
      <c r="F172" s="127" t="str">
        <f t="shared" si="21"/>
        <v/>
      </c>
      <c r="G172" s="131"/>
      <c r="H172" s="143" t="str">
        <f t="shared" si="22"/>
        <v/>
      </c>
      <c r="I172" s="134"/>
      <c r="J172" s="139" t="str">
        <f t="shared" si="23"/>
        <v/>
      </c>
      <c r="K172" s="131"/>
      <c r="L172" s="127" t="str">
        <f t="shared" si="24"/>
        <v/>
      </c>
      <c r="M172" s="17"/>
      <c r="O172" s="117" t="str">
        <f t="shared" si="25"/>
        <v/>
      </c>
      <c r="P172" s="118" t="str">
        <f t="shared" si="26"/>
        <v/>
      </c>
      <c r="Q172" s="117" t="str">
        <f t="shared" si="27"/>
        <v/>
      </c>
      <c r="R172" s="118" t="str">
        <f t="shared" si="28"/>
        <v/>
      </c>
      <c r="S172" s="119" t="str">
        <f t="shared" si="29"/>
        <v/>
      </c>
      <c r="T172" s="118" t="str">
        <f t="shared" si="30"/>
        <v/>
      </c>
    </row>
    <row r="173" spans="1:20" x14ac:dyDescent="0.55000000000000004">
      <c r="A173" s="41"/>
      <c r="B173" s="42"/>
      <c r="C173" s="41"/>
      <c r="D173" s="146"/>
      <c r="E173" s="131"/>
      <c r="F173" s="127" t="str">
        <f t="shared" si="21"/>
        <v/>
      </c>
      <c r="G173" s="131"/>
      <c r="H173" s="143" t="str">
        <f t="shared" si="22"/>
        <v/>
      </c>
      <c r="I173" s="134"/>
      <c r="J173" s="139" t="str">
        <f t="shared" si="23"/>
        <v/>
      </c>
      <c r="K173" s="131"/>
      <c r="L173" s="127" t="str">
        <f t="shared" si="24"/>
        <v/>
      </c>
      <c r="M173" s="17"/>
      <c r="O173" s="117" t="str">
        <f t="shared" si="25"/>
        <v/>
      </c>
      <c r="P173" s="118" t="str">
        <f t="shared" si="26"/>
        <v/>
      </c>
      <c r="Q173" s="117" t="str">
        <f t="shared" si="27"/>
        <v/>
      </c>
      <c r="R173" s="118" t="str">
        <f t="shared" si="28"/>
        <v/>
      </c>
      <c r="S173" s="119" t="str">
        <f t="shared" si="29"/>
        <v/>
      </c>
      <c r="T173" s="118" t="str">
        <f t="shared" si="30"/>
        <v/>
      </c>
    </row>
    <row r="174" spans="1:20" x14ac:dyDescent="0.55000000000000004">
      <c r="A174" s="41"/>
      <c r="B174" s="42"/>
      <c r="C174" s="41"/>
      <c r="D174" s="146"/>
      <c r="E174" s="131"/>
      <c r="F174" s="127" t="str">
        <f t="shared" si="21"/>
        <v/>
      </c>
      <c r="G174" s="131"/>
      <c r="H174" s="143" t="str">
        <f t="shared" si="22"/>
        <v/>
      </c>
      <c r="I174" s="134"/>
      <c r="J174" s="139" t="str">
        <f t="shared" si="23"/>
        <v/>
      </c>
      <c r="K174" s="131"/>
      <c r="L174" s="127" t="str">
        <f t="shared" si="24"/>
        <v/>
      </c>
      <c r="M174" s="17"/>
      <c r="O174" s="117" t="str">
        <f t="shared" si="25"/>
        <v/>
      </c>
      <c r="P174" s="118" t="str">
        <f t="shared" si="26"/>
        <v/>
      </c>
      <c r="Q174" s="117" t="str">
        <f t="shared" si="27"/>
        <v/>
      </c>
      <c r="R174" s="118" t="str">
        <f t="shared" si="28"/>
        <v/>
      </c>
      <c r="S174" s="119" t="str">
        <f t="shared" si="29"/>
        <v/>
      </c>
      <c r="T174" s="118" t="str">
        <f t="shared" si="30"/>
        <v/>
      </c>
    </row>
    <row r="175" spans="1:20" x14ac:dyDescent="0.55000000000000004">
      <c r="A175" s="41"/>
      <c r="B175" s="42"/>
      <c r="C175" s="41"/>
      <c r="D175" s="146"/>
      <c r="E175" s="131"/>
      <c r="F175" s="127" t="str">
        <f t="shared" si="21"/>
        <v/>
      </c>
      <c r="G175" s="131"/>
      <c r="H175" s="143" t="str">
        <f t="shared" si="22"/>
        <v/>
      </c>
      <c r="I175" s="134"/>
      <c r="J175" s="139" t="str">
        <f t="shared" si="23"/>
        <v/>
      </c>
      <c r="K175" s="131"/>
      <c r="L175" s="127" t="str">
        <f t="shared" si="24"/>
        <v/>
      </c>
      <c r="M175" s="17"/>
      <c r="O175" s="117" t="str">
        <f t="shared" si="25"/>
        <v/>
      </c>
      <c r="P175" s="118" t="str">
        <f t="shared" si="26"/>
        <v/>
      </c>
      <c r="Q175" s="117" t="str">
        <f t="shared" si="27"/>
        <v/>
      </c>
      <c r="R175" s="118" t="str">
        <f t="shared" si="28"/>
        <v/>
      </c>
      <c r="S175" s="119" t="str">
        <f t="shared" si="29"/>
        <v/>
      </c>
      <c r="T175" s="118" t="str">
        <f t="shared" si="30"/>
        <v/>
      </c>
    </row>
    <row r="176" spans="1:20" x14ac:dyDescent="0.55000000000000004">
      <c r="A176" s="41"/>
      <c r="B176" s="42"/>
      <c r="C176" s="41"/>
      <c r="D176" s="146"/>
      <c r="E176" s="131"/>
      <c r="F176" s="127" t="str">
        <f t="shared" si="21"/>
        <v/>
      </c>
      <c r="G176" s="131"/>
      <c r="H176" s="143" t="str">
        <f t="shared" si="22"/>
        <v/>
      </c>
      <c r="I176" s="134"/>
      <c r="J176" s="139" t="str">
        <f t="shared" si="23"/>
        <v/>
      </c>
      <c r="K176" s="131"/>
      <c r="L176" s="127" t="str">
        <f t="shared" si="24"/>
        <v/>
      </c>
      <c r="M176" s="17"/>
      <c r="O176" s="117" t="str">
        <f t="shared" si="25"/>
        <v/>
      </c>
      <c r="P176" s="118" t="str">
        <f t="shared" si="26"/>
        <v/>
      </c>
      <c r="Q176" s="117" t="str">
        <f t="shared" si="27"/>
        <v/>
      </c>
      <c r="R176" s="118" t="str">
        <f t="shared" si="28"/>
        <v/>
      </c>
      <c r="S176" s="119" t="str">
        <f t="shared" si="29"/>
        <v/>
      </c>
      <c r="T176" s="118" t="str">
        <f t="shared" si="30"/>
        <v/>
      </c>
    </row>
    <row r="177" spans="1:20" x14ac:dyDescent="0.55000000000000004">
      <c r="A177" s="41"/>
      <c r="B177" s="42"/>
      <c r="C177" s="41"/>
      <c r="D177" s="146"/>
      <c r="E177" s="131"/>
      <c r="F177" s="127" t="str">
        <f t="shared" si="21"/>
        <v/>
      </c>
      <c r="G177" s="131"/>
      <c r="H177" s="143" t="str">
        <f t="shared" si="22"/>
        <v/>
      </c>
      <c r="I177" s="134"/>
      <c r="J177" s="139" t="str">
        <f t="shared" si="23"/>
        <v/>
      </c>
      <c r="K177" s="131"/>
      <c r="L177" s="127" t="str">
        <f t="shared" si="24"/>
        <v/>
      </c>
      <c r="M177" s="17"/>
      <c r="O177" s="117" t="str">
        <f t="shared" si="25"/>
        <v/>
      </c>
      <c r="P177" s="118" t="str">
        <f t="shared" si="26"/>
        <v/>
      </c>
      <c r="Q177" s="117" t="str">
        <f t="shared" si="27"/>
        <v/>
      </c>
      <c r="R177" s="118" t="str">
        <f t="shared" si="28"/>
        <v/>
      </c>
      <c r="S177" s="119" t="str">
        <f t="shared" si="29"/>
        <v/>
      </c>
      <c r="T177" s="118" t="str">
        <f t="shared" si="30"/>
        <v/>
      </c>
    </row>
    <row r="178" spans="1:20" x14ac:dyDescent="0.55000000000000004">
      <c r="A178" s="41"/>
      <c r="B178" s="42"/>
      <c r="C178" s="41"/>
      <c r="D178" s="146"/>
      <c r="E178" s="131"/>
      <c r="F178" s="127" t="str">
        <f t="shared" si="21"/>
        <v/>
      </c>
      <c r="G178" s="131"/>
      <c r="H178" s="143" t="str">
        <f t="shared" si="22"/>
        <v/>
      </c>
      <c r="I178" s="134"/>
      <c r="J178" s="139" t="str">
        <f t="shared" si="23"/>
        <v/>
      </c>
      <c r="K178" s="131"/>
      <c r="L178" s="127" t="str">
        <f t="shared" si="24"/>
        <v/>
      </c>
      <c r="M178" s="17"/>
      <c r="O178" s="117" t="str">
        <f t="shared" si="25"/>
        <v/>
      </c>
      <c r="P178" s="118" t="str">
        <f t="shared" si="26"/>
        <v/>
      </c>
      <c r="Q178" s="117" t="str">
        <f t="shared" si="27"/>
        <v/>
      </c>
      <c r="R178" s="118" t="str">
        <f t="shared" si="28"/>
        <v/>
      </c>
      <c r="S178" s="119" t="str">
        <f t="shared" si="29"/>
        <v/>
      </c>
      <c r="T178" s="118" t="str">
        <f t="shared" si="30"/>
        <v/>
      </c>
    </row>
    <row r="179" spans="1:20" x14ac:dyDescent="0.55000000000000004">
      <c r="A179" s="41"/>
      <c r="B179" s="42"/>
      <c r="C179" s="41"/>
      <c r="D179" s="146"/>
      <c r="E179" s="131"/>
      <c r="F179" s="127" t="str">
        <f t="shared" si="21"/>
        <v/>
      </c>
      <c r="G179" s="131"/>
      <c r="H179" s="143" t="str">
        <f t="shared" si="22"/>
        <v/>
      </c>
      <c r="I179" s="134"/>
      <c r="J179" s="139" t="str">
        <f t="shared" si="23"/>
        <v/>
      </c>
      <c r="K179" s="131"/>
      <c r="L179" s="127" t="str">
        <f t="shared" si="24"/>
        <v/>
      </c>
      <c r="M179" s="17"/>
      <c r="O179" s="117" t="str">
        <f t="shared" si="25"/>
        <v/>
      </c>
      <c r="P179" s="118" t="str">
        <f t="shared" si="26"/>
        <v/>
      </c>
      <c r="Q179" s="117" t="str">
        <f t="shared" si="27"/>
        <v/>
      </c>
      <c r="R179" s="118" t="str">
        <f t="shared" si="28"/>
        <v/>
      </c>
      <c r="S179" s="119" t="str">
        <f t="shared" si="29"/>
        <v/>
      </c>
      <c r="T179" s="118" t="str">
        <f t="shared" si="30"/>
        <v/>
      </c>
    </row>
    <row r="180" spans="1:20" x14ac:dyDescent="0.55000000000000004">
      <c r="A180" s="41"/>
      <c r="B180" s="42"/>
      <c r="C180" s="41"/>
      <c r="D180" s="146"/>
      <c r="E180" s="131"/>
      <c r="F180" s="127" t="str">
        <f t="shared" si="21"/>
        <v/>
      </c>
      <c r="G180" s="131"/>
      <c r="H180" s="143" t="str">
        <f t="shared" si="22"/>
        <v/>
      </c>
      <c r="I180" s="134"/>
      <c r="J180" s="139" t="str">
        <f t="shared" si="23"/>
        <v/>
      </c>
      <c r="K180" s="131"/>
      <c r="L180" s="127" t="str">
        <f t="shared" si="24"/>
        <v/>
      </c>
      <c r="M180" s="17"/>
      <c r="O180" s="117" t="str">
        <f t="shared" si="25"/>
        <v/>
      </c>
      <c r="P180" s="118" t="str">
        <f t="shared" si="26"/>
        <v/>
      </c>
      <c r="Q180" s="117" t="str">
        <f t="shared" si="27"/>
        <v/>
      </c>
      <c r="R180" s="118" t="str">
        <f t="shared" si="28"/>
        <v/>
      </c>
      <c r="S180" s="119" t="str">
        <f t="shared" si="29"/>
        <v/>
      </c>
      <c r="T180" s="118" t="str">
        <f t="shared" si="30"/>
        <v/>
      </c>
    </row>
    <row r="181" spans="1:20" x14ac:dyDescent="0.55000000000000004">
      <c r="A181" s="41"/>
      <c r="B181" s="42"/>
      <c r="C181" s="41"/>
      <c r="D181" s="146"/>
      <c r="E181" s="131"/>
      <c r="F181" s="127" t="str">
        <f t="shared" si="21"/>
        <v/>
      </c>
      <c r="G181" s="131"/>
      <c r="H181" s="143" t="str">
        <f t="shared" si="22"/>
        <v/>
      </c>
      <c r="I181" s="134"/>
      <c r="J181" s="139" t="str">
        <f t="shared" si="23"/>
        <v/>
      </c>
      <c r="K181" s="131"/>
      <c r="L181" s="127" t="str">
        <f t="shared" si="24"/>
        <v/>
      </c>
      <c r="M181" s="17"/>
      <c r="O181" s="117" t="str">
        <f t="shared" si="25"/>
        <v/>
      </c>
      <c r="P181" s="118" t="str">
        <f t="shared" si="26"/>
        <v/>
      </c>
      <c r="Q181" s="117" t="str">
        <f t="shared" si="27"/>
        <v/>
      </c>
      <c r="R181" s="118" t="str">
        <f t="shared" si="28"/>
        <v/>
      </c>
      <c r="S181" s="119" t="str">
        <f t="shared" si="29"/>
        <v/>
      </c>
      <c r="T181" s="118" t="str">
        <f t="shared" si="30"/>
        <v/>
      </c>
    </row>
    <row r="182" spans="1:20" x14ac:dyDescent="0.55000000000000004">
      <c r="A182" s="41"/>
      <c r="B182" s="42"/>
      <c r="C182" s="41"/>
      <c r="D182" s="146"/>
      <c r="E182" s="131"/>
      <c r="F182" s="127" t="str">
        <f t="shared" si="21"/>
        <v/>
      </c>
      <c r="G182" s="131"/>
      <c r="H182" s="143" t="str">
        <f t="shared" si="22"/>
        <v/>
      </c>
      <c r="I182" s="134"/>
      <c r="J182" s="139" t="str">
        <f t="shared" si="23"/>
        <v/>
      </c>
      <c r="K182" s="131"/>
      <c r="L182" s="127" t="str">
        <f t="shared" si="24"/>
        <v/>
      </c>
      <c r="M182" s="17"/>
      <c r="O182" s="117" t="str">
        <f t="shared" si="25"/>
        <v/>
      </c>
      <c r="P182" s="118" t="str">
        <f t="shared" si="26"/>
        <v/>
      </c>
      <c r="Q182" s="117" t="str">
        <f t="shared" si="27"/>
        <v/>
      </c>
      <c r="R182" s="118" t="str">
        <f t="shared" si="28"/>
        <v/>
      </c>
      <c r="S182" s="119" t="str">
        <f t="shared" si="29"/>
        <v/>
      </c>
      <c r="T182" s="118" t="str">
        <f t="shared" si="30"/>
        <v/>
      </c>
    </row>
    <row r="183" spans="1:20" x14ac:dyDescent="0.55000000000000004">
      <c r="A183" s="41"/>
      <c r="B183" s="42"/>
      <c r="C183" s="41"/>
      <c r="D183" s="146"/>
      <c r="E183" s="131"/>
      <c r="F183" s="127" t="str">
        <f t="shared" si="21"/>
        <v/>
      </c>
      <c r="G183" s="131"/>
      <c r="H183" s="143" t="str">
        <f t="shared" si="22"/>
        <v/>
      </c>
      <c r="I183" s="134"/>
      <c r="J183" s="139" t="str">
        <f t="shared" si="23"/>
        <v/>
      </c>
      <c r="K183" s="131"/>
      <c r="L183" s="127" t="str">
        <f t="shared" si="24"/>
        <v/>
      </c>
      <c r="M183" s="17"/>
      <c r="O183" s="117" t="str">
        <f t="shared" si="25"/>
        <v/>
      </c>
      <c r="P183" s="118" t="str">
        <f t="shared" si="26"/>
        <v/>
      </c>
      <c r="Q183" s="117" t="str">
        <f t="shared" si="27"/>
        <v/>
      </c>
      <c r="R183" s="118" t="str">
        <f t="shared" si="28"/>
        <v/>
      </c>
      <c r="S183" s="119" t="str">
        <f t="shared" si="29"/>
        <v/>
      </c>
      <c r="T183" s="118" t="str">
        <f t="shared" si="30"/>
        <v/>
      </c>
    </row>
    <row r="184" spans="1:20" x14ac:dyDescent="0.55000000000000004">
      <c r="A184" s="41"/>
      <c r="B184" s="42"/>
      <c r="C184" s="41"/>
      <c r="D184" s="146"/>
      <c r="E184" s="131"/>
      <c r="F184" s="127" t="str">
        <f t="shared" si="21"/>
        <v/>
      </c>
      <c r="G184" s="131"/>
      <c r="H184" s="143" t="str">
        <f t="shared" si="22"/>
        <v/>
      </c>
      <c r="I184" s="134"/>
      <c r="J184" s="139" t="str">
        <f t="shared" si="23"/>
        <v/>
      </c>
      <c r="K184" s="131"/>
      <c r="L184" s="127" t="str">
        <f t="shared" si="24"/>
        <v/>
      </c>
      <c r="M184" s="17"/>
      <c r="O184" s="117" t="str">
        <f t="shared" si="25"/>
        <v/>
      </c>
      <c r="P184" s="118" t="str">
        <f t="shared" si="26"/>
        <v/>
      </c>
      <c r="Q184" s="117" t="str">
        <f t="shared" si="27"/>
        <v/>
      </c>
      <c r="R184" s="118" t="str">
        <f t="shared" si="28"/>
        <v/>
      </c>
      <c r="S184" s="119" t="str">
        <f t="shared" si="29"/>
        <v/>
      </c>
      <c r="T184" s="118" t="str">
        <f t="shared" si="30"/>
        <v/>
      </c>
    </row>
    <row r="185" spans="1:20" x14ac:dyDescent="0.55000000000000004">
      <c r="A185" s="41"/>
      <c r="B185" s="42"/>
      <c r="C185" s="41"/>
      <c r="D185" s="146"/>
      <c r="E185" s="131"/>
      <c r="F185" s="127" t="str">
        <f t="shared" si="21"/>
        <v/>
      </c>
      <c r="G185" s="131"/>
      <c r="H185" s="143" t="str">
        <f t="shared" si="22"/>
        <v/>
      </c>
      <c r="I185" s="134"/>
      <c r="J185" s="139" t="str">
        <f t="shared" si="23"/>
        <v/>
      </c>
      <c r="K185" s="131"/>
      <c r="L185" s="127" t="str">
        <f t="shared" si="24"/>
        <v/>
      </c>
      <c r="M185" s="17"/>
      <c r="O185" s="117" t="str">
        <f t="shared" si="25"/>
        <v/>
      </c>
      <c r="P185" s="118" t="str">
        <f t="shared" si="26"/>
        <v/>
      </c>
      <c r="Q185" s="117" t="str">
        <f t="shared" si="27"/>
        <v/>
      </c>
      <c r="R185" s="118" t="str">
        <f t="shared" si="28"/>
        <v/>
      </c>
      <c r="S185" s="119" t="str">
        <f t="shared" si="29"/>
        <v/>
      </c>
      <c r="T185" s="118" t="str">
        <f t="shared" si="30"/>
        <v/>
      </c>
    </row>
    <row r="186" spans="1:20" x14ac:dyDescent="0.55000000000000004">
      <c r="A186" s="41"/>
      <c r="B186" s="42"/>
      <c r="C186" s="41"/>
      <c r="D186" s="146"/>
      <c r="E186" s="131"/>
      <c r="F186" s="127" t="str">
        <f t="shared" si="21"/>
        <v/>
      </c>
      <c r="G186" s="131"/>
      <c r="H186" s="143" t="str">
        <f t="shared" si="22"/>
        <v/>
      </c>
      <c r="I186" s="134"/>
      <c r="J186" s="139" t="str">
        <f t="shared" si="23"/>
        <v/>
      </c>
      <c r="K186" s="131"/>
      <c r="L186" s="127" t="str">
        <f t="shared" si="24"/>
        <v/>
      </c>
      <c r="M186" s="17"/>
      <c r="O186" s="117" t="str">
        <f t="shared" si="25"/>
        <v/>
      </c>
      <c r="P186" s="118" t="str">
        <f t="shared" si="26"/>
        <v/>
      </c>
      <c r="Q186" s="117" t="str">
        <f t="shared" si="27"/>
        <v/>
      </c>
      <c r="R186" s="118" t="str">
        <f t="shared" si="28"/>
        <v/>
      </c>
      <c r="S186" s="119" t="str">
        <f t="shared" si="29"/>
        <v/>
      </c>
      <c r="T186" s="118" t="str">
        <f t="shared" si="30"/>
        <v/>
      </c>
    </row>
    <row r="187" spans="1:20" x14ac:dyDescent="0.55000000000000004">
      <c r="A187" s="41"/>
      <c r="B187" s="42"/>
      <c r="C187" s="41"/>
      <c r="D187" s="146"/>
      <c r="E187" s="131"/>
      <c r="F187" s="127" t="str">
        <f t="shared" si="21"/>
        <v/>
      </c>
      <c r="G187" s="131"/>
      <c r="H187" s="143" t="str">
        <f t="shared" si="22"/>
        <v/>
      </c>
      <c r="I187" s="134"/>
      <c r="J187" s="139" t="str">
        <f t="shared" si="23"/>
        <v/>
      </c>
      <c r="K187" s="131"/>
      <c r="L187" s="127" t="str">
        <f t="shared" si="24"/>
        <v/>
      </c>
      <c r="M187" s="17"/>
      <c r="O187" s="117" t="str">
        <f t="shared" si="25"/>
        <v/>
      </c>
      <c r="P187" s="118" t="str">
        <f t="shared" si="26"/>
        <v/>
      </c>
      <c r="Q187" s="117" t="str">
        <f t="shared" si="27"/>
        <v/>
      </c>
      <c r="R187" s="118" t="str">
        <f t="shared" si="28"/>
        <v/>
      </c>
      <c r="S187" s="119" t="str">
        <f t="shared" si="29"/>
        <v/>
      </c>
      <c r="T187" s="118" t="str">
        <f t="shared" si="30"/>
        <v/>
      </c>
    </row>
    <row r="188" spans="1:20" x14ac:dyDescent="0.55000000000000004">
      <c r="A188" s="41"/>
      <c r="B188" s="42"/>
      <c r="C188" s="41"/>
      <c r="D188" s="146"/>
      <c r="E188" s="131"/>
      <c r="F188" s="127" t="str">
        <f t="shared" si="21"/>
        <v/>
      </c>
      <c r="G188" s="131"/>
      <c r="H188" s="143" t="str">
        <f t="shared" si="22"/>
        <v/>
      </c>
      <c r="I188" s="134"/>
      <c r="J188" s="139" t="str">
        <f t="shared" si="23"/>
        <v/>
      </c>
      <c r="K188" s="131"/>
      <c r="L188" s="127" t="str">
        <f t="shared" si="24"/>
        <v/>
      </c>
      <c r="M188" s="17"/>
      <c r="O188" s="117" t="str">
        <f t="shared" si="25"/>
        <v/>
      </c>
      <c r="P188" s="118" t="str">
        <f t="shared" si="26"/>
        <v/>
      </c>
      <c r="Q188" s="117" t="str">
        <f t="shared" si="27"/>
        <v/>
      </c>
      <c r="R188" s="118" t="str">
        <f t="shared" si="28"/>
        <v/>
      </c>
      <c r="S188" s="119" t="str">
        <f t="shared" si="29"/>
        <v/>
      </c>
      <c r="T188" s="118" t="str">
        <f t="shared" si="30"/>
        <v/>
      </c>
    </row>
    <row r="189" spans="1:20" x14ac:dyDescent="0.55000000000000004">
      <c r="A189" s="41"/>
      <c r="B189" s="42"/>
      <c r="C189" s="41"/>
      <c r="D189" s="146"/>
      <c r="E189" s="131"/>
      <c r="F189" s="127" t="str">
        <f t="shared" si="21"/>
        <v/>
      </c>
      <c r="G189" s="131"/>
      <c r="H189" s="143" t="str">
        <f t="shared" si="22"/>
        <v/>
      </c>
      <c r="I189" s="134"/>
      <c r="J189" s="139" t="str">
        <f t="shared" si="23"/>
        <v/>
      </c>
      <c r="K189" s="131"/>
      <c r="L189" s="127" t="str">
        <f t="shared" si="24"/>
        <v/>
      </c>
      <c r="M189" s="17"/>
      <c r="O189" s="117" t="str">
        <f t="shared" si="25"/>
        <v/>
      </c>
      <c r="P189" s="118" t="str">
        <f t="shared" si="26"/>
        <v/>
      </c>
      <c r="Q189" s="117" t="str">
        <f t="shared" si="27"/>
        <v/>
      </c>
      <c r="R189" s="118" t="str">
        <f t="shared" si="28"/>
        <v/>
      </c>
      <c r="S189" s="119" t="str">
        <f t="shared" si="29"/>
        <v/>
      </c>
      <c r="T189" s="118" t="str">
        <f t="shared" si="30"/>
        <v/>
      </c>
    </row>
    <row r="190" spans="1:20" x14ac:dyDescent="0.55000000000000004">
      <c r="A190" s="41"/>
      <c r="B190" s="42"/>
      <c r="C190" s="41"/>
      <c r="D190" s="146"/>
      <c r="E190" s="131"/>
      <c r="F190" s="127" t="str">
        <f t="shared" si="21"/>
        <v/>
      </c>
      <c r="G190" s="131"/>
      <c r="H190" s="143" t="str">
        <f t="shared" si="22"/>
        <v/>
      </c>
      <c r="I190" s="134"/>
      <c r="J190" s="139" t="str">
        <f t="shared" si="23"/>
        <v/>
      </c>
      <c r="K190" s="131"/>
      <c r="L190" s="127" t="str">
        <f t="shared" si="24"/>
        <v/>
      </c>
      <c r="M190" s="17"/>
      <c r="O190" s="117" t="str">
        <f t="shared" si="25"/>
        <v/>
      </c>
      <c r="P190" s="118" t="str">
        <f t="shared" si="26"/>
        <v/>
      </c>
      <c r="Q190" s="117" t="str">
        <f t="shared" si="27"/>
        <v/>
      </c>
      <c r="R190" s="118" t="str">
        <f t="shared" si="28"/>
        <v/>
      </c>
      <c r="S190" s="119" t="str">
        <f t="shared" si="29"/>
        <v/>
      </c>
      <c r="T190" s="118" t="str">
        <f t="shared" si="30"/>
        <v/>
      </c>
    </row>
    <row r="191" spans="1:20" x14ac:dyDescent="0.55000000000000004">
      <c r="A191" s="41"/>
      <c r="B191" s="42"/>
      <c r="C191" s="41"/>
      <c r="D191" s="146"/>
      <c r="E191" s="131"/>
      <c r="F191" s="127" t="str">
        <f t="shared" si="21"/>
        <v/>
      </c>
      <c r="G191" s="131"/>
      <c r="H191" s="143" t="str">
        <f t="shared" si="22"/>
        <v/>
      </c>
      <c r="I191" s="134"/>
      <c r="J191" s="139" t="str">
        <f t="shared" si="23"/>
        <v/>
      </c>
      <c r="K191" s="131"/>
      <c r="L191" s="127" t="str">
        <f t="shared" si="24"/>
        <v/>
      </c>
      <c r="M191" s="17"/>
      <c r="O191" s="117" t="str">
        <f t="shared" si="25"/>
        <v/>
      </c>
      <c r="P191" s="118" t="str">
        <f t="shared" si="26"/>
        <v/>
      </c>
      <c r="Q191" s="117" t="str">
        <f t="shared" si="27"/>
        <v/>
      </c>
      <c r="R191" s="118" t="str">
        <f t="shared" si="28"/>
        <v/>
      </c>
      <c r="S191" s="119" t="str">
        <f t="shared" si="29"/>
        <v/>
      </c>
      <c r="T191" s="118" t="str">
        <f t="shared" si="30"/>
        <v/>
      </c>
    </row>
    <row r="192" spans="1:20" x14ac:dyDescent="0.55000000000000004">
      <c r="A192" s="41"/>
      <c r="B192" s="42"/>
      <c r="C192" s="41"/>
      <c r="D192" s="146"/>
      <c r="E192" s="131"/>
      <c r="F192" s="127" t="str">
        <f t="shared" si="21"/>
        <v/>
      </c>
      <c r="G192" s="131"/>
      <c r="H192" s="143" t="str">
        <f t="shared" si="22"/>
        <v/>
      </c>
      <c r="I192" s="134"/>
      <c r="J192" s="139" t="str">
        <f t="shared" si="23"/>
        <v/>
      </c>
      <c r="K192" s="131"/>
      <c r="L192" s="127" t="str">
        <f t="shared" si="24"/>
        <v/>
      </c>
      <c r="M192" s="17"/>
      <c r="O192" s="117" t="str">
        <f t="shared" si="25"/>
        <v/>
      </c>
      <c r="P192" s="118" t="str">
        <f t="shared" si="26"/>
        <v/>
      </c>
      <c r="Q192" s="117" t="str">
        <f t="shared" si="27"/>
        <v/>
      </c>
      <c r="R192" s="118" t="str">
        <f t="shared" si="28"/>
        <v/>
      </c>
      <c r="S192" s="119" t="str">
        <f t="shared" si="29"/>
        <v/>
      </c>
      <c r="T192" s="118" t="str">
        <f t="shared" si="30"/>
        <v/>
      </c>
    </row>
    <row r="193" spans="1:20" x14ac:dyDescent="0.55000000000000004">
      <c r="A193" s="41"/>
      <c r="B193" s="42"/>
      <c r="C193" s="41"/>
      <c r="D193" s="146"/>
      <c r="E193" s="131"/>
      <c r="F193" s="127" t="str">
        <f t="shared" si="21"/>
        <v/>
      </c>
      <c r="G193" s="131"/>
      <c r="H193" s="143" t="str">
        <f t="shared" si="22"/>
        <v/>
      </c>
      <c r="I193" s="134"/>
      <c r="J193" s="139" t="str">
        <f t="shared" si="23"/>
        <v/>
      </c>
      <c r="K193" s="131"/>
      <c r="L193" s="127" t="str">
        <f t="shared" si="24"/>
        <v/>
      </c>
      <c r="M193" s="17"/>
      <c r="O193" s="117" t="str">
        <f t="shared" si="25"/>
        <v/>
      </c>
      <c r="P193" s="118" t="str">
        <f t="shared" si="26"/>
        <v/>
      </c>
      <c r="Q193" s="117" t="str">
        <f t="shared" si="27"/>
        <v/>
      </c>
      <c r="R193" s="118" t="str">
        <f t="shared" si="28"/>
        <v/>
      </c>
      <c r="S193" s="119" t="str">
        <f t="shared" si="29"/>
        <v/>
      </c>
      <c r="T193" s="118" t="str">
        <f t="shared" si="30"/>
        <v/>
      </c>
    </row>
    <row r="194" spans="1:20" x14ac:dyDescent="0.55000000000000004">
      <c r="A194" s="41"/>
      <c r="B194" s="42"/>
      <c r="C194" s="41"/>
      <c r="D194" s="146"/>
      <c r="E194" s="131"/>
      <c r="F194" s="127" t="str">
        <f t="shared" si="21"/>
        <v/>
      </c>
      <c r="G194" s="131"/>
      <c r="H194" s="143" t="str">
        <f t="shared" si="22"/>
        <v/>
      </c>
      <c r="I194" s="134"/>
      <c r="J194" s="139" t="str">
        <f t="shared" si="23"/>
        <v/>
      </c>
      <c r="K194" s="131"/>
      <c r="L194" s="127" t="str">
        <f t="shared" si="24"/>
        <v/>
      </c>
      <c r="M194" s="17"/>
      <c r="O194" s="117" t="str">
        <f t="shared" si="25"/>
        <v/>
      </c>
      <c r="P194" s="118" t="str">
        <f t="shared" si="26"/>
        <v/>
      </c>
      <c r="Q194" s="117" t="str">
        <f t="shared" si="27"/>
        <v/>
      </c>
      <c r="R194" s="118" t="str">
        <f t="shared" si="28"/>
        <v/>
      </c>
      <c r="S194" s="119" t="str">
        <f t="shared" si="29"/>
        <v/>
      </c>
      <c r="T194" s="118" t="str">
        <f t="shared" si="30"/>
        <v/>
      </c>
    </row>
    <row r="195" spans="1:20" x14ac:dyDescent="0.55000000000000004">
      <c r="A195" s="41"/>
      <c r="B195" s="42"/>
      <c r="C195" s="41"/>
      <c r="D195" s="146"/>
      <c r="E195" s="131"/>
      <c r="F195" s="127" t="str">
        <f t="shared" si="21"/>
        <v/>
      </c>
      <c r="G195" s="131"/>
      <c r="H195" s="143" t="str">
        <f t="shared" si="22"/>
        <v/>
      </c>
      <c r="I195" s="134"/>
      <c r="J195" s="139" t="str">
        <f t="shared" si="23"/>
        <v/>
      </c>
      <c r="K195" s="131"/>
      <c r="L195" s="127" t="str">
        <f t="shared" si="24"/>
        <v/>
      </c>
      <c r="M195" s="17"/>
      <c r="O195" s="117" t="str">
        <f t="shared" si="25"/>
        <v/>
      </c>
      <c r="P195" s="118" t="str">
        <f t="shared" si="26"/>
        <v/>
      </c>
      <c r="Q195" s="117" t="str">
        <f t="shared" si="27"/>
        <v/>
      </c>
      <c r="R195" s="118" t="str">
        <f t="shared" si="28"/>
        <v/>
      </c>
      <c r="S195" s="119" t="str">
        <f t="shared" si="29"/>
        <v/>
      </c>
      <c r="T195" s="118" t="str">
        <f t="shared" si="30"/>
        <v/>
      </c>
    </row>
    <row r="196" spans="1:20" x14ac:dyDescent="0.55000000000000004">
      <c r="A196" s="41"/>
      <c r="B196" s="42"/>
      <c r="C196" s="41"/>
      <c r="D196" s="146"/>
      <c r="E196" s="131"/>
      <c r="F196" s="127" t="str">
        <f t="shared" si="21"/>
        <v/>
      </c>
      <c r="G196" s="131"/>
      <c r="H196" s="143" t="str">
        <f t="shared" si="22"/>
        <v/>
      </c>
      <c r="I196" s="134"/>
      <c r="J196" s="139" t="str">
        <f t="shared" si="23"/>
        <v/>
      </c>
      <c r="K196" s="131"/>
      <c r="L196" s="127" t="str">
        <f t="shared" si="24"/>
        <v/>
      </c>
      <c r="M196" s="17"/>
      <c r="O196" s="117" t="str">
        <f t="shared" si="25"/>
        <v/>
      </c>
      <c r="P196" s="118" t="str">
        <f t="shared" si="26"/>
        <v/>
      </c>
      <c r="Q196" s="117" t="str">
        <f t="shared" si="27"/>
        <v/>
      </c>
      <c r="R196" s="118" t="str">
        <f t="shared" si="28"/>
        <v/>
      </c>
      <c r="S196" s="119" t="str">
        <f t="shared" si="29"/>
        <v/>
      </c>
      <c r="T196" s="118" t="str">
        <f t="shared" si="30"/>
        <v/>
      </c>
    </row>
    <row r="197" spans="1:20" x14ac:dyDescent="0.55000000000000004">
      <c r="A197" s="41"/>
      <c r="B197" s="42"/>
      <c r="C197" s="41"/>
      <c r="D197" s="146"/>
      <c r="E197" s="131"/>
      <c r="F197" s="127" t="str">
        <f t="shared" si="21"/>
        <v/>
      </c>
      <c r="G197" s="131"/>
      <c r="H197" s="143" t="str">
        <f t="shared" si="22"/>
        <v/>
      </c>
      <c r="I197" s="134"/>
      <c r="J197" s="139" t="str">
        <f t="shared" si="23"/>
        <v/>
      </c>
      <c r="K197" s="131"/>
      <c r="L197" s="127" t="str">
        <f t="shared" si="24"/>
        <v/>
      </c>
      <c r="M197" s="17"/>
      <c r="O197" s="117" t="str">
        <f t="shared" si="25"/>
        <v/>
      </c>
      <c r="P197" s="118" t="str">
        <f t="shared" si="26"/>
        <v/>
      </c>
      <c r="Q197" s="117" t="str">
        <f t="shared" si="27"/>
        <v/>
      </c>
      <c r="R197" s="118" t="str">
        <f t="shared" si="28"/>
        <v/>
      </c>
      <c r="S197" s="119" t="str">
        <f t="shared" si="29"/>
        <v/>
      </c>
      <c r="T197" s="118" t="str">
        <f t="shared" si="30"/>
        <v/>
      </c>
    </row>
    <row r="198" spans="1:20" x14ac:dyDescent="0.55000000000000004">
      <c r="A198" s="41"/>
      <c r="B198" s="42"/>
      <c r="C198" s="41"/>
      <c r="D198" s="146"/>
      <c r="E198" s="131"/>
      <c r="F198" s="127" t="str">
        <f t="shared" si="21"/>
        <v/>
      </c>
      <c r="G198" s="131"/>
      <c r="H198" s="143" t="str">
        <f t="shared" si="22"/>
        <v/>
      </c>
      <c r="I198" s="134"/>
      <c r="J198" s="139" t="str">
        <f t="shared" si="23"/>
        <v/>
      </c>
      <c r="K198" s="131"/>
      <c r="L198" s="127" t="str">
        <f t="shared" si="24"/>
        <v/>
      </c>
      <c r="M198" s="17"/>
      <c r="O198" s="117" t="str">
        <f t="shared" si="25"/>
        <v/>
      </c>
      <c r="P198" s="118" t="str">
        <f t="shared" si="26"/>
        <v/>
      </c>
      <c r="Q198" s="117" t="str">
        <f t="shared" si="27"/>
        <v/>
      </c>
      <c r="R198" s="118" t="str">
        <f t="shared" si="28"/>
        <v/>
      </c>
      <c r="S198" s="119" t="str">
        <f t="shared" si="29"/>
        <v/>
      </c>
      <c r="T198" s="118" t="str">
        <f t="shared" si="30"/>
        <v/>
      </c>
    </row>
    <row r="199" spans="1:20" x14ac:dyDescent="0.55000000000000004">
      <c r="A199" s="41"/>
      <c r="B199" s="42"/>
      <c r="C199" s="41"/>
      <c r="D199" s="146"/>
      <c r="E199" s="131"/>
      <c r="F199" s="127" t="str">
        <f t="shared" si="21"/>
        <v/>
      </c>
      <c r="G199" s="131"/>
      <c r="H199" s="143" t="str">
        <f t="shared" si="22"/>
        <v/>
      </c>
      <c r="I199" s="134"/>
      <c r="J199" s="139" t="str">
        <f t="shared" si="23"/>
        <v/>
      </c>
      <c r="K199" s="131"/>
      <c r="L199" s="127" t="str">
        <f t="shared" si="24"/>
        <v/>
      </c>
      <c r="M199" s="17"/>
      <c r="O199" s="117" t="str">
        <f t="shared" si="25"/>
        <v/>
      </c>
      <c r="P199" s="118" t="str">
        <f t="shared" si="26"/>
        <v/>
      </c>
      <c r="Q199" s="117" t="str">
        <f t="shared" si="27"/>
        <v/>
      </c>
      <c r="R199" s="118" t="str">
        <f t="shared" si="28"/>
        <v/>
      </c>
      <c r="S199" s="119" t="str">
        <f t="shared" si="29"/>
        <v/>
      </c>
      <c r="T199" s="118" t="str">
        <f t="shared" si="30"/>
        <v/>
      </c>
    </row>
    <row r="200" spans="1:20" x14ac:dyDescent="0.55000000000000004">
      <c r="A200" s="41"/>
      <c r="B200" s="42"/>
      <c r="C200" s="41"/>
      <c r="D200" s="146"/>
      <c r="E200" s="131"/>
      <c r="F200" s="127" t="str">
        <f t="shared" si="21"/>
        <v/>
      </c>
      <c r="G200" s="131"/>
      <c r="H200" s="143" t="str">
        <f t="shared" si="22"/>
        <v/>
      </c>
      <c r="I200" s="134"/>
      <c r="J200" s="139" t="str">
        <f t="shared" si="23"/>
        <v/>
      </c>
      <c r="K200" s="131"/>
      <c r="L200" s="127" t="str">
        <f t="shared" si="24"/>
        <v/>
      </c>
      <c r="M200" s="17"/>
      <c r="O200" s="117" t="str">
        <f t="shared" si="25"/>
        <v/>
      </c>
      <c r="P200" s="118" t="str">
        <f t="shared" si="26"/>
        <v/>
      </c>
      <c r="Q200" s="117" t="str">
        <f t="shared" si="27"/>
        <v/>
      </c>
      <c r="R200" s="118" t="str">
        <f t="shared" si="28"/>
        <v/>
      </c>
      <c r="S200" s="119" t="str">
        <f t="shared" si="29"/>
        <v/>
      </c>
      <c r="T200" s="118" t="str">
        <f t="shared" si="30"/>
        <v/>
      </c>
    </row>
    <row r="201" spans="1:20" x14ac:dyDescent="0.55000000000000004">
      <c r="A201" s="41"/>
      <c r="B201" s="42"/>
      <c r="C201" s="41"/>
      <c r="D201" s="146"/>
      <c r="E201" s="131"/>
      <c r="F201" s="127" t="str">
        <f t="shared" ref="F201:F264" si="31">IF(E201&lt;&gt;"",IF(E201&gt;=8,"ดีมาก",IF(E201&gt;=5,"ดี",IF(E201&gt;=3,"พอใช้",IF(E201&lt;=2,"ปรับปรุง")))),"")</f>
        <v/>
      </c>
      <c r="G201" s="131"/>
      <c r="H201" s="143" t="str">
        <f t="shared" ref="H201:H264" si="32">IF(G201&lt;&gt;"",IF(G201&gt;=23,"ดีมาก",IF(G201&gt;=15,"ดี",IF(G201&gt;=8,"พอใช้",IF(G201&lt;=7,"ปรับปรุง")))),"")</f>
        <v/>
      </c>
      <c r="I201" s="134"/>
      <c r="J201" s="139" t="str">
        <f t="shared" ref="J201:J264" si="33">IF(I201&lt;&gt;"",IF(I201&gt;=12,"ดีมาก",IF(I201&gt;=8,"ดี",IF(I201&gt;=4,"พอใช้",IF(I201&lt;=3,"ปรับปรุง")))),"")</f>
        <v/>
      </c>
      <c r="K201" s="131"/>
      <c r="L201" s="127" t="str">
        <f t="shared" ref="L201:L264" si="34">IF(K201&lt;&gt;"",IF(K201&gt;=12,"ดีมาก",IF(K201&gt;=8,"ดี",IF(K201&gt;=4,"พอใช้",IF(K201&lt;=3,"ปรับปรุง")))),"")</f>
        <v/>
      </c>
      <c r="M201" s="17"/>
      <c r="O201" s="117" t="str">
        <f t="shared" ref="O201:O264" si="35">IF(AND(ISBLANK(E201),ISBLANK(G201)),"",E201+G201)</f>
        <v/>
      </c>
      <c r="P201" s="118" t="str">
        <f t="shared" ref="P201:P264" si="36">IF(O201&lt;&gt;"",IF(O201&gt;=30,"ดีมาก",IF(O201&gt;=20,"ดี",IF(O201&gt;=10,"พอใช้",IF(O201&lt;=9,"ปรับปรุง")))),"")</f>
        <v/>
      </c>
      <c r="Q201" s="117" t="str">
        <f t="shared" ref="Q201:Q264" si="37">IF(AND(ISBLANK(I201),ISBLANK(K201)),"",I201+K201)</f>
        <v/>
      </c>
      <c r="R201" s="118" t="str">
        <f t="shared" ref="R201:R264" si="38">IF(Q201&lt;&gt;"",IF(Q201&gt;=24,"ดีมาก",IF(Q201&gt;=16,"ดี",IF(Q201&gt;=8,"พอใช้",IF(Q201&lt;=7,"ปรับปรุง")))),"")</f>
        <v/>
      </c>
      <c r="S201" s="119" t="str">
        <f t="shared" ref="S201:S264" si="39">IF(ISERROR(O201+Q201),"",O201+Q201)</f>
        <v/>
      </c>
      <c r="T201" s="118" t="str">
        <f t="shared" ref="T201:T264" si="40">IF(S201&lt;&gt;"",IF(S201&gt;=54,"ดีมาก",IF(S201&gt;=36,"ดี",IF(S201&gt;=18,"พอใช้",IF(S201&lt;=17,"ปรับปรุง")))),"")</f>
        <v/>
      </c>
    </row>
    <row r="202" spans="1:20" x14ac:dyDescent="0.55000000000000004">
      <c r="A202" s="41"/>
      <c r="B202" s="42"/>
      <c r="C202" s="41"/>
      <c r="D202" s="146"/>
      <c r="E202" s="131"/>
      <c r="F202" s="127" t="str">
        <f t="shared" si="31"/>
        <v/>
      </c>
      <c r="G202" s="131"/>
      <c r="H202" s="143" t="str">
        <f t="shared" si="32"/>
        <v/>
      </c>
      <c r="I202" s="134"/>
      <c r="J202" s="139" t="str">
        <f t="shared" si="33"/>
        <v/>
      </c>
      <c r="K202" s="131"/>
      <c r="L202" s="127" t="str">
        <f t="shared" si="34"/>
        <v/>
      </c>
      <c r="M202" s="17"/>
      <c r="O202" s="117" t="str">
        <f t="shared" si="35"/>
        <v/>
      </c>
      <c r="P202" s="118" t="str">
        <f t="shared" si="36"/>
        <v/>
      </c>
      <c r="Q202" s="117" t="str">
        <f t="shared" si="37"/>
        <v/>
      </c>
      <c r="R202" s="118" t="str">
        <f t="shared" si="38"/>
        <v/>
      </c>
      <c r="S202" s="119" t="str">
        <f t="shared" si="39"/>
        <v/>
      </c>
      <c r="T202" s="118" t="str">
        <f t="shared" si="40"/>
        <v/>
      </c>
    </row>
    <row r="203" spans="1:20" x14ac:dyDescent="0.55000000000000004">
      <c r="A203" s="41"/>
      <c r="B203" s="42"/>
      <c r="C203" s="41"/>
      <c r="D203" s="146"/>
      <c r="E203" s="131"/>
      <c r="F203" s="127" t="str">
        <f t="shared" si="31"/>
        <v/>
      </c>
      <c r="G203" s="131"/>
      <c r="H203" s="143" t="str">
        <f t="shared" si="32"/>
        <v/>
      </c>
      <c r="I203" s="134"/>
      <c r="J203" s="139" t="str">
        <f t="shared" si="33"/>
        <v/>
      </c>
      <c r="K203" s="131"/>
      <c r="L203" s="127" t="str">
        <f t="shared" si="34"/>
        <v/>
      </c>
      <c r="M203" s="17"/>
      <c r="O203" s="117" t="str">
        <f t="shared" si="35"/>
        <v/>
      </c>
      <c r="P203" s="118" t="str">
        <f t="shared" si="36"/>
        <v/>
      </c>
      <c r="Q203" s="117" t="str">
        <f t="shared" si="37"/>
        <v/>
      </c>
      <c r="R203" s="118" t="str">
        <f t="shared" si="38"/>
        <v/>
      </c>
      <c r="S203" s="119" t="str">
        <f t="shared" si="39"/>
        <v/>
      </c>
      <c r="T203" s="118" t="str">
        <f t="shared" si="40"/>
        <v/>
      </c>
    </row>
    <row r="204" spans="1:20" x14ac:dyDescent="0.55000000000000004">
      <c r="A204" s="41"/>
      <c r="B204" s="42"/>
      <c r="C204" s="41"/>
      <c r="D204" s="146"/>
      <c r="E204" s="131"/>
      <c r="F204" s="127" t="str">
        <f t="shared" si="31"/>
        <v/>
      </c>
      <c r="G204" s="131"/>
      <c r="H204" s="143" t="str">
        <f t="shared" si="32"/>
        <v/>
      </c>
      <c r="I204" s="134"/>
      <c r="J204" s="139" t="str">
        <f t="shared" si="33"/>
        <v/>
      </c>
      <c r="K204" s="131"/>
      <c r="L204" s="127" t="str">
        <f t="shared" si="34"/>
        <v/>
      </c>
      <c r="M204" s="17"/>
      <c r="O204" s="117" t="str">
        <f t="shared" si="35"/>
        <v/>
      </c>
      <c r="P204" s="118" t="str">
        <f t="shared" si="36"/>
        <v/>
      </c>
      <c r="Q204" s="117" t="str">
        <f t="shared" si="37"/>
        <v/>
      </c>
      <c r="R204" s="118" t="str">
        <f t="shared" si="38"/>
        <v/>
      </c>
      <c r="S204" s="119" t="str">
        <f t="shared" si="39"/>
        <v/>
      </c>
      <c r="T204" s="118" t="str">
        <f t="shared" si="40"/>
        <v/>
      </c>
    </row>
    <row r="205" spans="1:20" x14ac:dyDescent="0.55000000000000004">
      <c r="A205" s="41"/>
      <c r="B205" s="42"/>
      <c r="C205" s="41"/>
      <c r="D205" s="146"/>
      <c r="E205" s="131"/>
      <c r="F205" s="127" t="str">
        <f t="shared" si="31"/>
        <v/>
      </c>
      <c r="G205" s="131"/>
      <c r="H205" s="143" t="str">
        <f t="shared" si="32"/>
        <v/>
      </c>
      <c r="I205" s="134"/>
      <c r="J205" s="139" t="str">
        <f t="shared" si="33"/>
        <v/>
      </c>
      <c r="K205" s="131"/>
      <c r="L205" s="127" t="str">
        <f t="shared" si="34"/>
        <v/>
      </c>
      <c r="M205" s="17"/>
      <c r="O205" s="117" t="str">
        <f t="shared" si="35"/>
        <v/>
      </c>
      <c r="P205" s="118" t="str">
        <f t="shared" si="36"/>
        <v/>
      </c>
      <c r="Q205" s="117" t="str">
        <f t="shared" si="37"/>
        <v/>
      </c>
      <c r="R205" s="118" t="str">
        <f t="shared" si="38"/>
        <v/>
      </c>
      <c r="S205" s="119" t="str">
        <f t="shared" si="39"/>
        <v/>
      </c>
      <c r="T205" s="118" t="str">
        <f t="shared" si="40"/>
        <v/>
      </c>
    </row>
    <row r="206" spans="1:20" x14ac:dyDescent="0.55000000000000004">
      <c r="A206" s="41"/>
      <c r="B206" s="42"/>
      <c r="C206" s="41"/>
      <c r="D206" s="146"/>
      <c r="E206" s="131"/>
      <c r="F206" s="127" t="str">
        <f t="shared" si="31"/>
        <v/>
      </c>
      <c r="G206" s="131"/>
      <c r="H206" s="143" t="str">
        <f t="shared" si="32"/>
        <v/>
      </c>
      <c r="I206" s="134"/>
      <c r="J206" s="139" t="str">
        <f t="shared" si="33"/>
        <v/>
      </c>
      <c r="K206" s="131"/>
      <c r="L206" s="127" t="str">
        <f t="shared" si="34"/>
        <v/>
      </c>
      <c r="M206" s="17"/>
      <c r="O206" s="117" t="str">
        <f t="shared" si="35"/>
        <v/>
      </c>
      <c r="P206" s="118" t="str">
        <f t="shared" si="36"/>
        <v/>
      </c>
      <c r="Q206" s="117" t="str">
        <f t="shared" si="37"/>
        <v/>
      </c>
      <c r="R206" s="118" t="str">
        <f t="shared" si="38"/>
        <v/>
      </c>
      <c r="S206" s="119" t="str">
        <f t="shared" si="39"/>
        <v/>
      </c>
      <c r="T206" s="118" t="str">
        <f t="shared" si="40"/>
        <v/>
      </c>
    </row>
    <row r="207" spans="1:20" x14ac:dyDescent="0.55000000000000004">
      <c r="A207" s="41"/>
      <c r="B207" s="42"/>
      <c r="C207" s="41"/>
      <c r="D207" s="146"/>
      <c r="E207" s="131"/>
      <c r="F207" s="127" t="str">
        <f t="shared" si="31"/>
        <v/>
      </c>
      <c r="G207" s="131"/>
      <c r="H207" s="143" t="str">
        <f t="shared" si="32"/>
        <v/>
      </c>
      <c r="I207" s="134"/>
      <c r="J207" s="139" t="str">
        <f t="shared" si="33"/>
        <v/>
      </c>
      <c r="K207" s="131"/>
      <c r="L207" s="127" t="str">
        <f t="shared" si="34"/>
        <v/>
      </c>
      <c r="M207" s="17"/>
      <c r="O207" s="117" t="str">
        <f t="shared" si="35"/>
        <v/>
      </c>
      <c r="P207" s="118" t="str">
        <f t="shared" si="36"/>
        <v/>
      </c>
      <c r="Q207" s="117" t="str">
        <f t="shared" si="37"/>
        <v/>
      </c>
      <c r="R207" s="118" t="str">
        <f t="shared" si="38"/>
        <v/>
      </c>
      <c r="S207" s="119" t="str">
        <f t="shared" si="39"/>
        <v/>
      </c>
      <c r="T207" s="118" t="str">
        <f t="shared" si="40"/>
        <v/>
      </c>
    </row>
    <row r="208" spans="1:20" x14ac:dyDescent="0.55000000000000004">
      <c r="A208" s="41"/>
      <c r="B208" s="42"/>
      <c r="C208" s="41"/>
      <c r="D208" s="146"/>
      <c r="E208" s="131"/>
      <c r="F208" s="127" t="str">
        <f t="shared" si="31"/>
        <v/>
      </c>
      <c r="G208" s="131"/>
      <c r="H208" s="143" t="str">
        <f t="shared" si="32"/>
        <v/>
      </c>
      <c r="I208" s="134"/>
      <c r="J208" s="139" t="str">
        <f t="shared" si="33"/>
        <v/>
      </c>
      <c r="K208" s="131"/>
      <c r="L208" s="127" t="str">
        <f t="shared" si="34"/>
        <v/>
      </c>
      <c r="M208" s="17"/>
      <c r="O208" s="117" t="str">
        <f t="shared" si="35"/>
        <v/>
      </c>
      <c r="P208" s="118" t="str">
        <f t="shared" si="36"/>
        <v/>
      </c>
      <c r="Q208" s="117" t="str">
        <f t="shared" si="37"/>
        <v/>
      </c>
      <c r="R208" s="118" t="str">
        <f t="shared" si="38"/>
        <v/>
      </c>
      <c r="S208" s="119" t="str">
        <f t="shared" si="39"/>
        <v/>
      </c>
      <c r="T208" s="118" t="str">
        <f t="shared" si="40"/>
        <v/>
      </c>
    </row>
    <row r="209" spans="1:20" x14ac:dyDescent="0.55000000000000004">
      <c r="A209" s="41"/>
      <c r="B209" s="42"/>
      <c r="C209" s="41"/>
      <c r="D209" s="146"/>
      <c r="E209" s="131"/>
      <c r="F209" s="127" t="str">
        <f t="shared" si="31"/>
        <v/>
      </c>
      <c r="G209" s="131"/>
      <c r="H209" s="143" t="str">
        <f t="shared" si="32"/>
        <v/>
      </c>
      <c r="I209" s="134"/>
      <c r="J209" s="139" t="str">
        <f t="shared" si="33"/>
        <v/>
      </c>
      <c r="K209" s="131"/>
      <c r="L209" s="127" t="str">
        <f t="shared" si="34"/>
        <v/>
      </c>
      <c r="M209" s="17"/>
      <c r="O209" s="117" t="str">
        <f t="shared" si="35"/>
        <v/>
      </c>
      <c r="P209" s="118" t="str">
        <f t="shared" si="36"/>
        <v/>
      </c>
      <c r="Q209" s="117" t="str">
        <f t="shared" si="37"/>
        <v/>
      </c>
      <c r="R209" s="118" t="str">
        <f t="shared" si="38"/>
        <v/>
      </c>
      <c r="S209" s="119" t="str">
        <f t="shared" si="39"/>
        <v/>
      </c>
      <c r="T209" s="118" t="str">
        <f t="shared" si="40"/>
        <v/>
      </c>
    </row>
    <row r="210" spans="1:20" x14ac:dyDescent="0.55000000000000004">
      <c r="A210" s="41"/>
      <c r="B210" s="42"/>
      <c r="C210" s="41"/>
      <c r="D210" s="146"/>
      <c r="E210" s="131"/>
      <c r="F210" s="127" t="str">
        <f t="shared" si="31"/>
        <v/>
      </c>
      <c r="G210" s="131"/>
      <c r="H210" s="143" t="str">
        <f t="shared" si="32"/>
        <v/>
      </c>
      <c r="I210" s="134"/>
      <c r="J210" s="139" t="str">
        <f t="shared" si="33"/>
        <v/>
      </c>
      <c r="K210" s="131"/>
      <c r="L210" s="127" t="str">
        <f t="shared" si="34"/>
        <v/>
      </c>
      <c r="M210" s="17"/>
      <c r="O210" s="117" t="str">
        <f t="shared" si="35"/>
        <v/>
      </c>
      <c r="P210" s="118" t="str">
        <f t="shared" si="36"/>
        <v/>
      </c>
      <c r="Q210" s="117" t="str">
        <f t="shared" si="37"/>
        <v/>
      </c>
      <c r="R210" s="118" t="str">
        <f t="shared" si="38"/>
        <v/>
      </c>
      <c r="S210" s="119" t="str">
        <f t="shared" si="39"/>
        <v/>
      </c>
      <c r="T210" s="118" t="str">
        <f t="shared" si="40"/>
        <v/>
      </c>
    </row>
    <row r="211" spans="1:20" x14ac:dyDescent="0.55000000000000004">
      <c r="A211" s="41"/>
      <c r="B211" s="42"/>
      <c r="C211" s="41"/>
      <c r="D211" s="146"/>
      <c r="E211" s="131"/>
      <c r="F211" s="127" t="str">
        <f t="shared" si="31"/>
        <v/>
      </c>
      <c r="G211" s="131"/>
      <c r="H211" s="143" t="str">
        <f t="shared" si="32"/>
        <v/>
      </c>
      <c r="I211" s="134"/>
      <c r="J211" s="139" t="str">
        <f t="shared" si="33"/>
        <v/>
      </c>
      <c r="K211" s="131"/>
      <c r="L211" s="127" t="str">
        <f t="shared" si="34"/>
        <v/>
      </c>
      <c r="M211" s="17"/>
      <c r="O211" s="117" t="str">
        <f t="shared" si="35"/>
        <v/>
      </c>
      <c r="P211" s="118" t="str">
        <f t="shared" si="36"/>
        <v/>
      </c>
      <c r="Q211" s="117" t="str">
        <f t="shared" si="37"/>
        <v/>
      </c>
      <c r="R211" s="118" t="str">
        <f t="shared" si="38"/>
        <v/>
      </c>
      <c r="S211" s="119" t="str">
        <f t="shared" si="39"/>
        <v/>
      </c>
      <c r="T211" s="118" t="str">
        <f t="shared" si="40"/>
        <v/>
      </c>
    </row>
    <row r="212" spans="1:20" x14ac:dyDescent="0.55000000000000004">
      <c r="A212" s="41"/>
      <c r="B212" s="42"/>
      <c r="C212" s="41"/>
      <c r="D212" s="146"/>
      <c r="E212" s="131"/>
      <c r="F212" s="127" t="str">
        <f t="shared" si="31"/>
        <v/>
      </c>
      <c r="G212" s="131"/>
      <c r="H212" s="143" t="str">
        <f t="shared" si="32"/>
        <v/>
      </c>
      <c r="I212" s="134"/>
      <c r="J212" s="139" t="str">
        <f t="shared" si="33"/>
        <v/>
      </c>
      <c r="K212" s="131"/>
      <c r="L212" s="127" t="str">
        <f t="shared" si="34"/>
        <v/>
      </c>
      <c r="M212" s="17"/>
      <c r="O212" s="117" t="str">
        <f t="shared" si="35"/>
        <v/>
      </c>
      <c r="P212" s="118" t="str">
        <f t="shared" si="36"/>
        <v/>
      </c>
      <c r="Q212" s="117" t="str">
        <f t="shared" si="37"/>
        <v/>
      </c>
      <c r="R212" s="118" t="str">
        <f t="shared" si="38"/>
        <v/>
      </c>
      <c r="S212" s="119" t="str">
        <f t="shared" si="39"/>
        <v/>
      </c>
      <c r="T212" s="118" t="str">
        <f t="shared" si="40"/>
        <v/>
      </c>
    </row>
    <row r="213" spans="1:20" x14ac:dyDescent="0.55000000000000004">
      <c r="A213" s="41"/>
      <c r="B213" s="42"/>
      <c r="C213" s="41"/>
      <c r="D213" s="146"/>
      <c r="E213" s="131"/>
      <c r="F213" s="127" t="str">
        <f t="shared" si="31"/>
        <v/>
      </c>
      <c r="G213" s="131"/>
      <c r="H213" s="143" t="str">
        <f t="shared" si="32"/>
        <v/>
      </c>
      <c r="I213" s="134"/>
      <c r="J213" s="139" t="str">
        <f t="shared" si="33"/>
        <v/>
      </c>
      <c r="K213" s="131"/>
      <c r="L213" s="127" t="str">
        <f t="shared" si="34"/>
        <v/>
      </c>
      <c r="M213" s="17"/>
      <c r="O213" s="117" t="str">
        <f t="shared" si="35"/>
        <v/>
      </c>
      <c r="P213" s="118" t="str">
        <f t="shared" si="36"/>
        <v/>
      </c>
      <c r="Q213" s="117" t="str">
        <f t="shared" si="37"/>
        <v/>
      </c>
      <c r="R213" s="118" t="str">
        <f t="shared" si="38"/>
        <v/>
      </c>
      <c r="S213" s="119" t="str">
        <f t="shared" si="39"/>
        <v/>
      </c>
      <c r="T213" s="118" t="str">
        <f t="shared" si="40"/>
        <v/>
      </c>
    </row>
    <row r="214" spans="1:20" x14ac:dyDescent="0.55000000000000004">
      <c r="A214" s="41"/>
      <c r="B214" s="42"/>
      <c r="C214" s="41"/>
      <c r="D214" s="146"/>
      <c r="E214" s="131"/>
      <c r="F214" s="127" t="str">
        <f t="shared" si="31"/>
        <v/>
      </c>
      <c r="G214" s="131"/>
      <c r="H214" s="143" t="str">
        <f t="shared" si="32"/>
        <v/>
      </c>
      <c r="I214" s="134"/>
      <c r="J214" s="139" t="str">
        <f t="shared" si="33"/>
        <v/>
      </c>
      <c r="K214" s="131"/>
      <c r="L214" s="127" t="str">
        <f t="shared" si="34"/>
        <v/>
      </c>
      <c r="M214" s="17"/>
      <c r="O214" s="117" t="str">
        <f t="shared" si="35"/>
        <v/>
      </c>
      <c r="P214" s="118" t="str">
        <f t="shared" si="36"/>
        <v/>
      </c>
      <c r="Q214" s="117" t="str">
        <f t="shared" si="37"/>
        <v/>
      </c>
      <c r="R214" s="118" t="str">
        <f t="shared" si="38"/>
        <v/>
      </c>
      <c r="S214" s="119" t="str">
        <f t="shared" si="39"/>
        <v/>
      </c>
      <c r="T214" s="118" t="str">
        <f t="shared" si="40"/>
        <v/>
      </c>
    </row>
    <row r="215" spans="1:20" x14ac:dyDescent="0.55000000000000004">
      <c r="A215" s="41"/>
      <c r="B215" s="42"/>
      <c r="C215" s="41"/>
      <c r="D215" s="146"/>
      <c r="E215" s="131"/>
      <c r="F215" s="127" t="str">
        <f t="shared" si="31"/>
        <v/>
      </c>
      <c r="G215" s="131"/>
      <c r="H215" s="143" t="str">
        <f t="shared" si="32"/>
        <v/>
      </c>
      <c r="I215" s="134"/>
      <c r="J215" s="139" t="str">
        <f t="shared" si="33"/>
        <v/>
      </c>
      <c r="K215" s="131"/>
      <c r="L215" s="127" t="str">
        <f t="shared" si="34"/>
        <v/>
      </c>
      <c r="M215" s="17"/>
      <c r="O215" s="117" t="str">
        <f t="shared" si="35"/>
        <v/>
      </c>
      <c r="P215" s="118" t="str">
        <f t="shared" si="36"/>
        <v/>
      </c>
      <c r="Q215" s="117" t="str">
        <f t="shared" si="37"/>
        <v/>
      </c>
      <c r="R215" s="118" t="str">
        <f t="shared" si="38"/>
        <v/>
      </c>
      <c r="S215" s="119" t="str">
        <f t="shared" si="39"/>
        <v/>
      </c>
      <c r="T215" s="118" t="str">
        <f t="shared" si="40"/>
        <v/>
      </c>
    </row>
    <row r="216" spans="1:20" x14ac:dyDescent="0.55000000000000004">
      <c r="A216" s="41"/>
      <c r="B216" s="42"/>
      <c r="C216" s="41"/>
      <c r="D216" s="146"/>
      <c r="E216" s="131"/>
      <c r="F216" s="127" t="str">
        <f t="shared" si="31"/>
        <v/>
      </c>
      <c r="G216" s="131"/>
      <c r="H216" s="143" t="str">
        <f t="shared" si="32"/>
        <v/>
      </c>
      <c r="I216" s="134"/>
      <c r="J216" s="139" t="str">
        <f t="shared" si="33"/>
        <v/>
      </c>
      <c r="K216" s="131"/>
      <c r="L216" s="127" t="str">
        <f t="shared" si="34"/>
        <v/>
      </c>
      <c r="M216" s="17"/>
      <c r="O216" s="117" t="str">
        <f t="shared" si="35"/>
        <v/>
      </c>
      <c r="P216" s="118" t="str">
        <f t="shared" si="36"/>
        <v/>
      </c>
      <c r="Q216" s="117" t="str">
        <f t="shared" si="37"/>
        <v/>
      </c>
      <c r="R216" s="118" t="str">
        <f t="shared" si="38"/>
        <v/>
      </c>
      <c r="S216" s="119" t="str">
        <f t="shared" si="39"/>
        <v/>
      </c>
      <c r="T216" s="118" t="str">
        <f t="shared" si="40"/>
        <v/>
      </c>
    </row>
    <row r="217" spans="1:20" x14ac:dyDescent="0.55000000000000004">
      <c r="A217" s="41"/>
      <c r="B217" s="42"/>
      <c r="C217" s="41"/>
      <c r="D217" s="146"/>
      <c r="E217" s="131"/>
      <c r="F217" s="127" t="str">
        <f t="shared" si="31"/>
        <v/>
      </c>
      <c r="G217" s="131"/>
      <c r="H217" s="143" t="str">
        <f t="shared" si="32"/>
        <v/>
      </c>
      <c r="I217" s="134"/>
      <c r="J217" s="139" t="str">
        <f t="shared" si="33"/>
        <v/>
      </c>
      <c r="K217" s="131"/>
      <c r="L217" s="127" t="str">
        <f t="shared" si="34"/>
        <v/>
      </c>
      <c r="M217" s="17"/>
      <c r="O217" s="117" t="str">
        <f t="shared" si="35"/>
        <v/>
      </c>
      <c r="P217" s="118" t="str">
        <f t="shared" si="36"/>
        <v/>
      </c>
      <c r="Q217" s="117" t="str">
        <f t="shared" si="37"/>
        <v/>
      </c>
      <c r="R217" s="118" t="str">
        <f t="shared" si="38"/>
        <v/>
      </c>
      <c r="S217" s="119" t="str">
        <f t="shared" si="39"/>
        <v/>
      </c>
      <c r="T217" s="118" t="str">
        <f t="shared" si="40"/>
        <v/>
      </c>
    </row>
    <row r="218" spans="1:20" x14ac:dyDescent="0.55000000000000004">
      <c r="A218" s="41"/>
      <c r="B218" s="42"/>
      <c r="C218" s="41"/>
      <c r="D218" s="146"/>
      <c r="E218" s="131"/>
      <c r="F218" s="127" t="str">
        <f t="shared" si="31"/>
        <v/>
      </c>
      <c r="G218" s="131"/>
      <c r="H218" s="143" t="str">
        <f t="shared" si="32"/>
        <v/>
      </c>
      <c r="I218" s="134"/>
      <c r="J218" s="139" t="str">
        <f t="shared" si="33"/>
        <v/>
      </c>
      <c r="K218" s="131"/>
      <c r="L218" s="127" t="str">
        <f t="shared" si="34"/>
        <v/>
      </c>
      <c r="M218" s="17"/>
      <c r="O218" s="117" t="str">
        <f t="shared" si="35"/>
        <v/>
      </c>
      <c r="P218" s="118" t="str">
        <f t="shared" si="36"/>
        <v/>
      </c>
      <c r="Q218" s="117" t="str">
        <f t="shared" si="37"/>
        <v/>
      </c>
      <c r="R218" s="118" t="str">
        <f t="shared" si="38"/>
        <v/>
      </c>
      <c r="S218" s="119" t="str">
        <f t="shared" si="39"/>
        <v/>
      </c>
      <c r="T218" s="118" t="str">
        <f t="shared" si="40"/>
        <v/>
      </c>
    </row>
    <row r="219" spans="1:20" x14ac:dyDescent="0.55000000000000004">
      <c r="A219" s="41"/>
      <c r="B219" s="42"/>
      <c r="C219" s="41"/>
      <c r="D219" s="146"/>
      <c r="E219" s="131"/>
      <c r="F219" s="127" t="str">
        <f t="shared" si="31"/>
        <v/>
      </c>
      <c r="G219" s="131"/>
      <c r="H219" s="143" t="str">
        <f t="shared" si="32"/>
        <v/>
      </c>
      <c r="I219" s="134"/>
      <c r="J219" s="139" t="str">
        <f t="shared" si="33"/>
        <v/>
      </c>
      <c r="K219" s="131"/>
      <c r="L219" s="127" t="str">
        <f t="shared" si="34"/>
        <v/>
      </c>
      <c r="M219" s="17"/>
      <c r="O219" s="117" t="str">
        <f t="shared" si="35"/>
        <v/>
      </c>
      <c r="P219" s="118" t="str">
        <f t="shared" si="36"/>
        <v/>
      </c>
      <c r="Q219" s="117" t="str">
        <f t="shared" si="37"/>
        <v/>
      </c>
      <c r="R219" s="118" t="str">
        <f t="shared" si="38"/>
        <v/>
      </c>
      <c r="S219" s="119" t="str">
        <f t="shared" si="39"/>
        <v/>
      </c>
      <c r="T219" s="118" t="str">
        <f t="shared" si="40"/>
        <v/>
      </c>
    </row>
    <row r="220" spans="1:20" x14ac:dyDescent="0.55000000000000004">
      <c r="A220" s="41"/>
      <c r="B220" s="42"/>
      <c r="C220" s="41"/>
      <c r="D220" s="146"/>
      <c r="E220" s="131"/>
      <c r="F220" s="127" t="str">
        <f t="shared" si="31"/>
        <v/>
      </c>
      <c r="G220" s="131"/>
      <c r="H220" s="143" t="str">
        <f t="shared" si="32"/>
        <v/>
      </c>
      <c r="I220" s="134"/>
      <c r="J220" s="139" t="str">
        <f t="shared" si="33"/>
        <v/>
      </c>
      <c r="K220" s="131"/>
      <c r="L220" s="127" t="str">
        <f t="shared" si="34"/>
        <v/>
      </c>
      <c r="M220" s="17"/>
      <c r="O220" s="117" t="str">
        <f t="shared" si="35"/>
        <v/>
      </c>
      <c r="P220" s="118" t="str">
        <f t="shared" si="36"/>
        <v/>
      </c>
      <c r="Q220" s="117" t="str">
        <f t="shared" si="37"/>
        <v/>
      </c>
      <c r="R220" s="118" t="str">
        <f t="shared" si="38"/>
        <v/>
      </c>
      <c r="S220" s="119" t="str">
        <f t="shared" si="39"/>
        <v/>
      </c>
      <c r="T220" s="118" t="str">
        <f t="shared" si="40"/>
        <v/>
      </c>
    </row>
    <row r="221" spans="1:20" x14ac:dyDescent="0.55000000000000004">
      <c r="A221" s="41"/>
      <c r="B221" s="42"/>
      <c r="C221" s="41"/>
      <c r="D221" s="146"/>
      <c r="E221" s="131"/>
      <c r="F221" s="127" t="str">
        <f t="shared" si="31"/>
        <v/>
      </c>
      <c r="G221" s="131"/>
      <c r="H221" s="143" t="str">
        <f t="shared" si="32"/>
        <v/>
      </c>
      <c r="I221" s="134"/>
      <c r="J221" s="139" t="str">
        <f t="shared" si="33"/>
        <v/>
      </c>
      <c r="K221" s="131"/>
      <c r="L221" s="127" t="str">
        <f t="shared" si="34"/>
        <v/>
      </c>
      <c r="M221" s="17"/>
      <c r="O221" s="117" t="str">
        <f t="shared" si="35"/>
        <v/>
      </c>
      <c r="P221" s="118" t="str">
        <f t="shared" si="36"/>
        <v/>
      </c>
      <c r="Q221" s="117" t="str">
        <f t="shared" si="37"/>
        <v/>
      </c>
      <c r="R221" s="118" t="str">
        <f t="shared" si="38"/>
        <v/>
      </c>
      <c r="S221" s="119" t="str">
        <f t="shared" si="39"/>
        <v/>
      </c>
      <c r="T221" s="118" t="str">
        <f t="shared" si="40"/>
        <v/>
      </c>
    </row>
    <row r="222" spans="1:20" x14ac:dyDescent="0.55000000000000004">
      <c r="A222" s="41"/>
      <c r="B222" s="42"/>
      <c r="C222" s="41"/>
      <c r="D222" s="146"/>
      <c r="E222" s="131"/>
      <c r="F222" s="127" t="str">
        <f t="shared" si="31"/>
        <v/>
      </c>
      <c r="G222" s="131"/>
      <c r="H222" s="143" t="str">
        <f t="shared" si="32"/>
        <v/>
      </c>
      <c r="I222" s="134"/>
      <c r="J222" s="139" t="str">
        <f t="shared" si="33"/>
        <v/>
      </c>
      <c r="K222" s="131"/>
      <c r="L222" s="127" t="str">
        <f t="shared" si="34"/>
        <v/>
      </c>
      <c r="M222" s="17"/>
      <c r="O222" s="117" t="str">
        <f t="shared" si="35"/>
        <v/>
      </c>
      <c r="P222" s="118" t="str">
        <f t="shared" si="36"/>
        <v/>
      </c>
      <c r="Q222" s="117" t="str">
        <f t="shared" si="37"/>
        <v/>
      </c>
      <c r="R222" s="118" t="str">
        <f t="shared" si="38"/>
        <v/>
      </c>
      <c r="S222" s="119" t="str">
        <f t="shared" si="39"/>
        <v/>
      </c>
      <c r="T222" s="118" t="str">
        <f t="shared" si="40"/>
        <v/>
      </c>
    </row>
    <row r="223" spans="1:20" x14ac:dyDescent="0.55000000000000004">
      <c r="A223" s="41"/>
      <c r="B223" s="42"/>
      <c r="C223" s="41"/>
      <c r="D223" s="146"/>
      <c r="E223" s="131"/>
      <c r="F223" s="127" t="str">
        <f t="shared" si="31"/>
        <v/>
      </c>
      <c r="G223" s="131"/>
      <c r="H223" s="143" t="str">
        <f t="shared" si="32"/>
        <v/>
      </c>
      <c r="I223" s="134"/>
      <c r="J223" s="139" t="str">
        <f t="shared" si="33"/>
        <v/>
      </c>
      <c r="K223" s="131"/>
      <c r="L223" s="127" t="str">
        <f t="shared" si="34"/>
        <v/>
      </c>
      <c r="M223" s="17"/>
      <c r="O223" s="117" t="str">
        <f t="shared" si="35"/>
        <v/>
      </c>
      <c r="P223" s="118" t="str">
        <f t="shared" si="36"/>
        <v/>
      </c>
      <c r="Q223" s="117" t="str">
        <f t="shared" si="37"/>
        <v/>
      </c>
      <c r="R223" s="118" t="str">
        <f t="shared" si="38"/>
        <v/>
      </c>
      <c r="S223" s="119" t="str">
        <f t="shared" si="39"/>
        <v/>
      </c>
      <c r="T223" s="118" t="str">
        <f t="shared" si="40"/>
        <v/>
      </c>
    </row>
    <row r="224" spans="1:20" x14ac:dyDescent="0.55000000000000004">
      <c r="A224" s="41"/>
      <c r="B224" s="42"/>
      <c r="C224" s="41"/>
      <c r="D224" s="146"/>
      <c r="E224" s="131"/>
      <c r="F224" s="127" t="str">
        <f t="shared" si="31"/>
        <v/>
      </c>
      <c r="G224" s="131"/>
      <c r="H224" s="143" t="str">
        <f t="shared" si="32"/>
        <v/>
      </c>
      <c r="I224" s="134"/>
      <c r="J224" s="139" t="str">
        <f t="shared" si="33"/>
        <v/>
      </c>
      <c r="K224" s="131"/>
      <c r="L224" s="127" t="str">
        <f t="shared" si="34"/>
        <v/>
      </c>
      <c r="M224" s="17"/>
      <c r="O224" s="117" t="str">
        <f t="shared" si="35"/>
        <v/>
      </c>
      <c r="P224" s="118" t="str">
        <f t="shared" si="36"/>
        <v/>
      </c>
      <c r="Q224" s="117" t="str">
        <f t="shared" si="37"/>
        <v/>
      </c>
      <c r="R224" s="118" t="str">
        <f t="shared" si="38"/>
        <v/>
      </c>
      <c r="S224" s="119" t="str">
        <f t="shared" si="39"/>
        <v/>
      </c>
      <c r="T224" s="118" t="str">
        <f t="shared" si="40"/>
        <v/>
      </c>
    </row>
    <row r="225" spans="1:20" x14ac:dyDescent="0.55000000000000004">
      <c r="A225" s="41"/>
      <c r="B225" s="42"/>
      <c r="C225" s="41"/>
      <c r="D225" s="146"/>
      <c r="E225" s="131"/>
      <c r="F225" s="127" t="str">
        <f t="shared" si="31"/>
        <v/>
      </c>
      <c r="G225" s="131"/>
      <c r="H225" s="143" t="str">
        <f t="shared" si="32"/>
        <v/>
      </c>
      <c r="I225" s="134"/>
      <c r="J225" s="139" t="str">
        <f t="shared" si="33"/>
        <v/>
      </c>
      <c r="K225" s="131"/>
      <c r="L225" s="127" t="str">
        <f t="shared" si="34"/>
        <v/>
      </c>
      <c r="M225" s="17"/>
      <c r="O225" s="117" t="str">
        <f t="shared" si="35"/>
        <v/>
      </c>
      <c r="P225" s="118" t="str">
        <f t="shared" si="36"/>
        <v/>
      </c>
      <c r="Q225" s="117" t="str">
        <f t="shared" si="37"/>
        <v/>
      </c>
      <c r="R225" s="118" t="str">
        <f t="shared" si="38"/>
        <v/>
      </c>
      <c r="S225" s="119" t="str">
        <f t="shared" si="39"/>
        <v/>
      </c>
      <c r="T225" s="118" t="str">
        <f t="shared" si="40"/>
        <v/>
      </c>
    </row>
    <row r="226" spans="1:20" x14ac:dyDescent="0.55000000000000004">
      <c r="A226" s="41"/>
      <c r="B226" s="42"/>
      <c r="C226" s="41"/>
      <c r="D226" s="146"/>
      <c r="E226" s="131"/>
      <c r="F226" s="127" t="str">
        <f t="shared" si="31"/>
        <v/>
      </c>
      <c r="G226" s="131"/>
      <c r="H226" s="143" t="str">
        <f t="shared" si="32"/>
        <v/>
      </c>
      <c r="I226" s="134"/>
      <c r="J226" s="139" t="str">
        <f t="shared" si="33"/>
        <v/>
      </c>
      <c r="K226" s="131"/>
      <c r="L226" s="127" t="str">
        <f t="shared" si="34"/>
        <v/>
      </c>
      <c r="M226" s="17"/>
      <c r="O226" s="117" t="str">
        <f t="shared" si="35"/>
        <v/>
      </c>
      <c r="P226" s="118" t="str">
        <f t="shared" si="36"/>
        <v/>
      </c>
      <c r="Q226" s="117" t="str">
        <f t="shared" si="37"/>
        <v/>
      </c>
      <c r="R226" s="118" t="str">
        <f t="shared" si="38"/>
        <v/>
      </c>
      <c r="S226" s="119" t="str">
        <f t="shared" si="39"/>
        <v/>
      </c>
      <c r="T226" s="118" t="str">
        <f t="shared" si="40"/>
        <v/>
      </c>
    </row>
    <row r="227" spans="1:20" x14ac:dyDescent="0.55000000000000004">
      <c r="A227" s="41"/>
      <c r="B227" s="42"/>
      <c r="C227" s="41"/>
      <c r="D227" s="146"/>
      <c r="E227" s="131"/>
      <c r="F227" s="127" t="str">
        <f t="shared" si="31"/>
        <v/>
      </c>
      <c r="G227" s="131"/>
      <c r="H227" s="143" t="str">
        <f t="shared" si="32"/>
        <v/>
      </c>
      <c r="I227" s="134"/>
      <c r="J227" s="139" t="str">
        <f t="shared" si="33"/>
        <v/>
      </c>
      <c r="K227" s="131"/>
      <c r="L227" s="127" t="str">
        <f t="shared" si="34"/>
        <v/>
      </c>
      <c r="M227" s="17"/>
      <c r="O227" s="117" t="str">
        <f t="shared" si="35"/>
        <v/>
      </c>
      <c r="P227" s="118" t="str">
        <f t="shared" si="36"/>
        <v/>
      </c>
      <c r="Q227" s="117" t="str">
        <f t="shared" si="37"/>
        <v/>
      </c>
      <c r="R227" s="118" t="str">
        <f t="shared" si="38"/>
        <v/>
      </c>
      <c r="S227" s="119" t="str">
        <f t="shared" si="39"/>
        <v/>
      </c>
      <c r="T227" s="118" t="str">
        <f t="shared" si="40"/>
        <v/>
      </c>
    </row>
    <row r="228" spans="1:20" x14ac:dyDescent="0.55000000000000004">
      <c r="A228" s="41"/>
      <c r="B228" s="42"/>
      <c r="C228" s="41"/>
      <c r="D228" s="146"/>
      <c r="E228" s="131"/>
      <c r="F228" s="127" t="str">
        <f t="shared" si="31"/>
        <v/>
      </c>
      <c r="G228" s="131"/>
      <c r="H228" s="143" t="str">
        <f t="shared" si="32"/>
        <v/>
      </c>
      <c r="I228" s="134"/>
      <c r="J228" s="139" t="str">
        <f t="shared" si="33"/>
        <v/>
      </c>
      <c r="K228" s="131"/>
      <c r="L228" s="127" t="str">
        <f t="shared" si="34"/>
        <v/>
      </c>
      <c r="M228" s="17"/>
      <c r="O228" s="117" t="str">
        <f t="shared" si="35"/>
        <v/>
      </c>
      <c r="P228" s="118" t="str">
        <f t="shared" si="36"/>
        <v/>
      </c>
      <c r="Q228" s="117" t="str">
        <f t="shared" si="37"/>
        <v/>
      </c>
      <c r="R228" s="118" t="str">
        <f t="shared" si="38"/>
        <v/>
      </c>
      <c r="S228" s="119" t="str">
        <f t="shared" si="39"/>
        <v/>
      </c>
      <c r="T228" s="118" t="str">
        <f t="shared" si="40"/>
        <v/>
      </c>
    </row>
    <row r="229" spans="1:20" x14ac:dyDescent="0.55000000000000004">
      <c r="A229" s="41"/>
      <c r="B229" s="42"/>
      <c r="C229" s="41"/>
      <c r="D229" s="146"/>
      <c r="E229" s="131"/>
      <c r="F229" s="127" t="str">
        <f t="shared" si="31"/>
        <v/>
      </c>
      <c r="G229" s="131"/>
      <c r="H229" s="143" t="str">
        <f t="shared" si="32"/>
        <v/>
      </c>
      <c r="I229" s="134"/>
      <c r="J229" s="139" t="str">
        <f t="shared" si="33"/>
        <v/>
      </c>
      <c r="K229" s="131"/>
      <c r="L229" s="127" t="str">
        <f t="shared" si="34"/>
        <v/>
      </c>
      <c r="M229" s="17"/>
      <c r="O229" s="117" t="str">
        <f t="shared" si="35"/>
        <v/>
      </c>
      <c r="P229" s="118" t="str">
        <f t="shared" si="36"/>
        <v/>
      </c>
      <c r="Q229" s="117" t="str">
        <f t="shared" si="37"/>
        <v/>
      </c>
      <c r="R229" s="118" t="str">
        <f t="shared" si="38"/>
        <v/>
      </c>
      <c r="S229" s="119" t="str">
        <f t="shared" si="39"/>
        <v/>
      </c>
      <c r="T229" s="118" t="str">
        <f t="shared" si="40"/>
        <v/>
      </c>
    </row>
    <row r="230" spans="1:20" x14ac:dyDescent="0.55000000000000004">
      <c r="A230" s="41"/>
      <c r="B230" s="42"/>
      <c r="C230" s="41"/>
      <c r="D230" s="146"/>
      <c r="E230" s="131"/>
      <c r="F230" s="127" t="str">
        <f t="shared" si="31"/>
        <v/>
      </c>
      <c r="G230" s="131"/>
      <c r="H230" s="143" t="str">
        <f t="shared" si="32"/>
        <v/>
      </c>
      <c r="I230" s="134"/>
      <c r="J230" s="139" t="str">
        <f t="shared" si="33"/>
        <v/>
      </c>
      <c r="K230" s="131"/>
      <c r="L230" s="127" t="str">
        <f t="shared" si="34"/>
        <v/>
      </c>
      <c r="M230" s="17"/>
      <c r="O230" s="117" t="str">
        <f t="shared" si="35"/>
        <v/>
      </c>
      <c r="P230" s="118" t="str">
        <f t="shared" si="36"/>
        <v/>
      </c>
      <c r="Q230" s="117" t="str">
        <f t="shared" si="37"/>
        <v/>
      </c>
      <c r="R230" s="118" t="str">
        <f t="shared" si="38"/>
        <v/>
      </c>
      <c r="S230" s="119" t="str">
        <f t="shared" si="39"/>
        <v/>
      </c>
      <c r="T230" s="118" t="str">
        <f t="shared" si="40"/>
        <v/>
      </c>
    </row>
    <row r="231" spans="1:20" x14ac:dyDescent="0.55000000000000004">
      <c r="A231" s="41"/>
      <c r="B231" s="42"/>
      <c r="C231" s="41"/>
      <c r="D231" s="146"/>
      <c r="E231" s="131"/>
      <c r="F231" s="127" t="str">
        <f t="shared" si="31"/>
        <v/>
      </c>
      <c r="G231" s="131"/>
      <c r="H231" s="143" t="str">
        <f t="shared" si="32"/>
        <v/>
      </c>
      <c r="I231" s="134"/>
      <c r="J231" s="139" t="str">
        <f t="shared" si="33"/>
        <v/>
      </c>
      <c r="K231" s="131"/>
      <c r="L231" s="127" t="str">
        <f t="shared" si="34"/>
        <v/>
      </c>
      <c r="M231" s="17"/>
      <c r="O231" s="117" t="str">
        <f t="shared" si="35"/>
        <v/>
      </c>
      <c r="P231" s="118" t="str">
        <f t="shared" si="36"/>
        <v/>
      </c>
      <c r="Q231" s="117" t="str">
        <f t="shared" si="37"/>
        <v/>
      </c>
      <c r="R231" s="118" t="str">
        <f t="shared" si="38"/>
        <v/>
      </c>
      <c r="S231" s="119" t="str">
        <f t="shared" si="39"/>
        <v/>
      </c>
      <c r="T231" s="118" t="str">
        <f t="shared" si="40"/>
        <v/>
      </c>
    </row>
    <row r="232" spans="1:20" x14ac:dyDescent="0.55000000000000004">
      <c r="A232" s="41"/>
      <c r="B232" s="42"/>
      <c r="C232" s="41"/>
      <c r="D232" s="146"/>
      <c r="E232" s="131"/>
      <c r="F232" s="127" t="str">
        <f t="shared" si="31"/>
        <v/>
      </c>
      <c r="G232" s="131"/>
      <c r="H232" s="143" t="str">
        <f t="shared" si="32"/>
        <v/>
      </c>
      <c r="I232" s="134"/>
      <c r="J232" s="139" t="str">
        <f t="shared" si="33"/>
        <v/>
      </c>
      <c r="K232" s="131"/>
      <c r="L232" s="127" t="str">
        <f t="shared" si="34"/>
        <v/>
      </c>
      <c r="M232" s="17"/>
      <c r="O232" s="117" t="str">
        <f t="shared" si="35"/>
        <v/>
      </c>
      <c r="P232" s="118" t="str">
        <f t="shared" si="36"/>
        <v/>
      </c>
      <c r="Q232" s="117" t="str">
        <f t="shared" si="37"/>
        <v/>
      </c>
      <c r="R232" s="118" t="str">
        <f t="shared" si="38"/>
        <v/>
      </c>
      <c r="S232" s="119" t="str">
        <f t="shared" si="39"/>
        <v/>
      </c>
      <c r="T232" s="118" t="str">
        <f t="shared" si="40"/>
        <v/>
      </c>
    </row>
    <row r="233" spans="1:20" x14ac:dyDescent="0.55000000000000004">
      <c r="A233" s="41"/>
      <c r="B233" s="42"/>
      <c r="C233" s="41"/>
      <c r="D233" s="146"/>
      <c r="E233" s="131"/>
      <c r="F233" s="127" t="str">
        <f t="shared" si="31"/>
        <v/>
      </c>
      <c r="G233" s="131"/>
      <c r="H233" s="143" t="str">
        <f t="shared" si="32"/>
        <v/>
      </c>
      <c r="I233" s="134"/>
      <c r="J233" s="139" t="str">
        <f t="shared" si="33"/>
        <v/>
      </c>
      <c r="K233" s="131"/>
      <c r="L233" s="127" t="str">
        <f t="shared" si="34"/>
        <v/>
      </c>
      <c r="M233" s="17"/>
      <c r="O233" s="117" t="str">
        <f t="shared" si="35"/>
        <v/>
      </c>
      <c r="P233" s="118" t="str">
        <f t="shared" si="36"/>
        <v/>
      </c>
      <c r="Q233" s="117" t="str">
        <f t="shared" si="37"/>
        <v/>
      </c>
      <c r="R233" s="118" t="str">
        <f t="shared" si="38"/>
        <v/>
      </c>
      <c r="S233" s="119" t="str">
        <f t="shared" si="39"/>
        <v/>
      </c>
      <c r="T233" s="118" t="str">
        <f t="shared" si="40"/>
        <v/>
      </c>
    </row>
    <row r="234" spans="1:20" x14ac:dyDescent="0.55000000000000004">
      <c r="A234" s="41"/>
      <c r="B234" s="42"/>
      <c r="C234" s="41"/>
      <c r="D234" s="146"/>
      <c r="E234" s="131"/>
      <c r="F234" s="127" t="str">
        <f t="shared" si="31"/>
        <v/>
      </c>
      <c r="G234" s="131"/>
      <c r="H234" s="143" t="str">
        <f t="shared" si="32"/>
        <v/>
      </c>
      <c r="I234" s="134"/>
      <c r="J234" s="139" t="str">
        <f t="shared" si="33"/>
        <v/>
      </c>
      <c r="K234" s="131"/>
      <c r="L234" s="127" t="str">
        <f t="shared" si="34"/>
        <v/>
      </c>
      <c r="M234" s="17"/>
      <c r="O234" s="117" t="str">
        <f t="shared" si="35"/>
        <v/>
      </c>
      <c r="P234" s="118" t="str">
        <f t="shared" si="36"/>
        <v/>
      </c>
      <c r="Q234" s="117" t="str">
        <f t="shared" si="37"/>
        <v/>
      </c>
      <c r="R234" s="118" t="str">
        <f t="shared" si="38"/>
        <v/>
      </c>
      <c r="S234" s="119" t="str">
        <f t="shared" si="39"/>
        <v/>
      </c>
      <c r="T234" s="118" t="str">
        <f t="shared" si="40"/>
        <v/>
      </c>
    </row>
    <row r="235" spans="1:20" x14ac:dyDescent="0.55000000000000004">
      <c r="A235" s="41"/>
      <c r="B235" s="42"/>
      <c r="C235" s="41"/>
      <c r="D235" s="146"/>
      <c r="E235" s="131"/>
      <c r="F235" s="127" t="str">
        <f t="shared" si="31"/>
        <v/>
      </c>
      <c r="G235" s="131"/>
      <c r="H235" s="143" t="str">
        <f t="shared" si="32"/>
        <v/>
      </c>
      <c r="I235" s="134"/>
      <c r="J235" s="139" t="str">
        <f t="shared" si="33"/>
        <v/>
      </c>
      <c r="K235" s="131"/>
      <c r="L235" s="127" t="str">
        <f t="shared" si="34"/>
        <v/>
      </c>
      <c r="M235" s="17"/>
      <c r="O235" s="117" t="str">
        <f t="shared" si="35"/>
        <v/>
      </c>
      <c r="P235" s="118" t="str">
        <f t="shared" si="36"/>
        <v/>
      </c>
      <c r="Q235" s="117" t="str">
        <f t="shared" si="37"/>
        <v/>
      </c>
      <c r="R235" s="118" t="str">
        <f t="shared" si="38"/>
        <v/>
      </c>
      <c r="S235" s="119" t="str">
        <f t="shared" si="39"/>
        <v/>
      </c>
      <c r="T235" s="118" t="str">
        <f t="shared" si="40"/>
        <v/>
      </c>
    </row>
    <row r="236" spans="1:20" x14ac:dyDescent="0.55000000000000004">
      <c r="A236" s="41"/>
      <c r="B236" s="42"/>
      <c r="C236" s="41"/>
      <c r="D236" s="146"/>
      <c r="E236" s="131"/>
      <c r="F236" s="127" t="str">
        <f t="shared" si="31"/>
        <v/>
      </c>
      <c r="G236" s="131"/>
      <c r="H236" s="143" t="str">
        <f t="shared" si="32"/>
        <v/>
      </c>
      <c r="I236" s="134"/>
      <c r="J236" s="139" t="str">
        <f t="shared" si="33"/>
        <v/>
      </c>
      <c r="K236" s="131"/>
      <c r="L236" s="127" t="str">
        <f t="shared" si="34"/>
        <v/>
      </c>
      <c r="M236" s="17"/>
      <c r="O236" s="117" t="str">
        <f t="shared" si="35"/>
        <v/>
      </c>
      <c r="P236" s="118" t="str">
        <f t="shared" si="36"/>
        <v/>
      </c>
      <c r="Q236" s="117" t="str">
        <f t="shared" si="37"/>
        <v/>
      </c>
      <c r="R236" s="118" t="str">
        <f t="shared" si="38"/>
        <v/>
      </c>
      <c r="S236" s="119" t="str">
        <f t="shared" si="39"/>
        <v/>
      </c>
      <c r="T236" s="118" t="str">
        <f t="shared" si="40"/>
        <v/>
      </c>
    </row>
    <row r="237" spans="1:20" x14ac:dyDescent="0.55000000000000004">
      <c r="A237" s="41"/>
      <c r="B237" s="42"/>
      <c r="C237" s="41"/>
      <c r="D237" s="146"/>
      <c r="E237" s="131"/>
      <c r="F237" s="127" t="str">
        <f t="shared" si="31"/>
        <v/>
      </c>
      <c r="G237" s="131"/>
      <c r="H237" s="143" t="str">
        <f t="shared" si="32"/>
        <v/>
      </c>
      <c r="I237" s="134"/>
      <c r="J237" s="139" t="str">
        <f t="shared" si="33"/>
        <v/>
      </c>
      <c r="K237" s="131"/>
      <c r="L237" s="127" t="str">
        <f t="shared" si="34"/>
        <v/>
      </c>
      <c r="M237" s="17"/>
      <c r="O237" s="117" t="str">
        <f t="shared" si="35"/>
        <v/>
      </c>
      <c r="P237" s="118" t="str">
        <f t="shared" si="36"/>
        <v/>
      </c>
      <c r="Q237" s="117" t="str">
        <f t="shared" si="37"/>
        <v/>
      </c>
      <c r="R237" s="118" t="str">
        <f t="shared" si="38"/>
        <v/>
      </c>
      <c r="S237" s="119" t="str">
        <f t="shared" si="39"/>
        <v/>
      </c>
      <c r="T237" s="118" t="str">
        <f t="shared" si="40"/>
        <v/>
      </c>
    </row>
    <row r="238" spans="1:20" x14ac:dyDescent="0.55000000000000004">
      <c r="A238" s="41"/>
      <c r="B238" s="42"/>
      <c r="C238" s="41"/>
      <c r="D238" s="146"/>
      <c r="E238" s="131"/>
      <c r="F238" s="127" t="str">
        <f t="shared" si="31"/>
        <v/>
      </c>
      <c r="G238" s="131"/>
      <c r="H238" s="143" t="str">
        <f t="shared" si="32"/>
        <v/>
      </c>
      <c r="I238" s="134"/>
      <c r="J238" s="139" t="str">
        <f t="shared" si="33"/>
        <v/>
      </c>
      <c r="K238" s="131"/>
      <c r="L238" s="127" t="str">
        <f t="shared" si="34"/>
        <v/>
      </c>
      <c r="M238" s="17"/>
      <c r="O238" s="117" t="str">
        <f t="shared" si="35"/>
        <v/>
      </c>
      <c r="P238" s="118" t="str">
        <f t="shared" si="36"/>
        <v/>
      </c>
      <c r="Q238" s="117" t="str">
        <f t="shared" si="37"/>
        <v/>
      </c>
      <c r="R238" s="118" t="str">
        <f t="shared" si="38"/>
        <v/>
      </c>
      <c r="S238" s="119" t="str">
        <f t="shared" si="39"/>
        <v/>
      </c>
      <c r="T238" s="118" t="str">
        <f t="shared" si="40"/>
        <v/>
      </c>
    </row>
    <row r="239" spans="1:20" x14ac:dyDescent="0.55000000000000004">
      <c r="A239" s="41"/>
      <c r="B239" s="42"/>
      <c r="C239" s="41"/>
      <c r="D239" s="146"/>
      <c r="E239" s="131"/>
      <c r="F239" s="127" t="str">
        <f t="shared" si="31"/>
        <v/>
      </c>
      <c r="G239" s="131"/>
      <c r="H239" s="143" t="str">
        <f t="shared" si="32"/>
        <v/>
      </c>
      <c r="I239" s="134"/>
      <c r="J239" s="139" t="str">
        <f t="shared" si="33"/>
        <v/>
      </c>
      <c r="K239" s="131"/>
      <c r="L239" s="127" t="str">
        <f t="shared" si="34"/>
        <v/>
      </c>
      <c r="M239" s="17"/>
      <c r="O239" s="117" t="str">
        <f t="shared" si="35"/>
        <v/>
      </c>
      <c r="P239" s="118" t="str">
        <f t="shared" si="36"/>
        <v/>
      </c>
      <c r="Q239" s="117" t="str">
        <f t="shared" si="37"/>
        <v/>
      </c>
      <c r="R239" s="118" t="str">
        <f t="shared" si="38"/>
        <v/>
      </c>
      <c r="S239" s="119" t="str">
        <f t="shared" si="39"/>
        <v/>
      </c>
      <c r="T239" s="118" t="str">
        <f t="shared" si="40"/>
        <v/>
      </c>
    </row>
    <row r="240" spans="1:20" x14ac:dyDescent="0.55000000000000004">
      <c r="A240" s="41"/>
      <c r="B240" s="42"/>
      <c r="C240" s="41"/>
      <c r="D240" s="146"/>
      <c r="E240" s="131"/>
      <c r="F240" s="127" t="str">
        <f t="shared" si="31"/>
        <v/>
      </c>
      <c r="G240" s="131"/>
      <c r="H240" s="143" t="str">
        <f t="shared" si="32"/>
        <v/>
      </c>
      <c r="I240" s="134"/>
      <c r="J240" s="139" t="str">
        <f t="shared" si="33"/>
        <v/>
      </c>
      <c r="K240" s="131"/>
      <c r="L240" s="127" t="str">
        <f t="shared" si="34"/>
        <v/>
      </c>
      <c r="M240" s="17"/>
      <c r="O240" s="117" t="str">
        <f t="shared" si="35"/>
        <v/>
      </c>
      <c r="P240" s="118" t="str">
        <f t="shared" si="36"/>
        <v/>
      </c>
      <c r="Q240" s="117" t="str">
        <f t="shared" si="37"/>
        <v/>
      </c>
      <c r="R240" s="118" t="str">
        <f t="shared" si="38"/>
        <v/>
      </c>
      <c r="S240" s="119" t="str">
        <f t="shared" si="39"/>
        <v/>
      </c>
      <c r="T240" s="118" t="str">
        <f t="shared" si="40"/>
        <v/>
      </c>
    </row>
    <row r="241" spans="1:20" x14ac:dyDescent="0.55000000000000004">
      <c r="A241" s="41"/>
      <c r="B241" s="42"/>
      <c r="C241" s="41"/>
      <c r="D241" s="146"/>
      <c r="E241" s="131"/>
      <c r="F241" s="127" t="str">
        <f t="shared" si="31"/>
        <v/>
      </c>
      <c r="G241" s="131"/>
      <c r="H241" s="143" t="str">
        <f t="shared" si="32"/>
        <v/>
      </c>
      <c r="I241" s="134"/>
      <c r="J241" s="139" t="str">
        <f t="shared" si="33"/>
        <v/>
      </c>
      <c r="K241" s="131"/>
      <c r="L241" s="127" t="str">
        <f t="shared" si="34"/>
        <v/>
      </c>
      <c r="M241" s="17"/>
      <c r="O241" s="117" t="str">
        <f t="shared" si="35"/>
        <v/>
      </c>
      <c r="P241" s="118" t="str">
        <f t="shared" si="36"/>
        <v/>
      </c>
      <c r="Q241" s="117" t="str">
        <f t="shared" si="37"/>
        <v/>
      </c>
      <c r="R241" s="118" t="str">
        <f t="shared" si="38"/>
        <v/>
      </c>
      <c r="S241" s="119" t="str">
        <f t="shared" si="39"/>
        <v/>
      </c>
      <c r="T241" s="118" t="str">
        <f t="shared" si="40"/>
        <v/>
      </c>
    </row>
    <row r="242" spans="1:20" x14ac:dyDescent="0.55000000000000004">
      <c r="A242" s="41"/>
      <c r="B242" s="42"/>
      <c r="C242" s="41"/>
      <c r="D242" s="146"/>
      <c r="E242" s="131"/>
      <c r="F242" s="127" t="str">
        <f t="shared" si="31"/>
        <v/>
      </c>
      <c r="G242" s="131"/>
      <c r="H242" s="143" t="str">
        <f t="shared" si="32"/>
        <v/>
      </c>
      <c r="I242" s="134"/>
      <c r="J242" s="139" t="str">
        <f t="shared" si="33"/>
        <v/>
      </c>
      <c r="K242" s="131"/>
      <c r="L242" s="127" t="str">
        <f t="shared" si="34"/>
        <v/>
      </c>
      <c r="M242" s="17"/>
      <c r="O242" s="117" t="str">
        <f t="shared" si="35"/>
        <v/>
      </c>
      <c r="P242" s="118" t="str">
        <f t="shared" si="36"/>
        <v/>
      </c>
      <c r="Q242" s="117" t="str">
        <f t="shared" si="37"/>
        <v/>
      </c>
      <c r="R242" s="118" t="str">
        <f t="shared" si="38"/>
        <v/>
      </c>
      <c r="S242" s="119" t="str">
        <f t="shared" si="39"/>
        <v/>
      </c>
      <c r="T242" s="118" t="str">
        <f t="shared" si="40"/>
        <v/>
      </c>
    </row>
    <row r="243" spans="1:20" x14ac:dyDescent="0.55000000000000004">
      <c r="A243" s="41"/>
      <c r="B243" s="42"/>
      <c r="C243" s="41"/>
      <c r="D243" s="146"/>
      <c r="E243" s="131"/>
      <c r="F243" s="127" t="str">
        <f t="shared" si="31"/>
        <v/>
      </c>
      <c r="G243" s="131"/>
      <c r="H243" s="143" t="str">
        <f t="shared" si="32"/>
        <v/>
      </c>
      <c r="I243" s="134"/>
      <c r="J243" s="139" t="str">
        <f t="shared" si="33"/>
        <v/>
      </c>
      <c r="K243" s="131"/>
      <c r="L243" s="127" t="str">
        <f t="shared" si="34"/>
        <v/>
      </c>
      <c r="M243" s="17"/>
      <c r="O243" s="117" t="str">
        <f t="shared" si="35"/>
        <v/>
      </c>
      <c r="P243" s="118" t="str">
        <f t="shared" si="36"/>
        <v/>
      </c>
      <c r="Q243" s="117" t="str">
        <f t="shared" si="37"/>
        <v/>
      </c>
      <c r="R243" s="118" t="str">
        <f t="shared" si="38"/>
        <v/>
      </c>
      <c r="S243" s="119" t="str">
        <f t="shared" si="39"/>
        <v/>
      </c>
      <c r="T243" s="118" t="str">
        <f t="shared" si="40"/>
        <v/>
      </c>
    </row>
    <row r="244" spans="1:20" x14ac:dyDescent="0.55000000000000004">
      <c r="A244" s="41"/>
      <c r="B244" s="42"/>
      <c r="C244" s="41"/>
      <c r="D244" s="146"/>
      <c r="E244" s="131"/>
      <c r="F244" s="127" t="str">
        <f t="shared" si="31"/>
        <v/>
      </c>
      <c r="G244" s="131"/>
      <c r="H244" s="143" t="str">
        <f t="shared" si="32"/>
        <v/>
      </c>
      <c r="I244" s="134"/>
      <c r="J244" s="139" t="str">
        <f t="shared" si="33"/>
        <v/>
      </c>
      <c r="K244" s="131"/>
      <c r="L244" s="127" t="str">
        <f t="shared" si="34"/>
        <v/>
      </c>
      <c r="M244" s="17"/>
      <c r="O244" s="117" t="str">
        <f t="shared" si="35"/>
        <v/>
      </c>
      <c r="P244" s="118" t="str">
        <f t="shared" si="36"/>
        <v/>
      </c>
      <c r="Q244" s="117" t="str">
        <f t="shared" si="37"/>
        <v/>
      </c>
      <c r="R244" s="118" t="str">
        <f t="shared" si="38"/>
        <v/>
      </c>
      <c r="S244" s="119" t="str">
        <f t="shared" si="39"/>
        <v/>
      </c>
      <c r="T244" s="118" t="str">
        <f t="shared" si="40"/>
        <v/>
      </c>
    </row>
    <row r="245" spans="1:20" x14ac:dyDescent="0.55000000000000004">
      <c r="A245" s="41"/>
      <c r="B245" s="42"/>
      <c r="C245" s="41"/>
      <c r="D245" s="146"/>
      <c r="E245" s="131"/>
      <c r="F245" s="127" t="str">
        <f t="shared" si="31"/>
        <v/>
      </c>
      <c r="G245" s="131"/>
      <c r="H245" s="143" t="str">
        <f t="shared" si="32"/>
        <v/>
      </c>
      <c r="I245" s="134"/>
      <c r="J245" s="139" t="str">
        <f t="shared" si="33"/>
        <v/>
      </c>
      <c r="K245" s="131"/>
      <c r="L245" s="127" t="str">
        <f t="shared" si="34"/>
        <v/>
      </c>
      <c r="M245" s="17"/>
      <c r="O245" s="117" t="str">
        <f t="shared" si="35"/>
        <v/>
      </c>
      <c r="P245" s="118" t="str">
        <f t="shared" si="36"/>
        <v/>
      </c>
      <c r="Q245" s="117" t="str">
        <f t="shared" si="37"/>
        <v/>
      </c>
      <c r="R245" s="118" t="str">
        <f t="shared" si="38"/>
        <v/>
      </c>
      <c r="S245" s="119" t="str">
        <f t="shared" si="39"/>
        <v/>
      </c>
      <c r="T245" s="118" t="str">
        <f t="shared" si="40"/>
        <v/>
      </c>
    </row>
    <row r="246" spans="1:20" x14ac:dyDescent="0.55000000000000004">
      <c r="A246" s="41"/>
      <c r="B246" s="42"/>
      <c r="C246" s="41"/>
      <c r="D246" s="146"/>
      <c r="E246" s="131"/>
      <c r="F246" s="127" t="str">
        <f t="shared" si="31"/>
        <v/>
      </c>
      <c r="G246" s="131"/>
      <c r="H246" s="143" t="str">
        <f t="shared" si="32"/>
        <v/>
      </c>
      <c r="I246" s="134"/>
      <c r="J246" s="139" t="str">
        <f t="shared" si="33"/>
        <v/>
      </c>
      <c r="K246" s="131"/>
      <c r="L246" s="127" t="str">
        <f t="shared" si="34"/>
        <v/>
      </c>
      <c r="M246" s="17"/>
      <c r="O246" s="117" t="str">
        <f t="shared" si="35"/>
        <v/>
      </c>
      <c r="P246" s="118" t="str">
        <f t="shared" si="36"/>
        <v/>
      </c>
      <c r="Q246" s="117" t="str">
        <f t="shared" si="37"/>
        <v/>
      </c>
      <c r="R246" s="118" t="str">
        <f t="shared" si="38"/>
        <v/>
      </c>
      <c r="S246" s="119" t="str">
        <f t="shared" si="39"/>
        <v/>
      </c>
      <c r="T246" s="118" t="str">
        <f t="shared" si="40"/>
        <v/>
      </c>
    </row>
    <row r="247" spans="1:20" x14ac:dyDescent="0.55000000000000004">
      <c r="A247" s="41"/>
      <c r="B247" s="42"/>
      <c r="C247" s="41"/>
      <c r="D247" s="146"/>
      <c r="E247" s="131"/>
      <c r="F247" s="127" t="str">
        <f t="shared" si="31"/>
        <v/>
      </c>
      <c r="G247" s="131"/>
      <c r="H247" s="143" t="str">
        <f t="shared" si="32"/>
        <v/>
      </c>
      <c r="I247" s="134"/>
      <c r="J247" s="139" t="str">
        <f t="shared" si="33"/>
        <v/>
      </c>
      <c r="K247" s="131"/>
      <c r="L247" s="127" t="str">
        <f t="shared" si="34"/>
        <v/>
      </c>
      <c r="M247" s="17"/>
      <c r="O247" s="117" t="str">
        <f t="shared" si="35"/>
        <v/>
      </c>
      <c r="P247" s="118" t="str">
        <f t="shared" si="36"/>
        <v/>
      </c>
      <c r="Q247" s="117" t="str">
        <f t="shared" si="37"/>
        <v/>
      </c>
      <c r="R247" s="118" t="str">
        <f t="shared" si="38"/>
        <v/>
      </c>
      <c r="S247" s="119" t="str">
        <f t="shared" si="39"/>
        <v/>
      </c>
      <c r="T247" s="118" t="str">
        <f t="shared" si="40"/>
        <v/>
      </c>
    </row>
    <row r="248" spans="1:20" x14ac:dyDescent="0.55000000000000004">
      <c r="A248" s="41"/>
      <c r="B248" s="42"/>
      <c r="C248" s="41"/>
      <c r="D248" s="146"/>
      <c r="E248" s="131"/>
      <c r="F248" s="127" t="str">
        <f t="shared" si="31"/>
        <v/>
      </c>
      <c r="G248" s="131"/>
      <c r="H248" s="143" t="str">
        <f t="shared" si="32"/>
        <v/>
      </c>
      <c r="I248" s="134"/>
      <c r="J248" s="139" t="str">
        <f t="shared" si="33"/>
        <v/>
      </c>
      <c r="K248" s="131"/>
      <c r="L248" s="127" t="str">
        <f t="shared" si="34"/>
        <v/>
      </c>
      <c r="M248" s="17"/>
      <c r="O248" s="117" t="str">
        <f t="shared" si="35"/>
        <v/>
      </c>
      <c r="P248" s="118" t="str">
        <f t="shared" si="36"/>
        <v/>
      </c>
      <c r="Q248" s="117" t="str">
        <f t="shared" si="37"/>
        <v/>
      </c>
      <c r="R248" s="118" t="str">
        <f t="shared" si="38"/>
        <v/>
      </c>
      <c r="S248" s="119" t="str">
        <f t="shared" si="39"/>
        <v/>
      </c>
      <c r="T248" s="118" t="str">
        <f t="shared" si="40"/>
        <v/>
      </c>
    </row>
    <row r="249" spans="1:20" x14ac:dyDescent="0.55000000000000004">
      <c r="A249" s="41"/>
      <c r="B249" s="42"/>
      <c r="C249" s="41"/>
      <c r="D249" s="146"/>
      <c r="E249" s="131"/>
      <c r="F249" s="127" t="str">
        <f t="shared" si="31"/>
        <v/>
      </c>
      <c r="G249" s="131"/>
      <c r="H249" s="143" t="str">
        <f t="shared" si="32"/>
        <v/>
      </c>
      <c r="I249" s="134"/>
      <c r="J249" s="139" t="str">
        <f t="shared" si="33"/>
        <v/>
      </c>
      <c r="K249" s="131"/>
      <c r="L249" s="127" t="str">
        <f t="shared" si="34"/>
        <v/>
      </c>
      <c r="M249" s="17"/>
      <c r="O249" s="117" t="str">
        <f t="shared" si="35"/>
        <v/>
      </c>
      <c r="P249" s="118" t="str">
        <f t="shared" si="36"/>
        <v/>
      </c>
      <c r="Q249" s="117" t="str">
        <f t="shared" si="37"/>
        <v/>
      </c>
      <c r="R249" s="118" t="str">
        <f t="shared" si="38"/>
        <v/>
      </c>
      <c r="S249" s="119" t="str">
        <f t="shared" si="39"/>
        <v/>
      </c>
      <c r="T249" s="118" t="str">
        <f t="shared" si="40"/>
        <v/>
      </c>
    </row>
    <row r="250" spans="1:20" x14ac:dyDescent="0.55000000000000004">
      <c r="A250" s="41"/>
      <c r="B250" s="42"/>
      <c r="C250" s="41"/>
      <c r="D250" s="146"/>
      <c r="E250" s="131"/>
      <c r="F250" s="127" t="str">
        <f t="shared" si="31"/>
        <v/>
      </c>
      <c r="G250" s="131"/>
      <c r="H250" s="143" t="str">
        <f t="shared" si="32"/>
        <v/>
      </c>
      <c r="I250" s="134"/>
      <c r="J250" s="139" t="str">
        <f t="shared" si="33"/>
        <v/>
      </c>
      <c r="K250" s="131"/>
      <c r="L250" s="127" t="str">
        <f t="shared" si="34"/>
        <v/>
      </c>
      <c r="M250" s="17"/>
      <c r="O250" s="117" t="str">
        <f t="shared" si="35"/>
        <v/>
      </c>
      <c r="P250" s="118" t="str">
        <f t="shared" si="36"/>
        <v/>
      </c>
      <c r="Q250" s="117" t="str">
        <f t="shared" si="37"/>
        <v/>
      </c>
      <c r="R250" s="118" t="str">
        <f t="shared" si="38"/>
        <v/>
      </c>
      <c r="S250" s="119" t="str">
        <f t="shared" si="39"/>
        <v/>
      </c>
      <c r="T250" s="118" t="str">
        <f t="shared" si="40"/>
        <v/>
      </c>
    </row>
    <row r="251" spans="1:20" x14ac:dyDescent="0.55000000000000004">
      <c r="A251" s="41"/>
      <c r="B251" s="42"/>
      <c r="C251" s="41"/>
      <c r="D251" s="146"/>
      <c r="E251" s="131"/>
      <c r="F251" s="127" t="str">
        <f t="shared" si="31"/>
        <v/>
      </c>
      <c r="G251" s="131"/>
      <c r="H251" s="143" t="str">
        <f t="shared" si="32"/>
        <v/>
      </c>
      <c r="I251" s="134"/>
      <c r="J251" s="139" t="str">
        <f t="shared" si="33"/>
        <v/>
      </c>
      <c r="K251" s="131"/>
      <c r="L251" s="127" t="str">
        <f t="shared" si="34"/>
        <v/>
      </c>
      <c r="M251" s="17"/>
      <c r="O251" s="117" t="str">
        <f t="shared" si="35"/>
        <v/>
      </c>
      <c r="P251" s="118" t="str">
        <f t="shared" si="36"/>
        <v/>
      </c>
      <c r="Q251" s="117" t="str">
        <f t="shared" si="37"/>
        <v/>
      </c>
      <c r="R251" s="118" t="str">
        <f t="shared" si="38"/>
        <v/>
      </c>
      <c r="S251" s="119" t="str">
        <f t="shared" si="39"/>
        <v/>
      </c>
      <c r="T251" s="118" t="str">
        <f t="shared" si="40"/>
        <v/>
      </c>
    </row>
    <row r="252" spans="1:20" x14ac:dyDescent="0.55000000000000004">
      <c r="A252" s="41"/>
      <c r="B252" s="42"/>
      <c r="C252" s="41"/>
      <c r="D252" s="146"/>
      <c r="E252" s="131"/>
      <c r="F252" s="127" t="str">
        <f t="shared" si="31"/>
        <v/>
      </c>
      <c r="G252" s="131"/>
      <c r="H252" s="143" t="str">
        <f t="shared" si="32"/>
        <v/>
      </c>
      <c r="I252" s="134"/>
      <c r="J252" s="139" t="str">
        <f t="shared" si="33"/>
        <v/>
      </c>
      <c r="K252" s="131"/>
      <c r="L252" s="127" t="str">
        <f t="shared" si="34"/>
        <v/>
      </c>
      <c r="M252" s="17"/>
      <c r="O252" s="117" t="str">
        <f t="shared" si="35"/>
        <v/>
      </c>
      <c r="P252" s="118" t="str">
        <f t="shared" si="36"/>
        <v/>
      </c>
      <c r="Q252" s="117" t="str">
        <f t="shared" si="37"/>
        <v/>
      </c>
      <c r="R252" s="118" t="str">
        <f t="shared" si="38"/>
        <v/>
      </c>
      <c r="S252" s="119" t="str">
        <f t="shared" si="39"/>
        <v/>
      </c>
      <c r="T252" s="118" t="str">
        <f t="shared" si="40"/>
        <v/>
      </c>
    </row>
    <row r="253" spans="1:20" x14ac:dyDescent="0.55000000000000004">
      <c r="A253" s="41"/>
      <c r="B253" s="42"/>
      <c r="C253" s="41"/>
      <c r="D253" s="146"/>
      <c r="E253" s="131"/>
      <c r="F253" s="127" t="str">
        <f t="shared" si="31"/>
        <v/>
      </c>
      <c r="G253" s="131"/>
      <c r="H253" s="143" t="str">
        <f t="shared" si="32"/>
        <v/>
      </c>
      <c r="I253" s="134"/>
      <c r="J253" s="139" t="str">
        <f t="shared" si="33"/>
        <v/>
      </c>
      <c r="K253" s="131"/>
      <c r="L253" s="127" t="str">
        <f t="shared" si="34"/>
        <v/>
      </c>
      <c r="M253" s="17"/>
      <c r="O253" s="117" t="str">
        <f t="shared" si="35"/>
        <v/>
      </c>
      <c r="P253" s="118" t="str">
        <f t="shared" si="36"/>
        <v/>
      </c>
      <c r="Q253" s="117" t="str">
        <f t="shared" si="37"/>
        <v/>
      </c>
      <c r="R253" s="118" t="str">
        <f t="shared" si="38"/>
        <v/>
      </c>
      <c r="S253" s="119" t="str">
        <f t="shared" si="39"/>
        <v/>
      </c>
      <c r="T253" s="118" t="str">
        <f t="shared" si="40"/>
        <v/>
      </c>
    </row>
    <row r="254" spans="1:20" x14ac:dyDescent="0.55000000000000004">
      <c r="A254" s="41"/>
      <c r="B254" s="42"/>
      <c r="C254" s="41"/>
      <c r="D254" s="146"/>
      <c r="E254" s="131"/>
      <c r="F254" s="127" t="str">
        <f t="shared" si="31"/>
        <v/>
      </c>
      <c r="G254" s="131"/>
      <c r="H254" s="143" t="str">
        <f t="shared" si="32"/>
        <v/>
      </c>
      <c r="I254" s="134"/>
      <c r="J254" s="139" t="str">
        <f t="shared" si="33"/>
        <v/>
      </c>
      <c r="K254" s="131"/>
      <c r="L254" s="127" t="str">
        <f t="shared" si="34"/>
        <v/>
      </c>
      <c r="M254" s="17"/>
      <c r="O254" s="117" t="str">
        <f t="shared" si="35"/>
        <v/>
      </c>
      <c r="P254" s="118" t="str">
        <f t="shared" si="36"/>
        <v/>
      </c>
      <c r="Q254" s="117" t="str">
        <f t="shared" si="37"/>
        <v/>
      </c>
      <c r="R254" s="118" t="str">
        <f t="shared" si="38"/>
        <v/>
      </c>
      <c r="S254" s="119" t="str">
        <f t="shared" si="39"/>
        <v/>
      </c>
      <c r="T254" s="118" t="str">
        <f t="shared" si="40"/>
        <v/>
      </c>
    </row>
    <row r="255" spans="1:20" x14ac:dyDescent="0.55000000000000004">
      <c r="A255" s="41"/>
      <c r="B255" s="42"/>
      <c r="C255" s="41"/>
      <c r="D255" s="146"/>
      <c r="E255" s="131"/>
      <c r="F255" s="127" t="str">
        <f t="shared" si="31"/>
        <v/>
      </c>
      <c r="G255" s="131"/>
      <c r="H255" s="143" t="str">
        <f t="shared" si="32"/>
        <v/>
      </c>
      <c r="I255" s="134"/>
      <c r="J255" s="139" t="str">
        <f t="shared" si="33"/>
        <v/>
      </c>
      <c r="K255" s="131"/>
      <c r="L255" s="127" t="str">
        <f t="shared" si="34"/>
        <v/>
      </c>
      <c r="M255" s="17"/>
      <c r="O255" s="117" t="str">
        <f t="shared" si="35"/>
        <v/>
      </c>
      <c r="P255" s="118" t="str">
        <f t="shared" si="36"/>
        <v/>
      </c>
      <c r="Q255" s="117" t="str">
        <f t="shared" si="37"/>
        <v/>
      </c>
      <c r="R255" s="118" t="str">
        <f t="shared" si="38"/>
        <v/>
      </c>
      <c r="S255" s="119" t="str">
        <f t="shared" si="39"/>
        <v/>
      </c>
      <c r="T255" s="118" t="str">
        <f t="shared" si="40"/>
        <v/>
      </c>
    </row>
    <row r="256" spans="1:20" x14ac:dyDescent="0.55000000000000004">
      <c r="A256" s="41"/>
      <c r="B256" s="42"/>
      <c r="C256" s="41"/>
      <c r="D256" s="146"/>
      <c r="E256" s="131"/>
      <c r="F256" s="127" t="str">
        <f t="shared" si="31"/>
        <v/>
      </c>
      <c r="G256" s="131"/>
      <c r="H256" s="143" t="str">
        <f t="shared" si="32"/>
        <v/>
      </c>
      <c r="I256" s="134"/>
      <c r="J256" s="139" t="str">
        <f t="shared" si="33"/>
        <v/>
      </c>
      <c r="K256" s="131"/>
      <c r="L256" s="127" t="str">
        <f t="shared" si="34"/>
        <v/>
      </c>
      <c r="M256" s="17"/>
      <c r="O256" s="117" t="str">
        <f t="shared" si="35"/>
        <v/>
      </c>
      <c r="P256" s="118" t="str">
        <f t="shared" si="36"/>
        <v/>
      </c>
      <c r="Q256" s="117" t="str">
        <f t="shared" si="37"/>
        <v/>
      </c>
      <c r="R256" s="118" t="str">
        <f t="shared" si="38"/>
        <v/>
      </c>
      <c r="S256" s="119" t="str">
        <f t="shared" si="39"/>
        <v/>
      </c>
      <c r="T256" s="118" t="str">
        <f t="shared" si="40"/>
        <v/>
      </c>
    </row>
    <row r="257" spans="1:20" x14ac:dyDescent="0.55000000000000004">
      <c r="A257" s="41"/>
      <c r="B257" s="42"/>
      <c r="C257" s="41"/>
      <c r="D257" s="146"/>
      <c r="E257" s="131"/>
      <c r="F257" s="127" t="str">
        <f t="shared" si="31"/>
        <v/>
      </c>
      <c r="G257" s="131"/>
      <c r="H257" s="143" t="str">
        <f t="shared" si="32"/>
        <v/>
      </c>
      <c r="I257" s="134"/>
      <c r="J257" s="139" t="str">
        <f t="shared" si="33"/>
        <v/>
      </c>
      <c r="K257" s="131"/>
      <c r="L257" s="127" t="str">
        <f t="shared" si="34"/>
        <v/>
      </c>
      <c r="M257" s="17"/>
      <c r="O257" s="117" t="str">
        <f t="shared" si="35"/>
        <v/>
      </c>
      <c r="P257" s="118" t="str">
        <f t="shared" si="36"/>
        <v/>
      </c>
      <c r="Q257" s="117" t="str">
        <f t="shared" si="37"/>
        <v/>
      </c>
      <c r="R257" s="118" t="str">
        <f t="shared" si="38"/>
        <v/>
      </c>
      <c r="S257" s="119" t="str">
        <f t="shared" si="39"/>
        <v/>
      </c>
      <c r="T257" s="118" t="str">
        <f t="shared" si="40"/>
        <v/>
      </c>
    </row>
    <row r="258" spans="1:20" x14ac:dyDescent="0.55000000000000004">
      <c r="A258" s="41"/>
      <c r="B258" s="42"/>
      <c r="C258" s="41"/>
      <c r="D258" s="146"/>
      <c r="E258" s="131"/>
      <c r="F258" s="127" t="str">
        <f t="shared" si="31"/>
        <v/>
      </c>
      <c r="G258" s="131"/>
      <c r="H258" s="143" t="str">
        <f t="shared" si="32"/>
        <v/>
      </c>
      <c r="I258" s="134"/>
      <c r="J258" s="139" t="str">
        <f t="shared" si="33"/>
        <v/>
      </c>
      <c r="K258" s="131"/>
      <c r="L258" s="127" t="str">
        <f t="shared" si="34"/>
        <v/>
      </c>
      <c r="M258" s="17"/>
      <c r="O258" s="117" t="str">
        <f t="shared" si="35"/>
        <v/>
      </c>
      <c r="P258" s="118" t="str">
        <f t="shared" si="36"/>
        <v/>
      </c>
      <c r="Q258" s="117" t="str">
        <f t="shared" si="37"/>
        <v/>
      </c>
      <c r="R258" s="118" t="str">
        <f t="shared" si="38"/>
        <v/>
      </c>
      <c r="S258" s="119" t="str">
        <f t="shared" si="39"/>
        <v/>
      </c>
      <c r="T258" s="118" t="str">
        <f t="shared" si="40"/>
        <v/>
      </c>
    </row>
    <row r="259" spans="1:20" x14ac:dyDescent="0.55000000000000004">
      <c r="A259" s="41"/>
      <c r="B259" s="42"/>
      <c r="C259" s="41"/>
      <c r="D259" s="146"/>
      <c r="E259" s="131"/>
      <c r="F259" s="127" t="str">
        <f t="shared" si="31"/>
        <v/>
      </c>
      <c r="G259" s="131"/>
      <c r="H259" s="143" t="str">
        <f t="shared" si="32"/>
        <v/>
      </c>
      <c r="I259" s="134"/>
      <c r="J259" s="139" t="str">
        <f t="shared" si="33"/>
        <v/>
      </c>
      <c r="K259" s="131"/>
      <c r="L259" s="127" t="str">
        <f t="shared" si="34"/>
        <v/>
      </c>
      <c r="M259" s="17"/>
      <c r="O259" s="117" t="str">
        <f t="shared" si="35"/>
        <v/>
      </c>
      <c r="P259" s="118" t="str">
        <f t="shared" si="36"/>
        <v/>
      </c>
      <c r="Q259" s="117" t="str">
        <f t="shared" si="37"/>
        <v/>
      </c>
      <c r="R259" s="118" t="str">
        <f t="shared" si="38"/>
        <v/>
      </c>
      <c r="S259" s="119" t="str">
        <f t="shared" si="39"/>
        <v/>
      </c>
      <c r="T259" s="118" t="str">
        <f t="shared" si="40"/>
        <v/>
      </c>
    </row>
    <row r="260" spans="1:20" x14ac:dyDescent="0.55000000000000004">
      <c r="A260" s="41"/>
      <c r="B260" s="42"/>
      <c r="C260" s="41"/>
      <c r="D260" s="146"/>
      <c r="E260" s="131"/>
      <c r="F260" s="127" t="str">
        <f t="shared" si="31"/>
        <v/>
      </c>
      <c r="G260" s="131"/>
      <c r="H260" s="143" t="str">
        <f t="shared" si="32"/>
        <v/>
      </c>
      <c r="I260" s="134"/>
      <c r="J260" s="139" t="str">
        <f t="shared" si="33"/>
        <v/>
      </c>
      <c r="K260" s="131"/>
      <c r="L260" s="127" t="str">
        <f t="shared" si="34"/>
        <v/>
      </c>
      <c r="M260" s="17"/>
      <c r="O260" s="117" t="str">
        <f t="shared" si="35"/>
        <v/>
      </c>
      <c r="P260" s="118" t="str">
        <f t="shared" si="36"/>
        <v/>
      </c>
      <c r="Q260" s="117" t="str">
        <f t="shared" si="37"/>
        <v/>
      </c>
      <c r="R260" s="118" t="str">
        <f t="shared" si="38"/>
        <v/>
      </c>
      <c r="S260" s="119" t="str">
        <f t="shared" si="39"/>
        <v/>
      </c>
      <c r="T260" s="118" t="str">
        <f t="shared" si="40"/>
        <v/>
      </c>
    </row>
    <row r="261" spans="1:20" x14ac:dyDescent="0.55000000000000004">
      <c r="A261" s="41"/>
      <c r="B261" s="42"/>
      <c r="C261" s="41"/>
      <c r="D261" s="146"/>
      <c r="E261" s="131"/>
      <c r="F261" s="127" t="str">
        <f t="shared" si="31"/>
        <v/>
      </c>
      <c r="G261" s="131"/>
      <c r="H261" s="143" t="str">
        <f t="shared" si="32"/>
        <v/>
      </c>
      <c r="I261" s="134"/>
      <c r="J261" s="139" t="str">
        <f t="shared" si="33"/>
        <v/>
      </c>
      <c r="K261" s="131"/>
      <c r="L261" s="127" t="str">
        <f t="shared" si="34"/>
        <v/>
      </c>
      <c r="M261" s="17"/>
      <c r="O261" s="117" t="str">
        <f t="shared" si="35"/>
        <v/>
      </c>
      <c r="P261" s="118" t="str">
        <f t="shared" si="36"/>
        <v/>
      </c>
      <c r="Q261" s="117" t="str">
        <f t="shared" si="37"/>
        <v/>
      </c>
      <c r="R261" s="118" t="str">
        <f t="shared" si="38"/>
        <v/>
      </c>
      <c r="S261" s="119" t="str">
        <f t="shared" si="39"/>
        <v/>
      </c>
      <c r="T261" s="118" t="str">
        <f t="shared" si="40"/>
        <v/>
      </c>
    </row>
    <row r="262" spans="1:20" x14ac:dyDescent="0.55000000000000004">
      <c r="A262" s="41"/>
      <c r="B262" s="42"/>
      <c r="C262" s="41"/>
      <c r="D262" s="146"/>
      <c r="E262" s="131"/>
      <c r="F262" s="127" t="str">
        <f t="shared" si="31"/>
        <v/>
      </c>
      <c r="G262" s="131"/>
      <c r="H262" s="143" t="str">
        <f t="shared" si="32"/>
        <v/>
      </c>
      <c r="I262" s="134"/>
      <c r="J262" s="139" t="str">
        <f t="shared" si="33"/>
        <v/>
      </c>
      <c r="K262" s="131"/>
      <c r="L262" s="127" t="str">
        <f t="shared" si="34"/>
        <v/>
      </c>
      <c r="M262" s="17"/>
      <c r="O262" s="117" t="str">
        <f t="shared" si="35"/>
        <v/>
      </c>
      <c r="P262" s="118" t="str">
        <f t="shared" si="36"/>
        <v/>
      </c>
      <c r="Q262" s="117" t="str">
        <f t="shared" si="37"/>
        <v/>
      </c>
      <c r="R262" s="118" t="str">
        <f t="shared" si="38"/>
        <v/>
      </c>
      <c r="S262" s="119" t="str">
        <f t="shared" si="39"/>
        <v/>
      </c>
      <c r="T262" s="118" t="str">
        <f t="shared" si="40"/>
        <v/>
      </c>
    </row>
    <row r="263" spans="1:20" x14ac:dyDescent="0.55000000000000004">
      <c r="A263" s="41"/>
      <c r="B263" s="42"/>
      <c r="C263" s="41"/>
      <c r="D263" s="146"/>
      <c r="E263" s="131"/>
      <c r="F263" s="127" t="str">
        <f t="shared" si="31"/>
        <v/>
      </c>
      <c r="G263" s="131"/>
      <c r="H263" s="143" t="str">
        <f t="shared" si="32"/>
        <v/>
      </c>
      <c r="I263" s="134"/>
      <c r="J263" s="139" t="str">
        <f t="shared" si="33"/>
        <v/>
      </c>
      <c r="K263" s="131"/>
      <c r="L263" s="127" t="str">
        <f t="shared" si="34"/>
        <v/>
      </c>
      <c r="M263" s="17"/>
      <c r="O263" s="117" t="str">
        <f t="shared" si="35"/>
        <v/>
      </c>
      <c r="P263" s="118" t="str">
        <f t="shared" si="36"/>
        <v/>
      </c>
      <c r="Q263" s="117" t="str">
        <f t="shared" si="37"/>
        <v/>
      </c>
      <c r="R263" s="118" t="str">
        <f t="shared" si="38"/>
        <v/>
      </c>
      <c r="S263" s="119" t="str">
        <f t="shared" si="39"/>
        <v/>
      </c>
      <c r="T263" s="118" t="str">
        <f t="shared" si="40"/>
        <v/>
      </c>
    </row>
    <row r="264" spans="1:20" x14ac:dyDescent="0.55000000000000004">
      <c r="A264" s="41"/>
      <c r="B264" s="42"/>
      <c r="C264" s="41"/>
      <c r="D264" s="146"/>
      <c r="E264" s="131"/>
      <c r="F264" s="127" t="str">
        <f t="shared" si="31"/>
        <v/>
      </c>
      <c r="G264" s="131"/>
      <c r="H264" s="143" t="str">
        <f t="shared" si="32"/>
        <v/>
      </c>
      <c r="I264" s="134"/>
      <c r="J264" s="139" t="str">
        <f t="shared" si="33"/>
        <v/>
      </c>
      <c r="K264" s="131"/>
      <c r="L264" s="127" t="str">
        <f t="shared" si="34"/>
        <v/>
      </c>
      <c r="M264" s="17"/>
      <c r="O264" s="117" t="str">
        <f t="shared" si="35"/>
        <v/>
      </c>
      <c r="P264" s="118" t="str">
        <f t="shared" si="36"/>
        <v/>
      </c>
      <c r="Q264" s="117" t="str">
        <f t="shared" si="37"/>
        <v/>
      </c>
      <c r="R264" s="118" t="str">
        <f t="shared" si="38"/>
        <v/>
      </c>
      <c r="S264" s="119" t="str">
        <f t="shared" si="39"/>
        <v/>
      </c>
      <c r="T264" s="118" t="str">
        <f t="shared" si="40"/>
        <v/>
      </c>
    </row>
    <row r="265" spans="1:20" x14ac:dyDescent="0.55000000000000004">
      <c r="A265" s="41"/>
      <c r="B265" s="42"/>
      <c r="C265" s="41"/>
      <c r="D265" s="146"/>
      <c r="E265" s="131"/>
      <c r="F265" s="127" t="str">
        <f t="shared" ref="F265:F328" si="41">IF(E265&lt;&gt;"",IF(E265&gt;=8,"ดีมาก",IF(E265&gt;=5,"ดี",IF(E265&gt;=3,"พอใช้",IF(E265&lt;=2,"ปรับปรุง")))),"")</f>
        <v/>
      </c>
      <c r="G265" s="131"/>
      <c r="H265" s="143" t="str">
        <f t="shared" ref="H265:H328" si="42">IF(G265&lt;&gt;"",IF(G265&gt;=23,"ดีมาก",IF(G265&gt;=15,"ดี",IF(G265&gt;=8,"พอใช้",IF(G265&lt;=7,"ปรับปรุง")))),"")</f>
        <v/>
      </c>
      <c r="I265" s="134"/>
      <c r="J265" s="139" t="str">
        <f t="shared" ref="J265:J328" si="43">IF(I265&lt;&gt;"",IF(I265&gt;=12,"ดีมาก",IF(I265&gt;=8,"ดี",IF(I265&gt;=4,"พอใช้",IF(I265&lt;=3,"ปรับปรุง")))),"")</f>
        <v/>
      </c>
      <c r="K265" s="131"/>
      <c r="L265" s="127" t="str">
        <f t="shared" ref="L265:L328" si="44">IF(K265&lt;&gt;"",IF(K265&gt;=12,"ดีมาก",IF(K265&gt;=8,"ดี",IF(K265&gt;=4,"พอใช้",IF(K265&lt;=3,"ปรับปรุง")))),"")</f>
        <v/>
      </c>
      <c r="M265" s="17"/>
      <c r="O265" s="117" t="str">
        <f t="shared" ref="O265:O328" si="45">IF(AND(ISBLANK(E265),ISBLANK(G265)),"",E265+G265)</f>
        <v/>
      </c>
      <c r="P265" s="118" t="str">
        <f t="shared" ref="P265:P328" si="46">IF(O265&lt;&gt;"",IF(O265&gt;=30,"ดีมาก",IF(O265&gt;=20,"ดี",IF(O265&gt;=10,"พอใช้",IF(O265&lt;=9,"ปรับปรุง")))),"")</f>
        <v/>
      </c>
      <c r="Q265" s="117" t="str">
        <f t="shared" ref="Q265:Q328" si="47">IF(AND(ISBLANK(I265),ISBLANK(K265)),"",I265+K265)</f>
        <v/>
      </c>
      <c r="R265" s="118" t="str">
        <f t="shared" ref="R265:R328" si="48">IF(Q265&lt;&gt;"",IF(Q265&gt;=24,"ดีมาก",IF(Q265&gt;=16,"ดี",IF(Q265&gt;=8,"พอใช้",IF(Q265&lt;=7,"ปรับปรุง")))),"")</f>
        <v/>
      </c>
      <c r="S265" s="119" t="str">
        <f t="shared" ref="S265:S328" si="49">IF(ISERROR(O265+Q265),"",O265+Q265)</f>
        <v/>
      </c>
      <c r="T265" s="118" t="str">
        <f t="shared" ref="T265:T328" si="50">IF(S265&lt;&gt;"",IF(S265&gt;=54,"ดีมาก",IF(S265&gt;=36,"ดี",IF(S265&gt;=18,"พอใช้",IF(S265&lt;=17,"ปรับปรุง")))),"")</f>
        <v/>
      </c>
    </row>
    <row r="266" spans="1:20" x14ac:dyDescent="0.55000000000000004">
      <c r="A266" s="41"/>
      <c r="B266" s="42"/>
      <c r="C266" s="41"/>
      <c r="D266" s="146"/>
      <c r="E266" s="131"/>
      <c r="F266" s="127" t="str">
        <f t="shared" si="41"/>
        <v/>
      </c>
      <c r="G266" s="131"/>
      <c r="H266" s="143" t="str">
        <f t="shared" si="42"/>
        <v/>
      </c>
      <c r="I266" s="134"/>
      <c r="J266" s="139" t="str">
        <f t="shared" si="43"/>
        <v/>
      </c>
      <c r="K266" s="131"/>
      <c r="L266" s="127" t="str">
        <f t="shared" si="44"/>
        <v/>
      </c>
      <c r="M266" s="17"/>
      <c r="O266" s="117" t="str">
        <f t="shared" si="45"/>
        <v/>
      </c>
      <c r="P266" s="118" t="str">
        <f t="shared" si="46"/>
        <v/>
      </c>
      <c r="Q266" s="117" t="str">
        <f t="shared" si="47"/>
        <v/>
      </c>
      <c r="R266" s="118" t="str">
        <f t="shared" si="48"/>
        <v/>
      </c>
      <c r="S266" s="119" t="str">
        <f t="shared" si="49"/>
        <v/>
      </c>
      <c r="T266" s="118" t="str">
        <f t="shared" si="50"/>
        <v/>
      </c>
    </row>
    <row r="267" spans="1:20" x14ac:dyDescent="0.55000000000000004">
      <c r="A267" s="41"/>
      <c r="B267" s="42"/>
      <c r="C267" s="41"/>
      <c r="D267" s="146"/>
      <c r="E267" s="131"/>
      <c r="F267" s="127" t="str">
        <f t="shared" si="41"/>
        <v/>
      </c>
      <c r="G267" s="131"/>
      <c r="H267" s="143" t="str">
        <f t="shared" si="42"/>
        <v/>
      </c>
      <c r="I267" s="134"/>
      <c r="J267" s="139" t="str">
        <f t="shared" si="43"/>
        <v/>
      </c>
      <c r="K267" s="131"/>
      <c r="L267" s="127" t="str">
        <f t="shared" si="44"/>
        <v/>
      </c>
      <c r="M267" s="17"/>
      <c r="O267" s="117" t="str">
        <f t="shared" si="45"/>
        <v/>
      </c>
      <c r="P267" s="118" t="str">
        <f t="shared" si="46"/>
        <v/>
      </c>
      <c r="Q267" s="117" t="str">
        <f t="shared" si="47"/>
        <v/>
      </c>
      <c r="R267" s="118" t="str">
        <f t="shared" si="48"/>
        <v/>
      </c>
      <c r="S267" s="119" t="str">
        <f t="shared" si="49"/>
        <v/>
      </c>
      <c r="T267" s="118" t="str">
        <f t="shared" si="50"/>
        <v/>
      </c>
    </row>
    <row r="268" spans="1:20" x14ac:dyDescent="0.55000000000000004">
      <c r="A268" s="41"/>
      <c r="B268" s="42"/>
      <c r="C268" s="41"/>
      <c r="D268" s="146"/>
      <c r="E268" s="131"/>
      <c r="F268" s="127" t="str">
        <f t="shared" si="41"/>
        <v/>
      </c>
      <c r="G268" s="131"/>
      <c r="H268" s="143" t="str">
        <f t="shared" si="42"/>
        <v/>
      </c>
      <c r="I268" s="134"/>
      <c r="J268" s="139" t="str">
        <f t="shared" si="43"/>
        <v/>
      </c>
      <c r="K268" s="131"/>
      <c r="L268" s="127" t="str">
        <f t="shared" si="44"/>
        <v/>
      </c>
      <c r="M268" s="17"/>
      <c r="O268" s="117" t="str">
        <f t="shared" si="45"/>
        <v/>
      </c>
      <c r="P268" s="118" t="str">
        <f t="shared" si="46"/>
        <v/>
      </c>
      <c r="Q268" s="117" t="str">
        <f t="shared" si="47"/>
        <v/>
      </c>
      <c r="R268" s="118" t="str">
        <f t="shared" si="48"/>
        <v/>
      </c>
      <c r="S268" s="119" t="str">
        <f t="shared" si="49"/>
        <v/>
      </c>
      <c r="T268" s="118" t="str">
        <f t="shared" si="50"/>
        <v/>
      </c>
    </row>
    <row r="269" spans="1:20" x14ac:dyDescent="0.55000000000000004">
      <c r="A269" s="41"/>
      <c r="B269" s="42"/>
      <c r="C269" s="41"/>
      <c r="D269" s="146"/>
      <c r="E269" s="131"/>
      <c r="F269" s="127" t="str">
        <f t="shared" si="41"/>
        <v/>
      </c>
      <c r="G269" s="131"/>
      <c r="H269" s="143" t="str">
        <f t="shared" si="42"/>
        <v/>
      </c>
      <c r="I269" s="134"/>
      <c r="J269" s="139" t="str">
        <f t="shared" si="43"/>
        <v/>
      </c>
      <c r="K269" s="131"/>
      <c r="L269" s="127" t="str">
        <f t="shared" si="44"/>
        <v/>
      </c>
      <c r="M269" s="17"/>
      <c r="O269" s="117" t="str">
        <f t="shared" si="45"/>
        <v/>
      </c>
      <c r="P269" s="118" t="str">
        <f t="shared" si="46"/>
        <v/>
      </c>
      <c r="Q269" s="117" t="str">
        <f t="shared" si="47"/>
        <v/>
      </c>
      <c r="R269" s="118" t="str">
        <f t="shared" si="48"/>
        <v/>
      </c>
      <c r="S269" s="119" t="str">
        <f t="shared" si="49"/>
        <v/>
      </c>
      <c r="T269" s="118" t="str">
        <f t="shared" si="50"/>
        <v/>
      </c>
    </row>
    <row r="270" spans="1:20" x14ac:dyDescent="0.55000000000000004">
      <c r="A270" s="41"/>
      <c r="B270" s="42"/>
      <c r="C270" s="41"/>
      <c r="D270" s="146"/>
      <c r="E270" s="131"/>
      <c r="F270" s="127" t="str">
        <f t="shared" si="41"/>
        <v/>
      </c>
      <c r="G270" s="131"/>
      <c r="H270" s="143" t="str">
        <f t="shared" si="42"/>
        <v/>
      </c>
      <c r="I270" s="134"/>
      <c r="J270" s="139" t="str">
        <f t="shared" si="43"/>
        <v/>
      </c>
      <c r="K270" s="131"/>
      <c r="L270" s="127" t="str">
        <f t="shared" si="44"/>
        <v/>
      </c>
      <c r="M270" s="17"/>
      <c r="O270" s="117" t="str">
        <f t="shared" si="45"/>
        <v/>
      </c>
      <c r="P270" s="118" t="str">
        <f t="shared" si="46"/>
        <v/>
      </c>
      <c r="Q270" s="117" t="str">
        <f t="shared" si="47"/>
        <v/>
      </c>
      <c r="R270" s="118" t="str">
        <f t="shared" si="48"/>
        <v/>
      </c>
      <c r="S270" s="119" t="str">
        <f t="shared" si="49"/>
        <v/>
      </c>
      <c r="T270" s="118" t="str">
        <f t="shared" si="50"/>
        <v/>
      </c>
    </row>
    <row r="271" spans="1:20" x14ac:dyDescent="0.55000000000000004">
      <c r="A271" s="41"/>
      <c r="B271" s="42"/>
      <c r="C271" s="41"/>
      <c r="D271" s="146"/>
      <c r="E271" s="131"/>
      <c r="F271" s="127" t="str">
        <f t="shared" si="41"/>
        <v/>
      </c>
      <c r="G271" s="131"/>
      <c r="H271" s="143" t="str">
        <f t="shared" si="42"/>
        <v/>
      </c>
      <c r="I271" s="134"/>
      <c r="J271" s="139" t="str">
        <f t="shared" si="43"/>
        <v/>
      </c>
      <c r="K271" s="131"/>
      <c r="L271" s="127" t="str">
        <f t="shared" si="44"/>
        <v/>
      </c>
      <c r="M271" s="17"/>
      <c r="O271" s="117" t="str">
        <f t="shared" si="45"/>
        <v/>
      </c>
      <c r="P271" s="118" t="str">
        <f t="shared" si="46"/>
        <v/>
      </c>
      <c r="Q271" s="117" t="str">
        <f t="shared" si="47"/>
        <v/>
      </c>
      <c r="R271" s="118" t="str">
        <f t="shared" si="48"/>
        <v/>
      </c>
      <c r="S271" s="119" t="str">
        <f t="shared" si="49"/>
        <v/>
      </c>
      <c r="T271" s="118" t="str">
        <f t="shared" si="50"/>
        <v/>
      </c>
    </row>
    <row r="272" spans="1:20" x14ac:dyDescent="0.55000000000000004">
      <c r="A272" s="41"/>
      <c r="B272" s="42"/>
      <c r="C272" s="41"/>
      <c r="D272" s="146"/>
      <c r="E272" s="131"/>
      <c r="F272" s="127" t="str">
        <f t="shared" si="41"/>
        <v/>
      </c>
      <c r="G272" s="131"/>
      <c r="H272" s="143" t="str">
        <f t="shared" si="42"/>
        <v/>
      </c>
      <c r="I272" s="134"/>
      <c r="J272" s="139" t="str">
        <f t="shared" si="43"/>
        <v/>
      </c>
      <c r="K272" s="131"/>
      <c r="L272" s="127" t="str">
        <f t="shared" si="44"/>
        <v/>
      </c>
      <c r="M272" s="17"/>
      <c r="O272" s="117" t="str">
        <f t="shared" si="45"/>
        <v/>
      </c>
      <c r="P272" s="118" t="str">
        <f t="shared" si="46"/>
        <v/>
      </c>
      <c r="Q272" s="117" t="str">
        <f t="shared" si="47"/>
        <v/>
      </c>
      <c r="R272" s="118" t="str">
        <f t="shared" si="48"/>
        <v/>
      </c>
      <c r="S272" s="119" t="str">
        <f t="shared" si="49"/>
        <v/>
      </c>
      <c r="T272" s="118" t="str">
        <f t="shared" si="50"/>
        <v/>
      </c>
    </row>
    <row r="273" spans="1:20" x14ac:dyDescent="0.55000000000000004">
      <c r="A273" s="41"/>
      <c r="B273" s="42"/>
      <c r="C273" s="41"/>
      <c r="D273" s="146"/>
      <c r="E273" s="131"/>
      <c r="F273" s="127" t="str">
        <f t="shared" si="41"/>
        <v/>
      </c>
      <c r="G273" s="131"/>
      <c r="H273" s="143" t="str">
        <f t="shared" si="42"/>
        <v/>
      </c>
      <c r="I273" s="134"/>
      <c r="J273" s="139" t="str">
        <f t="shared" si="43"/>
        <v/>
      </c>
      <c r="K273" s="131"/>
      <c r="L273" s="127" t="str">
        <f t="shared" si="44"/>
        <v/>
      </c>
      <c r="M273" s="17"/>
      <c r="O273" s="117" t="str">
        <f t="shared" si="45"/>
        <v/>
      </c>
      <c r="P273" s="118" t="str">
        <f t="shared" si="46"/>
        <v/>
      </c>
      <c r="Q273" s="117" t="str">
        <f t="shared" si="47"/>
        <v/>
      </c>
      <c r="R273" s="118" t="str">
        <f t="shared" si="48"/>
        <v/>
      </c>
      <c r="S273" s="119" t="str">
        <f t="shared" si="49"/>
        <v/>
      </c>
      <c r="T273" s="118" t="str">
        <f t="shared" si="50"/>
        <v/>
      </c>
    </row>
    <row r="274" spans="1:20" x14ac:dyDescent="0.55000000000000004">
      <c r="A274" s="41"/>
      <c r="B274" s="42"/>
      <c r="C274" s="41"/>
      <c r="D274" s="146"/>
      <c r="E274" s="131"/>
      <c r="F274" s="127" t="str">
        <f t="shared" si="41"/>
        <v/>
      </c>
      <c r="G274" s="131"/>
      <c r="H274" s="143" t="str">
        <f t="shared" si="42"/>
        <v/>
      </c>
      <c r="I274" s="134"/>
      <c r="J274" s="139" t="str">
        <f t="shared" si="43"/>
        <v/>
      </c>
      <c r="K274" s="131"/>
      <c r="L274" s="127" t="str">
        <f t="shared" si="44"/>
        <v/>
      </c>
      <c r="M274" s="17"/>
      <c r="O274" s="117" t="str">
        <f t="shared" si="45"/>
        <v/>
      </c>
      <c r="P274" s="118" t="str">
        <f t="shared" si="46"/>
        <v/>
      </c>
      <c r="Q274" s="117" t="str">
        <f t="shared" si="47"/>
        <v/>
      </c>
      <c r="R274" s="118" t="str">
        <f t="shared" si="48"/>
        <v/>
      </c>
      <c r="S274" s="119" t="str">
        <f t="shared" si="49"/>
        <v/>
      </c>
      <c r="T274" s="118" t="str">
        <f t="shared" si="50"/>
        <v/>
      </c>
    </row>
    <row r="275" spans="1:20" x14ac:dyDescent="0.55000000000000004">
      <c r="A275" s="41"/>
      <c r="B275" s="42"/>
      <c r="C275" s="41"/>
      <c r="D275" s="146"/>
      <c r="E275" s="131"/>
      <c r="F275" s="127" t="str">
        <f t="shared" si="41"/>
        <v/>
      </c>
      <c r="G275" s="131"/>
      <c r="H275" s="143" t="str">
        <f t="shared" si="42"/>
        <v/>
      </c>
      <c r="I275" s="134"/>
      <c r="J275" s="139" t="str">
        <f t="shared" si="43"/>
        <v/>
      </c>
      <c r="K275" s="131"/>
      <c r="L275" s="127" t="str">
        <f t="shared" si="44"/>
        <v/>
      </c>
      <c r="M275" s="17"/>
      <c r="O275" s="117" t="str">
        <f t="shared" si="45"/>
        <v/>
      </c>
      <c r="P275" s="118" t="str">
        <f t="shared" si="46"/>
        <v/>
      </c>
      <c r="Q275" s="117" t="str">
        <f t="shared" si="47"/>
        <v/>
      </c>
      <c r="R275" s="118" t="str">
        <f t="shared" si="48"/>
        <v/>
      </c>
      <c r="S275" s="119" t="str">
        <f t="shared" si="49"/>
        <v/>
      </c>
      <c r="T275" s="118" t="str">
        <f t="shared" si="50"/>
        <v/>
      </c>
    </row>
    <row r="276" spans="1:20" x14ac:dyDescent="0.55000000000000004">
      <c r="A276" s="41"/>
      <c r="B276" s="42"/>
      <c r="C276" s="41"/>
      <c r="D276" s="146"/>
      <c r="E276" s="131"/>
      <c r="F276" s="127" t="str">
        <f t="shared" si="41"/>
        <v/>
      </c>
      <c r="G276" s="131"/>
      <c r="H276" s="143" t="str">
        <f t="shared" si="42"/>
        <v/>
      </c>
      <c r="I276" s="134"/>
      <c r="J276" s="139" t="str">
        <f t="shared" si="43"/>
        <v/>
      </c>
      <c r="K276" s="131"/>
      <c r="L276" s="127" t="str">
        <f t="shared" si="44"/>
        <v/>
      </c>
      <c r="M276" s="17"/>
      <c r="O276" s="117" t="str">
        <f t="shared" si="45"/>
        <v/>
      </c>
      <c r="P276" s="118" t="str">
        <f t="shared" si="46"/>
        <v/>
      </c>
      <c r="Q276" s="117" t="str">
        <f t="shared" si="47"/>
        <v/>
      </c>
      <c r="R276" s="118" t="str">
        <f t="shared" si="48"/>
        <v/>
      </c>
      <c r="S276" s="119" t="str">
        <f t="shared" si="49"/>
        <v/>
      </c>
      <c r="T276" s="118" t="str">
        <f t="shared" si="50"/>
        <v/>
      </c>
    </row>
    <row r="277" spans="1:20" x14ac:dyDescent="0.55000000000000004">
      <c r="A277" s="41"/>
      <c r="B277" s="42"/>
      <c r="C277" s="41"/>
      <c r="D277" s="146"/>
      <c r="E277" s="131"/>
      <c r="F277" s="127" t="str">
        <f t="shared" si="41"/>
        <v/>
      </c>
      <c r="G277" s="131"/>
      <c r="H277" s="143" t="str">
        <f t="shared" si="42"/>
        <v/>
      </c>
      <c r="I277" s="134"/>
      <c r="J277" s="139" t="str">
        <f t="shared" si="43"/>
        <v/>
      </c>
      <c r="K277" s="131"/>
      <c r="L277" s="127" t="str">
        <f t="shared" si="44"/>
        <v/>
      </c>
      <c r="M277" s="17"/>
      <c r="O277" s="117" t="str">
        <f t="shared" si="45"/>
        <v/>
      </c>
      <c r="P277" s="118" t="str">
        <f t="shared" si="46"/>
        <v/>
      </c>
      <c r="Q277" s="117" t="str">
        <f t="shared" si="47"/>
        <v/>
      </c>
      <c r="R277" s="118" t="str">
        <f t="shared" si="48"/>
        <v/>
      </c>
      <c r="S277" s="119" t="str">
        <f t="shared" si="49"/>
        <v/>
      </c>
      <c r="T277" s="118" t="str">
        <f t="shared" si="50"/>
        <v/>
      </c>
    </row>
    <row r="278" spans="1:20" x14ac:dyDescent="0.55000000000000004">
      <c r="A278" s="41"/>
      <c r="B278" s="42"/>
      <c r="C278" s="41"/>
      <c r="D278" s="146"/>
      <c r="E278" s="131"/>
      <c r="F278" s="127" t="str">
        <f t="shared" si="41"/>
        <v/>
      </c>
      <c r="G278" s="131"/>
      <c r="H278" s="143" t="str">
        <f t="shared" si="42"/>
        <v/>
      </c>
      <c r="I278" s="134"/>
      <c r="J278" s="139" t="str">
        <f t="shared" si="43"/>
        <v/>
      </c>
      <c r="K278" s="131"/>
      <c r="L278" s="127" t="str">
        <f t="shared" si="44"/>
        <v/>
      </c>
      <c r="M278" s="17"/>
      <c r="O278" s="117" t="str">
        <f t="shared" si="45"/>
        <v/>
      </c>
      <c r="P278" s="118" t="str">
        <f t="shared" si="46"/>
        <v/>
      </c>
      <c r="Q278" s="117" t="str">
        <f t="shared" si="47"/>
        <v/>
      </c>
      <c r="R278" s="118" t="str">
        <f t="shared" si="48"/>
        <v/>
      </c>
      <c r="S278" s="119" t="str">
        <f t="shared" si="49"/>
        <v/>
      </c>
      <c r="T278" s="118" t="str">
        <f t="shared" si="50"/>
        <v/>
      </c>
    </row>
    <row r="279" spans="1:20" x14ac:dyDescent="0.55000000000000004">
      <c r="A279" s="41"/>
      <c r="B279" s="42"/>
      <c r="C279" s="41"/>
      <c r="D279" s="146"/>
      <c r="E279" s="131"/>
      <c r="F279" s="127" t="str">
        <f t="shared" si="41"/>
        <v/>
      </c>
      <c r="G279" s="131"/>
      <c r="H279" s="143" t="str">
        <f t="shared" si="42"/>
        <v/>
      </c>
      <c r="I279" s="134"/>
      <c r="J279" s="139" t="str">
        <f t="shared" si="43"/>
        <v/>
      </c>
      <c r="K279" s="131"/>
      <c r="L279" s="127" t="str">
        <f t="shared" si="44"/>
        <v/>
      </c>
      <c r="M279" s="17"/>
      <c r="O279" s="117" t="str">
        <f t="shared" si="45"/>
        <v/>
      </c>
      <c r="P279" s="118" t="str">
        <f t="shared" si="46"/>
        <v/>
      </c>
      <c r="Q279" s="117" t="str">
        <f t="shared" si="47"/>
        <v/>
      </c>
      <c r="R279" s="118" t="str">
        <f t="shared" si="48"/>
        <v/>
      </c>
      <c r="S279" s="119" t="str">
        <f t="shared" si="49"/>
        <v/>
      </c>
      <c r="T279" s="118" t="str">
        <f t="shared" si="50"/>
        <v/>
      </c>
    </row>
    <row r="280" spans="1:20" x14ac:dyDescent="0.55000000000000004">
      <c r="A280" s="41"/>
      <c r="B280" s="42"/>
      <c r="C280" s="41"/>
      <c r="D280" s="146"/>
      <c r="E280" s="131"/>
      <c r="F280" s="127" t="str">
        <f t="shared" si="41"/>
        <v/>
      </c>
      <c r="G280" s="131"/>
      <c r="H280" s="143" t="str">
        <f t="shared" si="42"/>
        <v/>
      </c>
      <c r="I280" s="134"/>
      <c r="J280" s="139" t="str">
        <f t="shared" si="43"/>
        <v/>
      </c>
      <c r="K280" s="131"/>
      <c r="L280" s="127" t="str">
        <f t="shared" si="44"/>
        <v/>
      </c>
      <c r="M280" s="17"/>
      <c r="O280" s="117" t="str">
        <f t="shared" si="45"/>
        <v/>
      </c>
      <c r="P280" s="118" t="str">
        <f t="shared" si="46"/>
        <v/>
      </c>
      <c r="Q280" s="117" t="str">
        <f t="shared" si="47"/>
        <v/>
      </c>
      <c r="R280" s="118" t="str">
        <f t="shared" si="48"/>
        <v/>
      </c>
      <c r="S280" s="119" t="str">
        <f t="shared" si="49"/>
        <v/>
      </c>
      <c r="T280" s="118" t="str">
        <f t="shared" si="50"/>
        <v/>
      </c>
    </row>
    <row r="281" spans="1:20" x14ac:dyDescent="0.55000000000000004">
      <c r="A281" s="41"/>
      <c r="B281" s="42"/>
      <c r="C281" s="41"/>
      <c r="D281" s="146"/>
      <c r="E281" s="131"/>
      <c r="F281" s="127" t="str">
        <f t="shared" si="41"/>
        <v/>
      </c>
      <c r="G281" s="131"/>
      <c r="H281" s="143" t="str">
        <f t="shared" si="42"/>
        <v/>
      </c>
      <c r="I281" s="134"/>
      <c r="J281" s="139" t="str">
        <f t="shared" si="43"/>
        <v/>
      </c>
      <c r="K281" s="131"/>
      <c r="L281" s="127" t="str">
        <f t="shared" si="44"/>
        <v/>
      </c>
      <c r="M281" s="17"/>
      <c r="O281" s="117" t="str">
        <f t="shared" si="45"/>
        <v/>
      </c>
      <c r="P281" s="118" t="str">
        <f t="shared" si="46"/>
        <v/>
      </c>
      <c r="Q281" s="117" t="str">
        <f t="shared" si="47"/>
        <v/>
      </c>
      <c r="R281" s="118" t="str">
        <f t="shared" si="48"/>
        <v/>
      </c>
      <c r="S281" s="119" t="str">
        <f t="shared" si="49"/>
        <v/>
      </c>
      <c r="T281" s="118" t="str">
        <f t="shared" si="50"/>
        <v/>
      </c>
    </row>
    <row r="282" spans="1:20" x14ac:dyDescent="0.55000000000000004">
      <c r="A282" s="41"/>
      <c r="B282" s="42"/>
      <c r="C282" s="41"/>
      <c r="D282" s="146"/>
      <c r="E282" s="131"/>
      <c r="F282" s="127" t="str">
        <f t="shared" si="41"/>
        <v/>
      </c>
      <c r="G282" s="131"/>
      <c r="H282" s="143" t="str">
        <f t="shared" si="42"/>
        <v/>
      </c>
      <c r="I282" s="134"/>
      <c r="J282" s="139" t="str">
        <f t="shared" si="43"/>
        <v/>
      </c>
      <c r="K282" s="131"/>
      <c r="L282" s="127" t="str">
        <f t="shared" si="44"/>
        <v/>
      </c>
      <c r="M282" s="17"/>
      <c r="O282" s="117" t="str">
        <f t="shared" si="45"/>
        <v/>
      </c>
      <c r="P282" s="118" t="str">
        <f t="shared" si="46"/>
        <v/>
      </c>
      <c r="Q282" s="117" t="str">
        <f t="shared" si="47"/>
        <v/>
      </c>
      <c r="R282" s="118" t="str">
        <f t="shared" si="48"/>
        <v/>
      </c>
      <c r="S282" s="119" t="str">
        <f t="shared" si="49"/>
        <v/>
      </c>
      <c r="T282" s="118" t="str">
        <f t="shared" si="50"/>
        <v/>
      </c>
    </row>
    <row r="283" spans="1:20" x14ac:dyDescent="0.55000000000000004">
      <c r="A283" s="41"/>
      <c r="B283" s="42"/>
      <c r="C283" s="41"/>
      <c r="D283" s="146"/>
      <c r="E283" s="131"/>
      <c r="F283" s="127" t="str">
        <f t="shared" si="41"/>
        <v/>
      </c>
      <c r="G283" s="131"/>
      <c r="H283" s="143" t="str">
        <f t="shared" si="42"/>
        <v/>
      </c>
      <c r="I283" s="134"/>
      <c r="J283" s="139" t="str">
        <f t="shared" si="43"/>
        <v/>
      </c>
      <c r="K283" s="131"/>
      <c r="L283" s="127" t="str">
        <f t="shared" si="44"/>
        <v/>
      </c>
      <c r="M283" s="17"/>
      <c r="O283" s="117" t="str">
        <f t="shared" si="45"/>
        <v/>
      </c>
      <c r="P283" s="118" t="str">
        <f t="shared" si="46"/>
        <v/>
      </c>
      <c r="Q283" s="117" t="str">
        <f t="shared" si="47"/>
        <v/>
      </c>
      <c r="R283" s="118" t="str">
        <f t="shared" si="48"/>
        <v/>
      </c>
      <c r="S283" s="119" t="str">
        <f t="shared" si="49"/>
        <v/>
      </c>
      <c r="T283" s="118" t="str">
        <f t="shared" si="50"/>
        <v/>
      </c>
    </row>
    <row r="284" spans="1:20" x14ac:dyDescent="0.55000000000000004">
      <c r="A284" s="41"/>
      <c r="B284" s="42"/>
      <c r="C284" s="41"/>
      <c r="D284" s="146"/>
      <c r="E284" s="131"/>
      <c r="F284" s="127" t="str">
        <f t="shared" si="41"/>
        <v/>
      </c>
      <c r="G284" s="131"/>
      <c r="H284" s="143" t="str">
        <f t="shared" si="42"/>
        <v/>
      </c>
      <c r="I284" s="134"/>
      <c r="J284" s="139" t="str">
        <f t="shared" si="43"/>
        <v/>
      </c>
      <c r="K284" s="131"/>
      <c r="L284" s="127" t="str">
        <f t="shared" si="44"/>
        <v/>
      </c>
      <c r="M284" s="17"/>
      <c r="O284" s="117" t="str">
        <f t="shared" si="45"/>
        <v/>
      </c>
      <c r="P284" s="118" t="str">
        <f t="shared" si="46"/>
        <v/>
      </c>
      <c r="Q284" s="117" t="str">
        <f t="shared" si="47"/>
        <v/>
      </c>
      <c r="R284" s="118" t="str">
        <f t="shared" si="48"/>
        <v/>
      </c>
      <c r="S284" s="119" t="str">
        <f t="shared" si="49"/>
        <v/>
      </c>
      <c r="T284" s="118" t="str">
        <f t="shared" si="50"/>
        <v/>
      </c>
    </row>
    <row r="285" spans="1:20" x14ac:dyDescent="0.55000000000000004">
      <c r="A285" s="41"/>
      <c r="B285" s="42"/>
      <c r="C285" s="41"/>
      <c r="D285" s="146"/>
      <c r="E285" s="131"/>
      <c r="F285" s="127" t="str">
        <f t="shared" si="41"/>
        <v/>
      </c>
      <c r="G285" s="131"/>
      <c r="H285" s="143" t="str">
        <f t="shared" si="42"/>
        <v/>
      </c>
      <c r="I285" s="134"/>
      <c r="J285" s="139" t="str">
        <f t="shared" si="43"/>
        <v/>
      </c>
      <c r="K285" s="131"/>
      <c r="L285" s="127" t="str">
        <f t="shared" si="44"/>
        <v/>
      </c>
      <c r="M285" s="17"/>
      <c r="O285" s="117" t="str">
        <f t="shared" si="45"/>
        <v/>
      </c>
      <c r="P285" s="118" t="str">
        <f t="shared" si="46"/>
        <v/>
      </c>
      <c r="Q285" s="117" t="str">
        <f t="shared" si="47"/>
        <v/>
      </c>
      <c r="R285" s="118" t="str">
        <f t="shared" si="48"/>
        <v/>
      </c>
      <c r="S285" s="119" t="str">
        <f t="shared" si="49"/>
        <v/>
      </c>
      <c r="T285" s="118" t="str">
        <f t="shared" si="50"/>
        <v/>
      </c>
    </row>
    <row r="286" spans="1:20" x14ac:dyDescent="0.55000000000000004">
      <c r="A286" s="41"/>
      <c r="B286" s="42"/>
      <c r="C286" s="41"/>
      <c r="D286" s="146"/>
      <c r="E286" s="131"/>
      <c r="F286" s="127" t="str">
        <f t="shared" si="41"/>
        <v/>
      </c>
      <c r="G286" s="131"/>
      <c r="H286" s="143" t="str">
        <f t="shared" si="42"/>
        <v/>
      </c>
      <c r="I286" s="134"/>
      <c r="J286" s="139" t="str">
        <f t="shared" si="43"/>
        <v/>
      </c>
      <c r="K286" s="131"/>
      <c r="L286" s="127" t="str">
        <f t="shared" si="44"/>
        <v/>
      </c>
      <c r="M286" s="17"/>
      <c r="O286" s="117" t="str">
        <f t="shared" si="45"/>
        <v/>
      </c>
      <c r="P286" s="118" t="str">
        <f t="shared" si="46"/>
        <v/>
      </c>
      <c r="Q286" s="117" t="str">
        <f t="shared" si="47"/>
        <v/>
      </c>
      <c r="R286" s="118" t="str">
        <f t="shared" si="48"/>
        <v/>
      </c>
      <c r="S286" s="119" t="str">
        <f t="shared" si="49"/>
        <v/>
      </c>
      <c r="T286" s="118" t="str">
        <f t="shared" si="50"/>
        <v/>
      </c>
    </row>
    <row r="287" spans="1:20" x14ac:dyDescent="0.55000000000000004">
      <c r="A287" s="41"/>
      <c r="B287" s="42"/>
      <c r="C287" s="41"/>
      <c r="D287" s="146"/>
      <c r="E287" s="131"/>
      <c r="F287" s="127" t="str">
        <f t="shared" si="41"/>
        <v/>
      </c>
      <c r="G287" s="131"/>
      <c r="H287" s="143" t="str">
        <f t="shared" si="42"/>
        <v/>
      </c>
      <c r="I287" s="134"/>
      <c r="J287" s="139" t="str">
        <f t="shared" si="43"/>
        <v/>
      </c>
      <c r="K287" s="131"/>
      <c r="L287" s="127" t="str">
        <f t="shared" si="44"/>
        <v/>
      </c>
      <c r="M287" s="17"/>
      <c r="O287" s="117" t="str">
        <f t="shared" si="45"/>
        <v/>
      </c>
      <c r="P287" s="118" t="str">
        <f t="shared" si="46"/>
        <v/>
      </c>
      <c r="Q287" s="117" t="str">
        <f t="shared" si="47"/>
        <v/>
      </c>
      <c r="R287" s="118" t="str">
        <f t="shared" si="48"/>
        <v/>
      </c>
      <c r="S287" s="119" t="str">
        <f t="shared" si="49"/>
        <v/>
      </c>
      <c r="T287" s="118" t="str">
        <f t="shared" si="50"/>
        <v/>
      </c>
    </row>
    <row r="288" spans="1:20" x14ac:dyDescent="0.55000000000000004">
      <c r="A288" s="41"/>
      <c r="B288" s="42"/>
      <c r="C288" s="41"/>
      <c r="D288" s="146"/>
      <c r="E288" s="131"/>
      <c r="F288" s="127" t="str">
        <f t="shared" si="41"/>
        <v/>
      </c>
      <c r="G288" s="131"/>
      <c r="H288" s="143" t="str">
        <f t="shared" si="42"/>
        <v/>
      </c>
      <c r="I288" s="134"/>
      <c r="J288" s="139" t="str">
        <f t="shared" si="43"/>
        <v/>
      </c>
      <c r="K288" s="131"/>
      <c r="L288" s="127" t="str">
        <f t="shared" si="44"/>
        <v/>
      </c>
      <c r="M288" s="17"/>
      <c r="O288" s="117" t="str">
        <f t="shared" si="45"/>
        <v/>
      </c>
      <c r="P288" s="118" t="str">
        <f t="shared" si="46"/>
        <v/>
      </c>
      <c r="Q288" s="117" t="str">
        <f t="shared" si="47"/>
        <v/>
      </c>
      <c r="R288" s="118" t="str">
        <f t="shared" si="48"/>
        <v/>
      </c>
      <c r="S288" s="119" t="str">
        <f t="shared" si="49"/>
        <v/>
      </c>
      <c r="T288" s="118" t="str">
        <f t="shared" si="50"/>
        <v/>
      </c>
    </row>
    <row r="289" spans="1:20" x14ac:dyDescent="0.55000000000000004">
      <c r="A289" s="41"/>
      <c r="B289" s="42"/>
      <c r="C289" s="41"/>
      <c r="D289" s="146"/>
      <c r="E289" s="131"/>
      <c r="F289" s="127" t="str">
        <f t="shared" si="41"/>
        <v/>
      </c>
      <c r="G289" s="131"/>
      <c r="H289" s="143" t="str">
        <f t="shared" si="42"/>
        <v/>
      </c>
      <c r="I289" s="134"/>
      <c r="J289" s="139" t="str">
        <f t="shared" si="43"/>
        <v/>
      </c>
      <c r="K289" s="131"/>
      <c r="L289" s="127" t="str">
        <f t="shared" si="44"/>
        <v/>
      </c>
      <c r="M289" s="17"/>
      <c r="O289" s="117" t="str">
        <f t="shared" si="45"/>
        <v/>
      </c>
      <c r="P289" s="118" t="str">
        <f t="shared" si="46"/>
        <v/>
      </c>
      <c r="Q289" s="117" t="str">
        <f t="shared" si="47"/>
        <v/>
      </c>
      <c r="R289" s="118" t="str">
        <f t="shared" si="48"/>
        <v/>
      </c>
      <c r="S289" s="119" t="str">
        <f t="shared" si="49"/>
        <v/>
      </c>
      <c r="T289" s="118" t="str">
        <f t="shared" si="50"/>
        <v/>
      </c>
    </row>
    <row r="290" spans="1:20" x14ac:dyDescent="0.55000000000000004">
      <c r="A290" s="41"/>
      <c r="B290" s="42"/>
      <c r="C290" s="41"/>
      <c r="D290" s="146"/>
      <c r="E290" s="131"/>
      <c r="F290" s="127" t="str">
        <f t="shared" si="41"/>
        <v/>
      </c>
      <c r="G290" s="131"/>
      <c r="H290" s="143" t="str">
        <f t="shared" si="42"/>
        <v/>
      </c>
      <c r="I290" s="134"/>
      <c r="J290" s="139" t="str">
        <f t="shared" si="43"/>
        <v/>
      </c>
      <c r="K290" s="131"/>
      <c r="L290" s="127" t="str">
        <f t="shared" si="44"/>
        <v/>
      </c>
      <c r="M290" s="17"/>
      <c r="O290" s="117" t="str">
        <f t="shared" si="45"/>
        <v/>
      </c>
      <c r="P290" s="118" t="str">
        <f t="shared" si="46"/>
        <v/>
      </c>
      <c r="Q290" s="117" t="str">
        <f t="shared" si="47"/>
        <v/>
      </c>
      <c r="R290" s="118" t="str">
        <f t="shared" si="48"/>
        <v/>
      </c>
      <c r="S290" s="119" t="str">
        <f t="shared" si="49"/>
        <v/>
      </c>
      <c r="T290" s="118" t="str">
        <f t="shared" si="50"/>
        <v/>
      </c>
    </row>
    <row r="291" spans="1:20" x14ac:dyDescent="0.55000000000000004">
      <c r="A291" s="41"/>
      <c r="B291" s="42"/>
      <c r="C291" s="41"/>
      <c r="D291" s="146"/>
      <c r="E291" s="131"/>
      <c r="F291" s="127" t="str">
        <f t="shared" si="41"/>
        <v/>
      </c>
      <c r="G291" s="131"/>
      <c r="H291" s="143" t="str">
        <f t="shared" si="42"/>
        <v/>
      </c>
      <c r="I291" s="134"/>
      <c r="J291" s="139" t="str">
        <f t="shared" si="43"/>
        <v/>
      </c>
      <c r="K291" s="131"/>
      <c r="L291" s="127" t="str">
        <f t="shared" si="44"/>
        <v/>
      </c>
      <c r="M291" s="17"/>
      <c r="O291" s="117" t="str">
        <f t="shared" si="45"/>
        <v/>
      </c>
      <c r="P291" s="118" t="str">
        <f t="shared" si="46"/>
        <v/>
      </c>
      <c r="Q291" s="117" t="str">
        <f t="shared" si="47"/>
        <v/>
      </c>
      <c r="R291" s="118" t="str">
        <f t="shared" si="48"/>
        <v/>
      </c>
      <c r="S291" s="119" t="str">
        <f t="shared" si="49"/>
        <v/>
      </c>
      <c r="T291" s="118" t="str">
        <f t="shared" si="50"/>
        <v/>
      </c>
    </row>
    <row r="292" spans="1:20" x14ac:dyDescent="0.55000000000000004">
      <c r="A292" s="41"/>
      <c r="B292" s="42"/>
      <c r="C292" s="41"/>
      <c r="D292" s="146"/>
      <c r="E292" s="131"/>
      <c r="F292" s="127" t="str">
        <f t="shared" si="41"/>
        <v/>
      </c>
      <c r="G292" s="131"/>
      <c r="H292" s="143" t="str">
        <f t="shared" si="42"/>
        <v/>
      </c>
      <c r="I292" s="134"/>
      <c r="J292" s="139" t="str">
        <f t="shared" si="43"/>
        <v/>
      </c>
      <c r="K292" s="131"/>
      <c r="L292" s="127" t="str">
        <f t="shared" si="44"/>
        <v/>
      </c>
      <c r="M292" s="17"/>
      <c r="O292" s="117" t="str">
        <f t="shared" si="45"/>
        <v/>
      </c>
      <c r="P292" s="118" t="str">
        <f t="shared" si="46"/>
        <v/>
      </c>
      <c r="Q292" s="117" t="str">
        <f t="shared" si="47"/>
        <v/>
      </c>
      <c r="R292" s="118" t="str">
        <f t="shared" si="48"/>
        <v/>
      </c>
      <c r="S292" s="119" t="str">
        <f t="shared" si="49"/>
        <v/>
      </c>
      <c r="T292" s="118" t="str">
        <f t="shared" si="50"/>
        <v/>
      </c>
    </row>
    <row r="293" spans="1:20" x14ac:dyDescent="0.55000000000000004">
      <c r="A293" s="41"/>
      <c r="B293" s="42"/>
      <c r="C293" s="41"/>
      <c r="D293" s="146"/>
      <c r="E293" s="131"/>
      <c r="F293" s="127" t="str">
        <f t="shared" si="41"/>
        <v/>
      </c>
      <c r="G293" s="131"/>
      <c r="H293" s="143" t="str">
        <f t="shared" si="42"/>
        <v/>
      </c>
      <c r="I293" s="134"/>
      <c r="J293" s="139" t="str">
        <f t="shared" si="43"/>
        <v/>
      </c>
      <c r="K293" s="131"/>
      <c r="L293" s="127" t="str">
        <f t="shared" si="44"/>
        <v/>
      </c>
      <c r="M293" s="17"/>
      <c r="O293" s="117" t="str">
        <f t="shared" si="45"/>
        <v/>
      </c>
      <c r="P293" s="118" t="str">
        <f t="shared" si="46"/>
        <v/>
      </c>
      <c r="Q293" s="117" t="str">
        <f t="shared" si="47"/>
        <v/>
      </c>
      <c r="R293" s="118" t="str">
        <f t="shared" si="48"/>
        <v/>
      </c>
      <c r="S293" s="119" t="str">
        <f t="shared" si="49"/>
        <v/>
      </c>
      <c r="T293" s="118" t="str">
        <f t="shared" si="50"/>
        <v/>
      </c>
    </row>
    <row r="294" spans="1:20" x14ac:dyDescent="0.55000000000000004">
      <c r="A294" s="41"/>
      <c r="B294" s="42"/>
      <c r="C294" s="41"/>
      <c r="D294" s="146"/>
      <c r="E294" s="131"/>
      <c r="F294" s="127" t="str">
        <f t="shared" si="41"/>
        <v/>
      </c>
      <c r="G294" s="131"/>
      <c r="H294" s="143" t="str">
        <f t="shared" si="42"/>
        <v/>
      </c>
      <c r="I294" s="134"/>
      <c r="J294" s="139" t="str">
        <f t="shared" si="43"/>
        <v/>
      </c>
      <c r="K294" s="131"/>
      <c r="L294" s="127" t="str">
        <f t="shared" si="44"/>
        <v/>
      </c>
      <c r="M294" s="17"/>
      <c r="O294" s="117" t="str">
        <f t="shared" si="45"/>
        <v/>
      </c>
      <c r="P294" s="118" t="str">
        <f t="shared" si="46"/>
        <v/>
      </c>
      <c r="Q294" s="117" t="str">
        <f t="shared" si="47"/>
        <v/>
      </c>
      <c r="R294" s="118" t="str">
        <f t="shared" si="48"/>
        <v/>
      </c>
      <c r="S294" s="119" t="str">
        <f t="shared" si="49"/>
        <v/>
      </c>
      <c r="T294" s="118" t="str">
        <f t="shared" si="50"/>
        <v/>
      </c>
    </row>
    <row r="295" spans="1:20" x14ac:dyDescent="0.55000000000000004">
      <c r="A295" s="41"/>
      <c r="B295" s="42"/>
      <c r="C295" s="41"/>
      <c r="D295" s="146"/>
      <c r="E295" s="131"/>
      <c r="F295" s="127" t="str">
        <f t="shared" si="41"/>
        <v/>
      </c>
      <c r="G295" s="131"/>
      <c r="H295" s="143" t="str">
        <f t="shared" si="42"/>
        <v/>
      </c>
      <c r="I295" s="134"/>
      <c r="J295" s="139" t="str">
        <f t="shared" si="43"/>
        <v/>
      </c>
      <c r="K295" s="131"/>
      <c r="L295" s="127" t="str">
        <f t="shared" si="44"/>
        <v/>
      </c>
      <c r="M295" s="17"/>
      <c r="O295" s="117" t="str">
        <f t="shared" si="45"/>
        <v/>
      </c>
      <c r="P295" s="118" t="str">
        <f t="shared" si="46"/>
        <v/>
      </c>
      <c r="Q295" s="117" t="str">
        <f t="shared" si="47"/>
        <v/>
      </c>
      <c r="R295" s="118" t="str">
        <f t="shared" si="48"/>
        <v/>
      </c>
      <c r="S295" s="119" t="str">
        <f t="shared" si="49"/>
        <v/>
      </c>
      <c r="T295" s="118" t="str">
        <f t="shared" si="50"/>
        <v/>
      </c>
    </row>
    <row r="296" spans="1:20" x14ac:dyDescent="0.55000000000000004">
      <c r="A296" s="41"/>
      <c r="B296" s="42"/>
      <c r="C296" s="41"/>
      <c r="D296" s="146"/>
      <c r="E296" s="131"/>
      <c r="F296" s="127" t="str">
        <f t="shared" si="41"/>
        <v/>
      </c>
      <c r="G296" s="131"/>
      <c r="H296" s="143" t="str">
        <f t="shared" si="42"/>
        <v/>
      </c>
      <c r="I296" s="134"/>
      <c r="J296" s="139" t="str">
        <f t="shared" si="43"/>
        <v/>
      </c>
      <c r="K296" s="131"/>
      <c r="L296" s="127" t="str">
        <f t="shared" si="44"/>
        <v/>
      </c>
      <c r="M296" s="17"/>
      <c r="O296" s="117" t="str">
        <f t="shared" si="45"/>
        <v/>
      </c>
      <c r="P296" s="118" t="str">
        <f t="shared" si="46"/>
        <v/>
      </c>
      <c r="Q296" s="117" t="str">
        <f t="shared" si="47"/>
        <v/>
      </c>
      <c r="R296" s="118" t="str">
        <f t="shared" si="48"/>
        <v/>
      </c>
      <c r="S296" s="119" t="str">
        <f t="shared" si="49"/>
        <v/>
      </c>
      <c r="T296" s="118" t="str">
        <f t="shared" si="50"/>
        <v/>
      </c>
    </row>
    <row r="297" spans="1:20" x14ac:dyDescent="0.55000000000000004">
      <c r="A297" s="41"/>
      <c r="B297" s="42"/>
      <c r="C297" s="41"/>
      <c r="D297" s="146"/>
      <c r="E297" s="131"/>
      <c r="F297" s="127" t="str">
        <f t="shared" si="41"/>
        <v/>
      </c>
      <c r="G297" s="131"/>
      <c r="H297" s="143" t="str">
        <f t="shared" si="42"/>
        <v/>
      </c>
      <c r="I297" s="134"/>
      <c r="J297" s="139" t="str">
        <f t="shared" si="43"/>
        <v/>
      </c>
      <c r="K297" s="131"/>
      <c r="L297" s="127" t="str">
        <f t="shared" si="44"/>
        <v/>
      </c>
      <c r="M297" s="17"/>
      <c r="O297" s="117" t="str">
        <f t="shared" si="45"/>
        <v/>
      </c>
      <c r="P297" s="118" t="str">
        <f t="shared" si="46"/>
        <v/>
      </c>
      <c r="Q297" s="117" t="str">
        <f t="shared" si="47"/>
        <v/>
      </c>
      <c r="R297" s="118" t="str">
        <f t="shared" si="48"/>
        <v/>
      </c>
      <c r="S297" s="119" t="str">
        <f t="shared" si="49"/>
        <v/>
      </c>
      <c r="T297" s="118" t="str">
        <f t="shared" si="50"/>
        <v/>
      </c>
    </row>
    <row r="298" spans="1:20" x14ac:dyDescent="0.55000000000000004">
      <c r="A298" s="41"/>
      <c r="B298" s="42"/>
      <c r="C298" s="41"/>
      <c r="D298" s="146"/>
      <c r="E298" s="131"/>
      <c r="F298" s="127" t="str">
        <f t="shared" si="41"/>
        <v/>
      </c>
      <c r="G298" s="131"/>
      <c r="H298" s="143" t="str">
        <f t="shared" si="42"/>
        <v/>
      </c>
      <c r="I298" s="134"/>
      <c r="J298" s="139" t="str">
        <f t="shared" si="43"/>
        <v/>
      </c>
      <c r="K298" s="131"/>
      <c r="L298" s="127" t="str">
        <f t="shared" si="44"/>
        <v/>
      </c>
      <c r="M298" s="17"/>
      <c r="O298" s="117" t="str">
        <f t="shared" si="45"/>
        <v/>
      </c>
      <c r="P298" s="118" t="str">
        <f t="shared" si="46"/>
        <v/>
      </c>
      <c r="Q298" s="117" t="str">
        <f t="shared" si="47"/>
        <v/>
      </c>
      <c r="R298" s="118" t="str">
        <f t="shared" si="48"/>
        <v/>
      </c>
      <c r="S298" s="119" t="str">
        <f t="shared" si="49"/>
        <v/>
      </c>
      <c r="T298" s="118" t="str">
        <f t="shared" si="50"/>
        <v/>
      </c>
    </row>
    <row r="299" spans="1:20" x14ac:dyDescent="0.55000000000000004">
      <c r="A299" s="41"/>
      <c r="B299" s="42"/>
      <c r="C299" s="41"/>
      <c r="D299" s="146"/>
      <c r="E299" s="131"/>
      <c r="F299" s="127" t="str">
        <f t="shared" si="41"/>
        <v/>
      </c>
      <c r="G299" s="131"/>
      <c r="H299" s="143" t="str">
        <f t="shared" si="42"/>
        <v/>
      </c>
      <c r="I299" s="134"/>
      <c r="J299" s="139" t="str">
        <f t="shared" si="43"/>
        <v/>
      </c>
      <c r="K299" s="131"/>
      <c r="L299" s="127" t="str">
        <f t="shared" si="44"/>
        <v/>
      </c>
      <c r="M299" s="17"/>
      <c r="O299" s="117" t="str">
        <f t="shared" si="45"/>
        <v/>
      </c>
      <c r="P299" s="118" t="str">
        <f t="shared" si="46"/>
        <v/>
      </c>
      <c r="Q299" s="117" t="str">
        <f t="shared" si="47"/>
        <v/>
      </c>
      <c r="R299" s="118" t="str">
        <f t="shared" si="48"/>
        <v/>
      </c>
      <c r="S299" s="119" t="str">
        <f t="shared" si="49"/>
        <v/>
      </c>
      <c r="T299" s="118" t="str">
        <f t="shared" si="50"/>
        <v/>
      </c>
    </row>
    <row r="300" spans="1:20" x14ac:dyDescent="0.55000000000000004">
      <c r="A300" s="41"/>
      <c r="B300" s="42"/>
      <c r="C300" s="41"/>
      <c r="D300" s="146"/>
      <c r="E300" s="131"/>
      <c r="F300" s="127" t="str">
        <f t="shared" si="41"/>
        <v/>
      </c>
      <c r="G300" s="131"/>
      <c r="H300" s="143" t="str">
        <f t="shared" si="42"/>
        <v/>
      </c>
      <c r="I300" s="134"/>
      <c r="J300" s="139" t="str">
        <f t="shared" si="43"/>
        <v/>
      </c>
      <c r="K300" s="131"/>
      <c r="L300" s="127" t="str">
        <f t="shared" si="44"/>
        <v/>
      </c>
      <c r="M300" s="17"/>
      <c r="O300" s="117" t="str">
        <f t="shared" si="45"/>
        <v/>
      </c>
      <c r="P300" s="118" t="str">
        <f t="shared" si="46"/>
        <v/>
      </c>
      <c r="Q300" s="117" t="str">
        <f t="shared" si="47"/>
        <v/>
      </c>
      <c r="R300" s="118" t="str">
        <f t="shared" si="48"/>
        <v/>
      </c>
      <c r="S300" s="119" t="str">
        <f t="shared" si="49"/>
        <v/>
      </c>
      <c r="T300" s="118" t="str">
        <f t="shared" si="50"/>
        <v/>
      </c>
    </row>
    <row r="301" spans="1:20" x14ac:dyDescent="0.55000000000000004">
      <c r="A301" s="41"/>
      <c r="B301" s="42"/>
      <c r="C301" s="41"/>
      <c r="D301" s="146"/>
      <c r="E301" s="131"/>
      <c r="F301" s="127" t="str">
        <f t="shared" si="41"/>
        <v/>
      </c>
      <c r="G301" s="131"/>
      <c r="H301" s="143" t="str">
        <f t="shared" si="42"/>
        <v/>
      </c>
      <c r="I301" s="134"/>
      <c r="J301" s="139" t="str">
        <f t="shared" si="43"/>
        <v/>
      </c>
      <c r="K301" s="131"/>
      <c r="L301" s="127" t="str">
        <f t="shared" si="44"/>
        <v/>
      </c>
      <c r="M301" s="17"/>
      <c r="O301" s="117" t="str">
        <f t="shared" si="45"/>
        <v/>
      </c>
      <c r="P301" s="118" t="str">
        <f t="shared" si="46"/>
        <v/>
      </c>
      <c r="Q301" s="117" t="str">
        <f t="shared" si="47"/>
        <v/>
      </c>
      <c r="R301" s="118" t="str">
        <f t="shared" si="48"/>
        <v/>
      </c>
      <c r="S301" s="119" t="str">
        <f t="shared" si="49"/>
        <v/>
      </c>
      <c r="T301" s="118" t="str">
        <f t="shared" si="50"/>
        <v/>
      </c>
    </row>
    <row r="302" spans="1:20" x14ac:dyDescent="0.55000000000000004">
      <c r="A302" s="41"/>
      <c r="B302" s="42"/>
      <c r="C302" s="41"/>
      <c r="D302" s="146"/>
      <c r="E302" s="131"/>
      <c r="F302" s="127" t="str">
        <f t="shared" si="41"/>
        <v/>
      </c>
      <c r="G302" s="131"/>
      <c r="H302" s="143" t="str">
        <f t="shared" si="42"/>
        <v/>
      </c>
      <c r="I302" s="134"/>
      <c r="J302" s="139" t="str">
        <f t="shared" si="43"/>
        <v/>
      </c>
      <c r="K302" s="131"/>
      <c r="L302" s="127" t="str">
        <f t="shared" si="44"/>
        <v/>
      </c>
      <c r="M302" s="17"/>
      <c r="O302" s="117" t="str">
        <f t="shared" si="45"/>
        <v/>
      </c>
      <c r="P302" s="118" t="str">
        <f t="shared" si="46"/>
        <v/>
      </c>
      <c r="Q302" s="117" t="str">
        <f t="shared" si="47"/>
        <v/>
      </c>
      <c r="R302" s="118" t="str">
        <f t="shared" si="48"/>
        <v/>
      </c>
      <c r="S302" s="119" t="str">
        <f t="shared" si="49"/>
        <v/>
      </c>
      <c r="T302" s="118" t="str">
        <f t="shared" si="50"/>
        <v/>
      </c>
    </row>
    <row r="303" spans="1:20" x14ac:dyDescent="0.55000000000000004">
      <c r="A303" s="41"/>
      <c r="B303" s="42"/>
      <c r="C303" s="41"/>
      <c r="D303" s="146"/>
      <c r="E303" s="131"/>
      <c r="F303" s="127" t="str">
        <f t="shared" si="41"/>
        <v/>
      </c>
      <c r="G303" s="131"/>
      <c r="H303" s="143" t="str">
        <f t="shared" si="42"/>
        <v/>
      </c>
      <c r="I303" s="134"/>
      <c r="J303" s="139" t="str">
        <f t="shared" si="43"/>
        <v/>
      </c>
      <c r="K303" s="131"/>
      <c r="L303" s="127" t="str">
        <f t="shared" si="44"/>
        <v/>
      </c>
      <c r="M303" s="17"/>
      <c r="O303" s="117" t="str">
        <f t="shared" si="45"/>
        <v/>
      </c>
      <c r="P303" s="118" t="str">
        <f t="shared" si="46"/>
        <v/>
      </c>
      <c r="Q303" s="117" t="str">
        <f t="shared" si="47"/>
        <v/>
      </c>
      <c r="R303" s="118" t="str">
        <f t="shared" si="48"/>
        <v/>
      </c>
      <c r="S303" s="119" t="str">
        <f t="shared" si="49"/>
        <v/>
      </c>
      <c r="T303" s="118" t="str">
        <f t="shared" si="50"/>
        <v/>
      </c>
    </row>
    <row r="304" spans="1:20" x14ac:dyDescent="0.55000000000000004">
      <c r="A304" s="41"/>
      <c r="B304" s="42"/>
      <c r="C304" s="41"/>
      <c r="D304" s="146"/>
      <c r="E304" s="131"/>
      <c r="F304" s="127" t="str">
        <f t="shared" si="41"/>
        <v/>
      </c>
      <c r="G304" s="131"/>
      <c r="H304" s="143" t="str">
        <f t="shared" si="42"/>
        <v/>
      </c>
      <c r="I304" s="134"/>
      <c r="J304" s="139" t="str">
        <f t="shared" si="43"/>
        <v/>
      </c>
      <c r="K304" s="131"/>
      <c r="L304" s="127" t="str">
        <f t="shared" si="44"/>
        <v/>
      </c>
      <c r="M304" s="17"/>
      <c r="O304" s="117" t="str">
        <f t="shared" si="45"/>
        <v/>
      </c>
      <c r="P304" s="118" t="str">
        <f t="shared" si="46"/>
        <v/>
      </c>
      <c r="Q304" s="117" t="str">
        <f t="shared" si="47"/>
        <v/>
      </c>
      <c r="R304" s="118" t="str">
        <f t="shared" si="48"/>
        <v/>
      </c>
      <c r="S304" s="119" t="str">
        <f t="shared" si="49"/>
        <v/>
      </c>
      <c r="T304" s="118" t="str">
        <f t="shared" si="50"/>
        <v/>
      </c>
    </row>
    <row r="305" spans="1:20" x14ac:dyDescent="0.55000000000000004">
      <c r="A305" s="41"/>
      <c r="B305" s="42"/>
      <c r="C305" s="41"/>
      <c r="D305" s="146"/>
      <c r="E305" s="131"/>
      <c r="F305" s="127" t="str">
        <f t="shared" si="41"/>
        <v/>
      </c>
      <c r="G305" s="131"/>
      <c r="H305" s="143" t="str">
        <f t="shared" si="42"/>
        <v/>
      </c>
      <c r="I305" s="134"/>
      <c r="J305" s="139" t="str">
        <f t="shared" si="43"/>
        <v/>
      </c>
      <c r="K305" s="131"/>
      <c r="L305" s="127" t="str">
        <f t="shared" si="44"/>
        <v/>
      </c>
      <c r="M305" s="17"/>
      <c r="O305" s="117" t="str">
        <f t="shared" si="45"/>
        <v/>
      </c>
      <c r="P305" s="118" t="str">
        <f t="shared" si="46"/>
        <v/>
      </c>
      <c r="Q305" s="117" t="str">
        <f t="shared" si="47"/>
        <v/>
      </c>
      <c r="R305" s="118" t="str">
        <f t="shared" si="48"/>
        <v/>
      </c>
      <c r="S305" s="119" t="str">
        <f t="shared" si="49"/>
        <v/>
      </c>
      <c r="T305" s="118" t="str">
        <f t="shared" si="50"/>
        <v/>
      </c>
    </row>
    <row r="306" spans="1:20" x14ac:dyDescent="0.55000000000000004">
      <c r="A306" s="41"/>
      <c r="B306" s="42"/>
      <c r="C306" s="41"/>
      <c r="D306" s="146"/>
      <c r="E306" s="131"/>
      <c r="F306" s="127" t="str">
        <f t="shared" si="41"/>
        <v/>
      </c>
      <c r="G306" s="131"/>
      <c r="H306" s="143" t="str">
        <f t="shared" si="42"/>
        <v/>
      </c>
      <c r="I306" s="134"/>
      <c r="J306" s="139" t="str">
        <f t="shared" si="43"/>
        <v/>
      </c>
      <c r="K306" s="131"/>
      <c r="L306" s="127" t="str">
        <f t="shared" si="44"/>
        <v/>
      </c>
      <c r="M306" s="17"/>
      <c r="O306" s="117" t="str">
        <f t="shared" si="45"/>
        <v/>
      </c>
      <c r="P306" s="118" t="str">
        <f t="shared" si="46"/>
        <v/>
      </c>
      <c r="Q306" s="117" t="str">
        <f t="shared" si="47"/>
        <v/>
      </c>
      <c r="R306" s="118" t="str">
        <f t="shared" si="48"/>
        <v/>
      </c>
      <c r="S306" s="119" t="str">
        <f t="shared" si="49"/>
        <v/>
      </c>
      <c r="T306" s="118" t="str">
        <f t="shared" si="50"/>
        <v/>
      </c>
    </row>
    <row r="307" spans="1:20" x14ac:dyDescent="0.55000000000000004">
      <c r="A307" s="41"/>
      <c r="B307" s="42"/>
      <c r="C307" s="41"/>
      <c r="D307" s="146"/>
      <c r="E307" s="131"/>
      <c r="F307" s="127" t="str">
        <f t="shared" si="41"/>
        <v/>
      </c>
      <c r="G307" s="131"/>
      <c r="H307" s="143" t="str">
        <f t="shared" si="42"/>
        <v/>
      </c>
      <c r="I307" s="134"/>
      <c r="J307" s="139" t="str">
        <f t="shared" si="43"/>
        <v/>
      </c>
      <c r="K307" s="131"/>
      <c r="L307" s="127" t="str">
        <f t="shared" si="44"/>
        <v/>
      </c>
      <c r="M307" s="17"/>
      <c r="O307" s="117" t="str">
        <f t="shared" si="45"/>
        <v/>
      </c>
      <c r="P307" s="118" t="str">
        <f t="shared" si="46"/>
        <v/>
      </c>
      <c r="Q307" s="117" t="str">
        <f t="shared" si="47"/>
        <v/>
      </c>
      <c r="R307" s="118" t="str">
        <f t="shared" si="48"/>
        <v/>
      </c>
      <c r="S307" s="119" t="str">
        <f t="shared" si="49"/>
        <v/>
      </c>
      <c r="T307" s="118" t="str">
        <f t="shared" si="50"/>
        <v/>
      </c>
    </row>
    <row r="308" spans="1:20" x14ac:dyDescent="0.55000000000000004">
      <c r="A308" s="41"/>
      <c r="B308" s="42"/>
      <c r="C308" s="41"/>
      <c r="D308" s="146"/>
      <c r="E308" s="131"/>
      <c r="F308" s="127" t="str">
        <f t="shared" si="41"/>
        <v/>
      </c>
      <c r="G308" s="131"/>
      <c r="H308" s="143" t="str">
        <f t="shared" si="42"/>
        <v/>
      </c>
      <c r="I308" s="134"/>
      <c r="J308" s="139" t="str">
        <f t="shared" si="43"/>
        <v/>
      </c>
      <c r="K308" s="131"/>
      <c r="L308" s="127" t="str">
        <f t="shared" si="44"/>
        <v/>
      </c>
      <c r="M308" s="17"/>
      <c r="O308" s="117" t="str">
        <f t="shared" si="45"/>
        <v/>
      </c>
      <c r="P308" s="118" t="str">
        <f t="shared" si="46"/>
        <v/>
      </c>
      <c r="Q308" s="117" t="str">
        <f t="shared" si="47"/>
        <v/>
      </c>
      <c r="R308" s="118" t="str">
        <f t="shared" si="48"/>
        <v/>
      </c>
      <c r="S308" s="119" t="str">
        <f t="shared" si="49"/>
        <v/>
      </c>
      <c r="T308" s="118" t="str">
        <f t="shared" si="50"/>
        <v/>
      </c>
    </row>
    <row r="309" spans="1:20" x14ac:dyDescent="0.55000000000000004">
      <c r="A309" s="41"/>
      <c r="B309" s="42"/>
      <c r="C309" s="41"/>
      <c r="D309" s="146"/>
      <c r="E309" s="131"/>
      <c r="F309" s="127" t="str">
        <f t="shared" si="41"/>
        <v/>
      </c>
      <c r="G309" s="131"/>
      <c r="H309" s="143" t="str">
        <f t="shared" si="42"/>
        <v/>
      </c>
      <c r="I309" s="134"/>
      <c r="J309" s="139" t="str">
        <f t="shared" si="43"/>
        <v/>
      </c>
      <c r="K309" s="131"/>
      <c r="L309" s="127" t="str">
        <f t="shared" si="44"/>
        <v/>
      </c>
      <c r="M309" s="17"/>
      <c r="O309" s="117" t="str">
        <f t="shared" si="45"/>
        <v/>
      </c>
      <c r="P309" s="118" t="str">
        <f t="shared" si="46"/>
        <v/>
      </c>
      <c r="Q309" s="117" t="str">
        <f t="shared" si="47"/>
        <v/>
      </c>
      <c r="R309" s="118" t="str">
        <f t="shared" si="48"/>
        <v/>
      </c>
      <c r="S309" s="119" t="str">
        <f t="shared" si="49"/>
        <v/>
      </c>
      <c r="T309" s="118" t="str">
        <f t="shared" si="50"/>
        <v/>
      </c>
    </row>
    <row r="310" spans="1:20" x14ac:dyDescent="0.55000000000000004">
      <c r="A310" s="41"/>
      <c r="B310" s="42"/>
      <c r="C310" s="41"/>
      <c r="D310" s="146"/>
      <c r="E310" s="131"/>
      <c r="F310" s="127" t="str">
        <f t="shared" si="41"/>
        <v/>
      </c>
      <c r="G310" s="131"/>
      <c r="H310" s="143" t="str">
        <f t="shared" si="42"/>
        <v/>
      </c>
      <c r="I310" s="134"/>
      <c r="J310" s="139" t="str">
        <f t="shared" si="43"/>
        <v/>
      </c>
      <c r="K310" s="131"/>
      <c r="L310" s="127" t="str">
        <f t="shared" si="44"/>
        <v/>
      </c>
      <c r="M310" s="17"/>
      <c r="O310" s="117" t="str">
        <f t="shared" si="45"/>
        <v/>
      </c>
      <c r="P310" s="118" t="str">
        <f t="shared" si="46"/>
        <v/>
      </c>
      <c r="Q310" s="117" t="str">
        <f t="shared" si="47"/>
        <v/>
      </c>
      <c r="R310" s="118" t="str">
        <f t="shared" si="48"/>
        <v/>
      </c>
      <c r="S310" s="119" t="str">
        <f t="shared" si="49"/>
        <v/>
      </c>
      <c r="T310" s="118" t="str">
        <f t="shared" si="50"/>
        <v/>
      </c>
    </row>
    <row r="311" spans="1:20" x14ac:dyDescent="0.55000000000000004">
      <c r="A311" s="41"/>
      <c r="B311" s="42"/>
      <c r="C311" s="41"/>
      <c r="D311" s="146"/>
      <c r="E311" s="131"/>
      <c r="F311" s="127" t="str">
        <f t="shared" si="41"/>
        <v/>
      </c>
      <c r="G311" s="131"/>
      <c r="H311" s="143" t="str">
        <f t="shared" si="42"/>
        <v/>
      </c>
      <c r="I311" s="134"/>
      <c r="J311" s="139" t="str">
        <f t="shared" si="43"/>
        <v/>
      </c>
      <c r="K311" s="131"/>
      <c r="L311" s="127" t="str">
        <f t="shared" si="44"/>
        <v/>
      </c>
      <c r="M311" s="17"/>
      <c r="O311" s="117" t="str">
        <f t="shared" si="45"/>
        <v/>
      </c>
      <c r="P311" s="118" t="str">
        <f t="shared" si="46"/>
        <v/>
      </c>
      <c r="Q311" s="117" t="str">
        <f t="shared" si="47"/>
        <v/>
      </c>
      <c r="R311" s="118" t="str">
        <f t="shared" si="48"/>
        <v/>
      </c>
      <c r="S311" s="119" t="str">
        <f t="shared" si="49"/>
        <v/>
      </c>
      <c r="T311" s="118" t="str">
        <f t="shared" si="50"/>
        <v/>
      </c>
    </row>
    <row r="312" spans="1:20" x14ac:dyDescent="0.55000000000000004">
      <c r="A312" s="41"/>
      <c r="B312" s="42"/>
      <c r="C312" s="41"/>
      <c r="D312" s="146"/>
      <c r="E312" s="131"/>
      <c r="F312" s="127" t="str">
        <f t="shared" si="41"/>
        <v/>
      </c>
      <c r="G312" s="131"/>
      <c r="H312" s="143" t="str">
        <f t="shared" si="42"/>
        <v/>
      </c>
      <c r="I312" s="134"/>
      <c r="J312" s="139" t="str">
        <f t="shared" si="43"/>
        <v/>
      </c>
      <c r="K312" s="131"/>
      <c r="L312" s="127" t="str">
        <f t="shared" si="44"/>
        <v/>
      </c>
      <c r="M312" s="17"/>
      <c r="O312" s="117" t="str">
        <f t="shared" si="45"/>
        <v/>
      </c>
      <c r="P312" s="118" t="str">
        <f t="shared" si="46"/>
        <v/>
      </c>
      <c r="Q312" s="117" t="str">
        <f t="shared" si="47"/>
        <v/>
      </c>
      <c r="R312" s="118" t="str">
        <f t="shared" si="48"/>
        <v/>
      </c>
      <c r="S312" s="119" t="str">
        <f t="shared" si="49"/>
        <v/>
      </c>
      <c r="T312" s="118" t="str">
        <f t="shared" si="50"/>
        <v/>
      </c>
    </row>
    <row r="313" spans="1:20" x14ac:dyDescent="0.55000000000000004">
      <c r="A313" s="41"/>
      <c r="B313" s="42"/>
      <c r="C313" s="41"/>
      <c r="D313" s="146"/>
      <c r="E313" s="131"/>
      <c r="F313" s="127" t="str">
        <f t="shared" si="41"/>
        <v/>
      </c>
      <c r="G313" s="131"/>
      <c r="H313" s="143" t="str">
        <f t="shared" si="42"/>
        <v/>
      </c>
      <c r="I313" s="134"/>
      <c r="J313" s="139" t="str">
        <f t="shared" si="43"/>
        <v/>
      </c>
      <c r="K313" s="131"/>
      <c r="L313" s="127" t="str">
        <f t="shared" si="44"/>
        <v/>
      </c>
      <c r="M313" s="17"/>
      <c r="O313" s="117" t="str">
        <f t="shared" si="45"/>
        <v/>
      </c>
      <c r="P313" s="118" t="str">
        <f t="shared" si="46"/>
        <v/>
      </c>
      <c r="Q313" s="117" t="str">
        <f t="shared" si="47"/>
        <v/>
      </c>
      <c r="R313" s="118" t="str">
        <f t="shared" si="48"/>
        <v/>
      </c>
      <c r="S313" s="119" t="str">
        <f t="shared" si="49"/>
        <v/>
      </c>
      <c r="T313" s="118" t="str">
        <f t="shared" si="50"/>
        <v/>
      </c>
    </row>
    <row r="314" spans="1:20" x14ac:dyDescent="0.55000000000000004">
      <c r="A314" s="41"/>
      <c r="B314" s="42"/>
      <c r="C314" s="41"/>
      <c r="D314" s="146"/>
      <c r="E314" s="131"/>
      <c r="F314" s="127" t="str">
        <f t="shared" si="41"/>
        <v/>
      </c>
      <c r="G314" s="131"/>
      <c r="H314" s="143" t="str">
        <f t="shared" si="42"/>
        <v/>
      </c>
      <c r="I314" s="134"/>
      <c r="J314" s="139" t="str">
        <f t="shared" si="43"/>
        <v/>
      </c>
      <c r="K314" s="131"/>
      <c r="L314" s="127" t="str">
        <f t="shared" si="44"/>
        <v/>
      </c>
      <c r="M314" s="17"/>
      <c r="O314" s="117" t="str">
        <f t="shared" si="45"/>
        <v/>
      </c>
      <c r="P314" s="118" t="str">
        <f t="shared" si="46"/>
        <v/>
      </c>
      <c r="Q314" s="117" t="str">
        <f t="shared" si="47"/>
        <v/>
      </c>
      <c r="R314" s="118" t="str">
        <f t="shared" si="48"/>
        <v/>
      </c>
      <c r="S314" s="119" t="str">
        <f t="shared" si="49"/>
        <v/>
      </c>
      <c r="T314" s="118" t="str">
        <f t="shared" si="50"/>
        <v/>
      </c>
    </row>
    <row r="315" spans="1:20" x14ac:dyDescent="0.55000000000000004">
      <c r="A315" s="41"/>
      <c r="B315" s="42"/>
      <c r="C315" s="41"/>
      <c r="D315" s="146"/>
      <c r="E315" s="131"/>
      <c r="F315" s="127" t="str">
        <f t="shared" si="41"/>
        <v/>
      </c>
      <c r="G315" s="131"/>
      <c r="H315" s="143" t="str">
        <f t="shared" si="42"/>
        <v/>
      </c>
      <c r="I315" s="134"/>
      <c r="J315" s="139" t="str">
        <f t="shared" si="43"/>
        <v/>
      </c>
      <c r="K315" s="131"/>
      <c r="L315" s="127" t="str">
        <f t="shared" si="44"/>
        <v/>
      </c>
      <c r="M315" s="17"/>
      <c r="O315" s="117" t="str">
        <f t="shared" si="45"/>
        <v/>
      </c>
      <c r="P315" s="118" t="str">
        <f t="shared" si="46"/>
        <v/>
      </c>
      <c r="Q315" s="117" t="str">
        <f t="shared" si="47"/>
        <v/>
      </c>
      <c r="R315" s="118" t="str">
        <f t="shared" si="48"/>
        <v/>
      </c>
      <c r="S315" s="119" t="str">
        <f t="shared" si="49"/>
        <v/>
      </c>
      <c r="T315" s="118" t="str">
        <f t="shared" si="50"/>
        <v/>
      </c>
    </row>
    <row r="316" spans="1:20" x14ac:dyDescent="0.55000000000000004">
      <c r="A316" s="41"/>
      <c r="B316" s="42"/>
      <c r="C316" s="41"/>
      <c r="D316" s="146"/>
      <c r="E316" s="131"/>
      <c r="F316" s="127" t="str">
        <f t="shared" si="41"/>
        <v/>
      </c>
      <c r="G316" s="131"/>
      <c r="H316" s="143" t="str">
        <f t="shared" si="42"/>
        <v/>
      </c>
      <c r="I316" s="134"/>
      <c r="J316" s="139" t="str">
        <f t="shared" si="43"/>
        <v/>
      </c>
      <c r="K316" s="131"/>
      <c r="L316" s="127" t="str">
        <f t="shared" si="44"/>
        <v/>
      </c>
      <c r="M316" s="17"/>
      <c r="O316" s="117" t="str">
        <f t="shared" si="45"/>
        <v/>
      </c>
      <c r="P316" s="118" t="str">
        <f t="shared" si="46"/>
        <v/>
      </c>
      <c r="Q316" s="117" t="str">
        <f t="shared" si="47"/>
        <v/>
      </c>
      <c r="R316" s="118" t="str">
        <f t="shared" si="48"/>
        <v/>
      </c>
      <c r="S316" s="119" t="str">
        <f t="shared" si="49"/>
        <v/>
      </c>
      <c r="T316" s="118" t="str">
        <f t="shared" si="50"/>
        <v/>
      </c>
    </row>
    <row r="317" spans="1:20" x14ac:dyDescent="0.55000000000000004">
      <c r="A317" s="41"/>
      <c r="B317" s="42"/>
      <c r="C317" s="41"/>
      <c r="D317" s="146"/>
      <c r="E317" s="131"/>
      <c r="F317" s="127" t="str">
        <f t="shared" si="41"/>
        <v/>
      </c>
      <c r="G317" s="131"/>
      <c r="H317" s="143" t="str">
        <f t="shared" si="42"/>
        <v/>
      </c>
      <c r="I317" s="134"/>
      <c r="J317" s="139" t="str">
        <f t="shared" si="43"/>
        <v/>
      </c>
      <c r="K317" s="131"/>
      <c r="L317" s="127" t="str">
        <f t="shared" si="44"/>
        <v/>
      </c>
      <c r="M317" s="17"/>
      <c r="O317" s="117" t="str">
        <f t="shared" si="45"/>
        <v/>
      </c>
      <c r="P317" s="118" t="str">
        <f t="shared" si="46"/>
        <v/>
      </c>
      <c r="Q317" s="117" t="str">
        <f t="shared" si="47"/>
        <v/>
      </c>
      <c r="R317" s="118" t="str">
        <f t="shared" si="48"/>
        <v/>
      </c>
      <c r="S317" s="119" t="str">
        <f t="shared" si="49"/>
        <v/>
      </c>
      <c r="T317" s="118" t="str">
        <f t="shared" si="50"/>
        <v/>
      </c>
    </row>
    <row r="318" spans="1:20" x14ac:dyDescent="0.55000000000000004">
      <c r="A318" s="41"/>
      <c r="B318" s="42"/>
      <c r="C318" s="41"/>
      <c r="D318" s="146"/>
      <c r="E318" s="131"/>
      <c r="F318" s="127" t="str">
        <f t="shared" si="41"/>
        <v/>
      </c>
      <c r="G318" s="131"/>
      <c r="H318" s="143" t="str">
        <f t="shared" si="42"/>
        <v/>
      </c>
      <c r="I318" s="134"/>
      <c r="J318" s="139" t="str">
        <f t="shared" si="43"/>
        <v/>
      </c>
      <c r="K318" s="131"/>
      <c r="L318" s="127" t="str">
        <f t="shared" si="44"/>
        <v/>
      </c>
      <c r="M318" s="17"/>
      <c r="O318" s="117" t="str">
        <f t="shared" si="45"/>
        <v/>
      </c>
      <c r="P318" s="118" t="str">
        <f t="shared" si="46"/>
        <v/>
      </c>
      <c r="Q318" s="117" t="str">
        <f t="shared" si="47"/>
        <v/>
      </c>
      <c r="R318" s="118" t="str">
        <f t="shared" si="48"/>
        <v/>
      </c>
      <c r="S318" s="119" t="str">
        <f t="shared" si="49"/>
        <v/>
      </c>
      <c r="T318" s="118" t="str">
        <f t="shared" si="50"/>
        <v/>
      </c>
    </row>
    <row r="319" spans="1:20" x14ac:dyDescent="0.55000000000000004">
      <c r="A319" s="41"/>
      <c r="B319" s="42"/>
      <c r="C319" s="41"/>
      <c r="D319" s="146"/>
      <c r="E319" s="131"/>
      <c r="F319" s="127" t="str">
        <f t="shared" si="41"/>
        <v/>
      </c>
      <c r="G319" s="131"/>
      <c r="H319" s="143" t="str">
        <f t="shared" si="42"/>
        <v/>
      </c>
      <c r="I319" s="134"/>
      <c r="J319" s="139" t="str">
        <f t="shared" si="43"/>
        <v/>
      </c>
      <c r="K319" s="131"/>
      <c r="L319" s="127" t="str">
        <f t="shared" si="44"/>
        <v/>
      </c>
      <c r="M319" s="17"/>
      <c r="O319" s="117" t="str">
        <f t="shared" si="45"/>
        <v/>
      </c>
      <c r="P319" s="118" t="str">
        <f t="shared" si="46"/>
        <v/>
      </c>
      <c r="Q319" s="117" t="str">
        <f t="shared" si="47"/>
        <v/>
      </c>
      <c r="R319" s="118" t="str">
        <f t="shared" si="48"/>
        <v/>
      </c>
      <c r="S319" s="119" t="str">
        <f t="shared" si="49"/>
        <v/>
      </c>
      <c r="T319" s="118" t="str">
        <f t="shared" si="50"/>
        <v/>
      </c>
    </row>
    <row r="320" spans="1:20" x14ac:dyDescent="0.55000000000000004">
      <c r="A320" s="41"/>
      <c r="B320" s="42"/>
      <c r="C320" s="41"/>
      <c r="D320" s="146"/>
      <c r="E320" s="131"/>
      <c r="F320" s="127" t="str">
        <f t="shared" si="41"/>
        <v/>
      </c>
      <c r="G320" s="131"/>
      <c r="H320" s="143" t="str">
        <f t="shared" si="42"/>
        <v/>
      </c>
      <c r="I320" s="134"/>
      <c r="J320" s="139" t="str">
        <f t="shared" si="43"/>
        <v/>
      </c>
      <c r="K320" s="131"/>
      <c r="L320" s="127" t="str">
        <f t="shared" si="44"/>
        <v/>
      </c>
      <c r="M320" s="17"/>
      <c r="O320" s="117" t="str">
        <f t="shared" si="45"/>
        <v/>
      </c>
      <c r="P320" s="118" t="str">
        <f t="shared" si="46"/>
        <v/>
      </c>
      <c r="Q320" s="117" t="str">
        <f t="shared" si="47"/>
        <v/>
      </c>
      <c r="R320" s="118" t="str">
        <f t="shared" si="48"/>
        <v/>
      </c>
      <c r="S320" s="119" t="str">
        <f t="shared" si="49"/>
        <v/>
      </c>
      <c r="T320" s="118" t="str">
        <f t="shared" si="50"/>
        <v/>
      </c>
    </row>
    <row r="321" spans="1:20" x14ac:dyDescent="0.55000000000000004">
      <c r="A321" s="41"/>
      <c r="B321" s="42"/>
      <c r="C321" s="41"/>
      <c r="D321" s="146"/>
      <c r="E321" s="131"/>
      <c r="F321" s="127" t="str">
        <f t="shared" si="41"/>
        <v/>
      </c>
      <c r="G321" s="131"/>
      <c r="H321" s="143" t="str">
        <f t="shared" si="42"/>
        <v/>
      </c>
      <c r="I321" s="134"/>
      <c r="J321" s="139" t="str">
        <f t="shared" si="43"/>
        <v/>
      </c>
      <c r="K321" s="131"/>
      <c r="L321" s="127" t="str">
        <f t="shared" si="44"/>
        <v/>
      </c>
      <c r="M321" s="17"/>
      <c r="O321" s="117" t="str">
        <f t="shared" si="45"/>
        <v/>
      </c>
      <c r="P321" s="118" t="str">
        <f t="shared" si="46"/>
        <v/>
      </c>
      <c r="Q321" s="117" t="str">
        <f t="shared" si="47"/>
        <v/>
      </c>
      <c r="R321" s="118" t="str">
        <f t="shared" si="48"/>
        <v/>
      </c>
      <c r="S321" s="119" t="str">
        <f t="shared" si="49"/>
        <v/>
      </c>
      <c r="T321" s="118" t="str">
        <f t="shared" si="50"/>
        <v/>
      </c>
    </row>
    <row r="322" spans="1:20" x14ac:dyDescent="0.55000000000000004">
      <c r="A322" s="41"/>
      <c r="B322" s="42"/>
      <c r="C322" s="41"/>
      <c r="D322" s="146"/>
      <c r="E322" s="131"/>
      <c r="F322" s="127" t="str">
        <f t="shared" si="41"/>
        <v/>
      </c>
      <c r="G322" s="131"/>
      <c r="H322" s="143" t="str">
        <f t="shared" si="42"/>
        <v/>
      </c>
      <c r="I322" s="134"/>
      <c r="J322" s="139" t="str">
        <f t="shared" si="43"/>
        <v/>
      </c>
      <c r="K322" s="131"/>
      <c r="L322" s="127" t="str">
        <f t="shared" si="44"/>
        <v/>
      </c>
      <c r="M322" s="17"/>
      <c r="O322" s="117" t="str">
        <f t="shared" si="45"/>
        <v/>
      </c>
      <c r="P322" s="118" t="str">
        <f t="shared" si="46"/>
        <v/>
      </c>
      <c r="Q322" s="117" t="str">
        <f t="shared" si="47"/>
        <v/>
      </c>
      <c r="R322" s="118" t="str">
        <f t="shared" si="48"/>
        <v/>
      </c>
      <c r="S322" s="119" t="str">
        <f t="shared" si="49"/>
        <v/>
      </c>
      <c r="T322" s="118" t="str">
        <f t="shared" si="50"/>
        <v/>
      </c>
    </row>
    <row r="323" spans="1:20" x14ac:dyDescent="0.55000000000000004">
      <c r="A323" s="41"/>
      <c r="B323" s="42"/>
      <c r="C323" s="41"/>
      <c r="D323" s="146"/>
      <c r="E323" s="131"/>
      <c r="F323" s="127" t="str">
        <f t="shared" si="41"/>
        <v/>
      </c>
      <c r="G323" s="131"/>
      <c r="H323" s="143" t="str">
        <f t="shared" si="42"/>
        <v/>
      </c>
      <c r="I323" s="134"/>
      <c r="J323" s="139" t="str">
        <f t="shared" si="43"/>
        <v/>
      </c>
      <c r="K323" s="131"/>
      <c r="L323" s="127" t="str">
        <f t="shared" si="44"/>
        <v/>
      </c>
      <c r="M323" s="17"/>
      <c r="O323" s="117" t="str">
        <f t="shared" si="45"/>
        <v/>
      </c>
      <c r="P323" s="118" t="str">
        <f t="shared" si="46"/>
        <v/>
      </c>
      <c r="Q323" s="117" t="str">
        <f t="shared" si="47"/>
        <v/>
      </c>
      <c r="R323" s="118" t="str">
        <f t="shared" si="48"/>
        <v/>
      </c>
      <c r="S323" s="119" t="str">
        <f t="shared" si="49"/>
        <v/>
      </c>
      <c r="T323" s="118" t="str">
        <f t="shared" si="50"/>
        <v/>
      </c>
    </row>
    <row r="324" spans="1:20" x14ac:dyDescent="0.55000000000000004">
      <c r="A324" s="41"/>
      <c r="B324" s="42"/>
      <c r="C324" s="41"/>
      <c r="D324" s="146"/>
      <c r="E324" s="131"/>
      <c r="F324" s="127" t="str">
        <f t="shared" si="41"/>
        <v/>
      </c>
      <c r="G324" s="131"/>
      <c r="H324" s="143" t="str">
        <f t="shared" si="42"/>
        <v/>
      </c>
      <c r="I324" s="134"/>
      <c r="J324" s="139" t="str">
        <f t="shared" si="43"/>
        <v/>
      </c>
      <c r="K324" s="131"/>
      <c r="L324" s="127" t="str">
        <f t="shared" si="44"/>
        <v/>
      </c>
      <c r="M324" s="17"/>
      <c r="O324" s="117" t="str">
        <f t="shared" si="45"/>
        <v/>
      </c>
      <c r="P324" s="118" t="str">
        <f t="shared" si="46"/>
        <v/>
      </c>
      <c r="Q324" s="117" t="str">
        <f t="shared" si="47"/>
        <v/>
      </c>
      <c r="R324" s="118" t="str">
        <f t="shared" si="48"/>
        <v/>
      </c>
      <c r="S324" s="119" t="str">
        <f t="shared" si="49"/>
        <v/>
      </c>
      <c r="T324" s="118" t="str">
        <f t="shared" si="50"/>
        <v/>
      </c>
    </row>
    <row r="325" spans="1:20" x14ac:dyDescent="0.55000000000000004">
      <c r="A325" s="41"/>
      <c r="B325" s="42"/>
      <c r="C325" s="41"/>
      <c r="D325" s="146"/>
      <c r="E325" s="131"/>
      <c r="F325" s="127" t="str">
        <f t="shared" si="41"/>
        <v/>
      </c>
      <c r="G325" s="131"/>
      <c r="H325" s="143" t="str">
        <f t="shared" si="42"/>
        <v/>
      </c>
      <c r="I325" s="134"/>
      <c r="J325" s="139" t="str">
        <f t="shared" si="43"/>
        <v/>
      </c>
      <c r="K325" s="131"/>
      <c r="L325" s="127" t="str">
        <f t="shared" si="44"/>
        <v/>
      </c>
      <c r="M325" s="17"/>
      <c r="O325" s="117" t="str">
        <f t="shared" si="45"/>
        <v/>
      </c>
      <c r="P325" s="118" t="str">
        <f t="shared" si="46"/>
        <v/>
      </c>
      <c r="Q325" s="117" t="str">
        <f t="shared" si="47"/>
        <v/>
      </c>
      <c r="R325" s="118" t="str">
        <f t="shared" si="48"/>
        <v/>
      </c>
      <c r="S325" s="119" t="str">
        <f t="shared" si="49"/>
        <v/>
      </c>
      <c r="T325" s="118" t="str">
        <f t="shared" si="50"/>
        <v/>
      </c>
    </row>
    <row r="326" spans="1:20" x14ac:dyDescent="0.55000000000000004">
      <c r="A326" s="41"/>
      <c r="B326" s="42"/>
      <c r="C326" s="41"/>
      <c r="D326" s="146"/>
      <c r="E326" s="131"/>
      <c r="F326" s="127" t="str">
        <f t="shared" si="41"/>
        <v/>
      </c>
      <c r="G326" s="131"/>
      <c r="H326" s="143" t="str">
        <f t="shared" si="42"/>
        <v/>
      </c>
      <c r="I326" s="134"/>
      <c r="J326" s="139" t="str">
        <f t="shared" si="43"/>
        <v/>
      </c>
      <c r="K326" s="131"/>
      <c r="L326" s="127" t="str">
        <f t="shared" si="44"/>
        <v/>
      </c>
      <c r="M326" s="17"/>
      <c r="O326" s="117" t="str">
        <f t="shared" si="45"/>
        <v/>
      </c>
      <c r="P326" s="118" t="str">
        <f t="shared" si="46"/>
        <v/>
      </c>
      <c r="Q326" s="117" t="str">
        <f t="shared" si="47"/>
        <v/>
      </c>
      <c r="R326" s="118" t="str">
        <f t="shared" si="48"/>
        <v/>
      </c>
      <c r="S326" s="119" t="str">
        <f t="shared" si="49"/>
        <v/>
      </c>
      <c r="T326" s="118" t="str">
        <f t="shared" si="50"/>
        <v/>
      </c>
    </row>
    <row r="327" spans="1:20" x14ac:dyDescent="0.55000000000000004">
      <c r="A327" s="41"/>
      <c r="B327" s="42"/>
      <c r="C327" s="41"/>
      <c r="D327" s="146"/>
      <c r="E327" s="131"/>
      <c r="F327" s="127" t="str">
        <f t="shared" si="41"/>
        <v/>
      </c>
      <c r="G327" s="131"/>
      <c r="H327" s="143" t="str">
        <f t="shared" si="42"/>
        <v/>
      </c>
      <c r="I327" s="134"/>
      <c r="J327" s="139" t="str">
        <f t="shared" si="43"/>
        <v/>
      </c>
      <c r="K327" s="131"/>
      <c r="L327" s="127" t="str">
        <f t="shared" si="44"/>
        <v/>
      </c>
      <c r="M327" s="17"/>
      <c r="O327" s="117" t="str">
        <f t="shared" si="45"/>
        <v/>
      </c>
      <c r="P327" s="118" t="str">
        <f t="shared" si="46"/>
        <v/>
      </c>
      <c r="Q327" s="117" t="str">
        <f t="shared" si="47"/>
        <v/>
      </c>
      <c r="R327" s="118" t="str">
        <f t="shared" si="48"/>
        <v/>
      </c>
      <c r="S327" s="119" t="str">
        <f t="shared" si="49"/>
        <v/>
      </c>
      <c r="T327" s="118" t="str">
        <f t="shared" si="50"/>
        <v/>
      </c>
    </row>
    <row r="328" spans="1:20" x14ac:dyDescent="0.55000000000000004">
      <c r="A328" s="41"/>
      <c r="B328" s="42"/>
      <c r="C328" s="41"/>
      <c r="D328" s="146"/>
      <c r="E328" s="131"/>
      <c r="F328" s="127" t="str">
        <f t="shared" si="41"/>
        <v/>
      </c>
      <c r="G328" s="131"/>
      <c r="H328" s="143" t="str">
        <f t="shared" si="42"/>
        <v/>
      </c>
      <c r="I328" s="134"/>
      <c r="J328" s="139" t="str">
        <f t="shared" si="43"/>
        <v/>
      </c>
      <c r="K328" s="131"/>
      <c r="L328" s="127" t="str">
        <f t="shared" si="44"/>
        <v/>
      </c>
      <c r="M328" s="17"/>
      <c r="O328" s="117" t="str">
        <f t="shared" si="45"/>
        <v/>
      </c>
      <c r="P328" s="118" t="str">
        <f t="shared" si="46"/>
        <v/>
      </c>
      <c r="Q328" s="117" t="str">
        <f t="shared" si="47"/>
        <v/>
      </c>
      <c r="R328" s="118" t="str">
        <f t="shared" si="48"/>
        <v/>
      </c>
      <c r="S328" s="119" t="str">
        <f t="shared" si="49"/>
        <v/>
      </c>
      <c r="T328" s="118" t="str">
        <f t="shared" si="50"/>
        <v/>
      </c>
    </row>
    <row r="329" spans="1:20" x14ac:dyDescent="0.55000000000000004">
      <c r="A329" s="41"/>
      <c r="B329" s="42"/>
      <c r="C329" s="41"/>
      <c r="D329" s="146"/>
      <c r="E329" s="131"/>
      <c r="F329" s="127" t="str">
        <f t="shared" ref="F329:F357" si="51">IF(E329&lt;&gt;"",IF(E329&gt;=8,"ดีมาก",IF(E329&gt;=5,"ดี",IF(E329&gt;=3,"พอใช้",IF(E329&lt;=2,"ปรับปรุง")))),"")</f>
        <v/>
      </c>
      <c r="G329" s="131"/>
      <c r="H329" s="143" t="str">
        <f t="shared" ref="H329:H357" si="52">IF(G329&lt;&gt;"",IF(G329&gt;=23,"ดีมาก",IF(G329&gt;=15,"ดี",IF(G329&gt;=8,"พอใช้",IF(G329&lt;=7,"ปรับปรุง")))),"")</f>
        <v/>
      </c>
      <c r="I329" s="134"/>
      <c r="J329" s="139" t="str">
        <f t="shared" ref="J329:J357" si="53">IF(I329&lt;&gt;"",IF(I329&gt;=12,"ดีมาก",IF(I329&gt;=8,"ดี",IF(I329&gt;=4,"พอใช้",IF(I329&lt;=3,"ปรับปรุง")))),"")</f>
        <v/>
      </c>
      <c r="K329" s="131"/>
      <c r="L329" s="127" t="str">
        <f t="shared" ref="L329:L357" si="54">IF(K329&lt;&gt;"",IF(K329&gt;=12,"ดีมาก",IF(K329&gt;=8,"ดี",IF(K329&gt;=4,"พอใช้",IF(K329&lt;=3,"ปรับปรุง")))),"")</f>
        <v/>
      </c>
      <c r="M329" s="17"/>
      <c r="O329" s="117" t="str">
        <f t="shared" ref="O329:O357" si="55">IF(AND(ISBLANK(E329),ISBLANK(G329)),"",E329+G329)</f>
        <v/>
      </c>
      <c r="P329" s="118" t="str">
        <f t="shared" ref="P329:P357" si="56">IF(O329&lt;&gt;"",IF(O329&gt;=30,"ดีมาก",IF(O329&gt;=20,"ดี",IF(O329&gt;=10,"พอใช้",IF(O329&lt;=9,"ปรับปรุง")))),"")</f>
        <v/>
      </c>
      <c r="Q329" s="117" t="str">
        <f t="shared" ref="Q329:Q357" si="57">IF(AND(ISBLANK(I329),ISBLANK(K329)),"",I329+K329)</f>
        <v/>
      </c>
      <c r="R329" s="118" t="str">
        <f t="shared" ref="R329:R357" si="58">IF(Q329&lt;&gt;"",IF(Q329&gt;=24,"ดีมาก",IF(Q329&gt;=16,"ดี",IF(Q329&gt;=8,"พอใช้",IF(Q329&lt;=7,"ปรับปรุง")))),"")</f>
        <v/>
      </c>
      <c r="S329" s="119" t="str">
        <f t="shared" ref="S329:S357" si="59">IF(ISERROR(O329+Q329),"",O329+Q329)</f>
        <v/>
      </c>
      <c r="T329" s="118" t="str">
        <f t="shared" ref="T329:T357" si="60">IF(S329&lt;&gt;"",IF(S329&gt;=54,"ดีมาก",IF(S329&gt;=36,"ดี",IF(S329&gt;=18,"พอใช้",IF(S329&lt;=17,"ปรับปรุง")))),"")</f>
        <v/>
      </c>
    </row>
    <row r="330" spans="1:20" x14ac:dyDescent="0.55000000000000004">
      <c r="A330" s="41"/>
      <c r="B330" s="42"/>
      <c r="C330" s="41"/>
      <c r="D330" s="146"/>
      <c r="E330" s="131"/>
      <c r="F330" s="127" t="str">
        <f t="shared" si="51"/>
        <v/>
      </c>
      <c r="G330" s="131"/>
      <c r="H330" s="143" t="str">
        <f t="shared" si="52"/>
        <v/>
      </c>
      <c r="I330" s="134"/>
      <c r="J330" s="139" t="str">
        <f t="shared" si="53"/>
        <v/>
      </c>
      <c r="K330" s="131"/>
      <c r="L330" s="127" t="str">
        <f t="shared" si="54"/>
        <v/>
      </c>
      <c r="M330" s="17"/>
      <c r="O330" s="117" t="str">
        <f t="shared" si="55"/>
        <v/>
      </c>
      <c r="P330" s="118" t="str">
        <f t="shared" si="56"/>
        <v/>
      </c>
      <c r="Q330" s="117" t="str">
        <f t="shared" si="57"/>
        <v/>
      </c>
      <c r="R330" s="118" t="str">
        <f t="shared" si="58"/>
        <v/>
      </c>
      <c r="S330" s="119" t="str">
        <f t="shared" si="59"/>
        <v/>
      </c>
      <c r="T330" s="118" t="str">
        <f t="shared" si="60"/>
        <v/>
      </c>
    </row>
    <row r="331" spans="1:20" x14ac:dyDescent="0.55000000000000004">
      <c r="A331" s="41"/>
      <c r="B331" s="42"/>
      <c r="C331" s="41"/>
      <c r="D331" s="146"/>
      <c r="E331" s="131"/>
      <c r="F331" s="127" t="str">
        <f t="shared" si="51"/>
        <v/>
      </c>
      <c r="G331" s="131"/>
      <c r="H331" s="143" t="str">
        <f t="shared" si="52"/>
        <v/>
      </c>
      <c r="I331" s="134"/>
      <c r="J331" s="139" t="str">
        <f t="shared" si="53"/>
        <v/>
      </c>
      <c r="K331" s="131"/>
      <c r="L331" s="127" t="str">
        <f t="shared" si="54"/>
        <v/>
      </c>
      <c r="M331" s="17"/>
      <c r="O331" s="117" t="str">
        <f t="shared" si="55"/>
        <v/>
      </c>
      <c r="P331" s="118" t="str">
        <f t="shared" si="56"/>
        <v/>
      </c>
      <c r="Q331" s="117" t="str">
        <f t="shared" si="57"/>
        <v/>
      </c>
      <c r="R331" s="118" t="str">
        <f t="shared" si="58"/>
        <v/>
      </c>
      <c r="S331" s="119" t="str">
        <f t="shared" si="59"/>
        <v/>
      </c>
      <c r="T331" s="118" t="str">
        <f t="shared" si="60"/>
        <v/>
      </c>
    </row>
    <row r="332" spans="1:20" x14ac:dyDescent="0.55000000000000004">
      <c r="A332" s="41"/>
      <c r="B332" s="42"/>
      <c r="C332" s="41"/>
      <c r="D332" s="146"/>
      <c r="E332" s="131"/>
      <c r="F332" s="127" t="str">
        <f t="shared" si="51"/>
        <v/>
      </c>
      <c r="G332" s="131"/>
      <c r="H332" s="143" t="str">
        <f t="shared" si="52"/>
        <v/>
      </c>
      <c r="I332" s="134"/>
      <c r="J332" s="139" t="str">
        <f t="shared" si="53"/>
        <v/>
      </c>
      <c r="K332" s="131"/>
      <c r="L332" s="127" t="str">
        <f t="shared" si="54"/>
        <v/>
      </c>
      <c r="M332" s="17"/>
      <c r="O332" s="117" t="str">
        <f t="shared" si="55"/>
        <v/>
      </c>
      <c r="P332" s="118" t="str">
        <f t="shared" si="56"/>
        <v/>
      </c>
      <c r="Q332" s="117" t="str">
        <f t="shared" si="57"/>
        <v/>
      </c>
      <c r="R332" s="118" t="str">
        <f t="shared" si="58"/>
        <v/>
      </c>
      <c r="S332" s="119" t="str">
        <f t="shared" si="59"/>
        <v/>
      </c>
      <c r="T332" s="118" t="str">
        <f t="shared" si="60"/>
        <v/>
      </c>
    </row>
    <row r="333" spans="1:20" x14ac:dyDescent="0.55000000000000004">
      <c r="A333" s="41"/>
      <c r="B333" s="42"/>
      <c r="C333" s="41"/>
      <c r="D333" s="146"/>
      <c r="E333" s="131"/>
      <c r="F333" s="127" t="str">
        <f t="shared" si="51"/>
        <v/>
      </c>
      <c r="G333" s="131"/>
      <c r="H333" s="143" t="str">
        <f t="shared" si="52"/>
        <v/>
      </c>
      <c r="I333" s="134"/>
      <c r="J333" s="139" t="str">
        <f t="shared" si="53"/>
        <v/>
      </c>
      <c r="K333" s="131"/>
      <c r="L333" s="127" t="str">
        <f t="shared" si="54"/>
        <v/>
      </c>
      <c r="M333" s="17"/>
      <c r="O333" s="117" t="str">
        <f t="shared" si="55"/>
        <v/>
      </c>
      <c r="P333" s="118" t="str">
        <f t="shared" si="56"/>
        <v/>
      </c>
      <c r="Q333" s="117" t="str">
        <f t="shared" si="57"/>
        <v/>
      </c>
      <c r="R333" s="118" t="str">
        <f t="shared" si="58"/>
        <v/>
      </c>
      <c r="S333" s="119" t="str">
        <f t="shared" si="59"/>
        <v/>
      </c>
      <c r="T333" s="118" t="str">
        <f t="shared" si="60"/>
        <v/>
      </c>
    </row>
    <row r="334" spans="1:20" x14ac:dyDescent="0.55000000000000004">
      <c r="A334" s="41"/>
      <c r="B334" s="42"/>
      <c r="C334" s="41"/>
      <c r="D334" s="146"/>
      <c r="E334" s="131"/>
      <c r="F334" s="127" t="str">
        <f t="shared" si="51"/>
        <v/>
      </c>
      <c r="G334" s="131"/>
      <c r="H334" s="143" t="str">
        <f t="shared" si="52"/>
        <v/>
      </c>
      <c r="I334" s="134"/>
      <c r="J334" s="139" t="str">
        <f t="shared" si="53"/>
        <v/>
      </c>
      <c r="K334" s="131"/>
      <c r="L334" s="127" t="str">
        <f t="shared" si="54"/>
        <v/>
      </c>
      <c r="M334" s="17"/>
      <c r="O334" s="117" t="str">
        <f t="shared" si="55"/>
        <v/>
      </c>
      <c r="P334" s="118" t="str">
        <f t="shared" si="56"/>
        <v/>
      </c>
      <c r="Q334" s="117" t="str">
        <f t="shared" si="57"/>
        <v/>
      </c>
      <c r="R334" s="118" t="str">
        <f t="shared" si="58"/>
        <v/>
      </c>
      <c r="S334" s="119" t="str">
        <f t="shared" si="59"/>
        <v/>
      </c>
      <c r="T334" s="118" t="str">
        <f t="shared" si="60"/>
        <v/>
      </c>
    </row>
    <row r="335" spans="1:20" x14ac:dyDescent="0.55000000000000004">
      <c r="A335" s="41"/>
      <c r="B335" s="42"/>
      <c r="C335" s="41"/>
      <c r="D335" s="146"/>
      <c r="E335" s="131"/>
      <c r="F335" s="127" t="str">
        <f t="shared" si="51"/>
        <v/>
      </c>
      <c r="G335" s="131"/>
      <c r="H335" s="143" t="str">
        <f t="shared" si="52"/>
        <v/>
      </c>
      <c r="I335" s="134"/>
      <c r="J335" s="139" t="str">
        <f t="shared" si="53"/>
        <v/>
      </c>
      <c r="K335" s="131"/>
      <c r="L335" s="127" t="str">
        <f t="shared" si="54"/>
        <v/>
      </c>
      <c r="M335" s="17"/>
      <c r="O335" s="117" t="str">
        <f t="shared" si="55"/>
        <v/>
      </c>
      <c r="P335" s="118" t="str">
        <f t="shared" si="56"/>
        <v/>
      </c>
      <c r="Q335" s="117" t="str">
        <f t="shared" si="57"/>
        <v/>
      </c>
      <c r="R335" s="118" t="str">
        <f t="shared" si="58"/>
        <v/>
      </c>
      <c r="S335" s="119" t="str">
        <f t="shared" si="59"/>
        <v/>
      </c>
      <c r="T335" s="118" t="str">
        <f t="shared" si="60"/>
        <v/>
      </c>
    </row>
    <row r="336" spans="1:20" x14ac:dyDescent="0.55000000000000004">
      <c r="A336" s="41"/>
      <c r="B336" s="42"/>
      <c r="C336" s="41"/>
      <c r="D336" s="146"/>
      <c r="E336" s="131"/>
      <c r="F336" s="127" t="str">
        <f t="shared" si="51"/>
        <v/>
      </c>
      <c r="G336" s="131"/>
      <c r="H336" s="143" t="str">
        <f t="shared" si="52"/>
        <v/>
      </c>
      <c r="I336" s="134"/>
      <c r="J336" s="139" t="str">
        <f t="shared" si="53"/>
        <v/>
      </c>
      <c r="K336" s="131"/>
      <c r="L336" s="127" t="str">
        <f t="shared" si="54"/>
        <v/>
      </c>
      <c r="M336" s="17"/>
      <c r="O336" s="117" t="str">
        <f t="shared" si="55"/>
        <v/>
      </c>
      <c r="P336" s="118" t="str">
        <f t="shared" si="56"/>
        <v/>
      </c>
      <c r="Q336" s="117" t="str">
        <f t="shared" si="57"/>
        <v/>
      </c>
      <c r="R336" s="118" t="str">
        <f t="shared" si="58"/>
        <v/>
      </c>
      <c r="S336" s="119" t="str">
        <f t="shared" si="59"/>
        <v/>
      </c>
      <c r="T336" s="118" t="str">
        <f t="shared" si="60"/>
        <v/>
      </c>
    </row>
    <row r="337" spans="1:20" x14ac:dyDescent="0.55000000000000004">
      <c r="A337" s="41"/>
      <c r="B337" s="42"/>
      <c r="C337" s="41"/>
      <c r="D337" s="146"/>
      <c r="E337" s="131"/>
      <c r="F337" s="127" t="str">
        <f t="shared" si="51"/>
        <v/>
      </c>
      <c r="G337" s="131"/>
      <c r="H337" s="143" t="str">
        <f t="shared" si="52"/>
        <v/>
      </c>
      <c r="I337" s="134"/>
      <c r="J337" s="139" t="str">
        <f t="shared" si="53"/>
        <v/>
      </c>
      <c r="K337" s="131"/>
      <c r="L337" s="127" t="str">
        <f t="shared" si="54"/>
        <v/>
      </c>
      <c r="M337" s="17"/>
      <c r="O337" s="117" t="str">
        <f t="shared" si="55"/>
        <v/>
      </c>
      <c r="P337" s="118" t="str">
        <f t="shared" si="56"/>
        <v/>
      </c>
      <c r="Q337" s="117" t="str">
        <f t="shared" si="57"/>
        <v/>
      </c>
      <c r="R337" s="118" t="str">
        <f t="shared" si="58"/>
        <v/>
      </c>
      <c r="S337" s="119" t="str">
        <f t="shared" si="59"/>
        <v/>
      </c>
      <c r="T337" s="118" t="str">
        <f t="shared" si="60"/>
        <v/>
      </c>
    </row>
    <row r="338" spans="1:20" x14ac:dyDescent="0.55000000000000004">
      <c r="A338" s="41"/>
      <c r="B338" s="42"/>
      <c r="C338" s="41"/>
      <c r="D338" s="146"/>
      <c r="E338" s="131"/>
      <c r="F338" s="127" t="str">
        <f t="shared" si="51"/>
        <v/>
      </c>
      <c r="G338" s="131"/>
      <c r="H338" s="143" t="str">
        <f t="shared" si="52"/>
        <v/>
      </c>
      <c r="I338" s="134"/>
      <c r="J338" s="139" t="str">
        <f t="shared" si="53"/>
        <v/>
      </c>
      <c r="K338" s="131"/>
      <c r="L338" s="127" t="str">
        <f t="shared" si="54"/>
        <v/>
      </c>
      <c r="M338" s="17"/>
      <c r="O338" s="117" t="str">
        <f t="shared" si="55"/>
        <v/>
      </c>
      <c r="P338" s="118" t="str">
        <f t="shared" si="56"/>
        <v/>
      </c>
      <c r="Q338" s="117" t="str">
        <f t="shared" si="57"/>
        <v/>
      </c>
      <c r="R338" s="118" t="str">
        <f t="shared" si="58"/>
        <v/>
      </c>
      <c r="S338" s="119" t="str">
        <f t="shared" si="59"/>
        <v/>
      </c>
      <c r="T338" s="118" t="str">
        <f t="shared" si="60"/>
        <v/>
      </c>
    </row>
    <row r="339" spans="1:20" x14ac:dyDescent="0.55000000000000004">
      <c r="A339" s="41"/>
      <c r="B339" s="42"/>
      <c r="C339" s="41"/>
      <c r="D339" s="146"/>
      <c r="E339" s="131"/>
      <c r="F339" s="127" t="str">
        <f t="shared" si="51"/>
        <v/>
      </c>
      <c r="G339" s="131"/>
      <c r="H339" s="143" t="str">
        <f t="shared" si="52"/>
        <v/>
      </c>
      <c r="I339" s="134"/>
      <c r="J339" s="139" t="str">
        <f t="shared" si="53"/>
        <v/>
      </c>
      <c r="K339" s="131"/>
      <c r="L339" s="127" t="str">
        <f t="shared" si="54"/>
        <v/>
      </c>
      <c r="M339" s="17"/>
      <c r="O339" s="117" t="str">
        <f t="shared" si="55"/>
        <v/>
      </c>
      <c r="P339" s="118" t="str">
        <f t="shared" si="56"/>
        <v/>
      </c>
      <c r="Q339" s="117" t="str">
        <f t="shared" si="57"/>
        <v/>
      </c>
      <c r="R339" s="118" t="str">
        <f t="shared" si="58"/>
        <v/>
      </c>
      <c r="S339" s="119" t="str">
        <f t="shared" si="59"/>
        <v/>
      </c>
      <c r="T339" s="118" t="str">
        <f t="shared" si="60"/>
        <v/>
      </c>
    </row>
    <row r="340" spans="1:20" x14ac:dyDescent="0.55000000000000004">
      <c r="A340" s="41"/>
      <c r="B340" s="42"/>
      <c r="C340" s="41"/>
      <c r="D340" s="146"/>
      <c r="E340" s="131"/>
      <c r="F340" s="127" t="str">
        <f t="shared" si="51"/>
        <v/>
      </c>
      <c r="G340" s="131"/>
      <c r="H340" s="143" t="str">
        <f t="shared" si="52"/>
        <v/>
      </c>
      <c r="I340" s="134"/>
      <c r="J340" s="139" t="str">
        <f t="shared" si="53"/>
        <v/>
      </c>
      <c r="K340" s="131"/>
      <c r="L340" s="127" t="str">
        <f t="shared" si="54"/>
        <v/>
      </c>
      <c r="M340" s="17"/>
      <c r="O340" s="117" t="str">
        <f t="shared" si="55"/>
        <v/>
      </c>
      <c r="P340" s="118" t="str">
        <f t="shared" si="56"/>
        <v/>
      </c>
      <c r="Q340" s="117" t="str">
        <f t="shared" si="57"/>
        <v/>
      </c>
      <c r="R340" s="118" t="str">
        <f t="shared" si="58"/>
        <v/>
      </c>
      <c r="S340" s="119" t="str">
        <f t="shared" si="59"/>
        <v/>
      </c>
      <c r="T340" s="118" t="str">
        <f t="shared" si="60"/>
        <v/>
      </c>
    </row>
    <row r="341" spans="1:20" x14ac:dyDescent="0.55000000000000004">
      <c r="A341" s="41"/>
      <c r="B341" s="42"/>
      <c r="C341" s="41"/>
      <c r="D341" s="146"/>
      <c r="E341" s="131"/>
      <c r="F341" s="127" t="str">
        <f t="shared" si="51"/>
        <v/>
      </c>
      <c r="G341" s="131"/>
      <c r="H341" s="143" t="str">
        <f t="shared" si="52"/>
        <v/>
      </c>
      <c r="I341" s="134"/>
      <c r="J341" s="139" t="str">
        <f t="shared" si="53"/>
        <v/>
      </c>
      <c r="K341" s="131"/>
      <c r="L341" s="127" t="str">
        <f t="shared" si="54"/>
        <v/>
      </c>
      <c r="M341" s="17"/>
      <c r="O341" s="117" t="str">
        <f t="shared" si="55"/>
        <v/>
      </c>
      <c r="P341" s="118" t="str">
        <f t="shared" si="56"/>
        <v/>
      </c>
      <c r="Q341" s="117" t="str">
        <f t="shared" si="57"/>
        <v/>
      </c>
      <c r="R341" s="118" t="str">
        <f t="shared" si="58"/>
        <v/>
      </c>
      <c r="S341" s="119" t="str">
        <f t="shared" si="59"/>
        <v/>
      </c>
      <c r="T341" s="118" t="str">
        <f t="shared" si="60"/>
        <v/>
      </c>
    </row>
    <row r="342" spans="1:20" x14ac:dyDescent="0.55000000000000004">
      <c r="A342" s="41"/>
      <c r="B342" s="42"/>
      <c r="C342" s="41"/>
      <c r="D342" s="146"/>
      <c r="E342" s="131"/>
      <c r="F342" s="127" t="str">
        <f t="shared" si="51"/>
        <v/>
      </c>
      <c r="G342" s="131"/>
      <c r="H342" s="143" t="str">
        <f t="shared" si="52"/>
        <v/>
      </c>
      <c r="I342" s="134"/>
      <c r="J342" s="139" t="str">
        <f t="shared" si="53"/>
        <v/>
      </c>
      <c r="K342" s="131"/>
      <c r="L342" s="127" t="str">
        <f t="shared" si="54"/>
        <v/>
      </c>
      <c r="M342" s="17"/>
      <c r="O342" s="117" t="str">
        <f t="shared" si="55"/>
        <v/>
      </c>
      <c r="P342" s="118" t="str">
        <f t="shared" si="56"/>
        <v/>
      </c>
      <c r="Q342" s="117" t="str">
        <f t="shared" si="57"/>
        <v/>
      </c>
      <c r="R342" s="118" t="str">
        <f t="shared" si="58"/>
        <v/>
      </c>
      <c r="S342" s="119" t="str">
        <f t="shared" si="59"/>
        <v/>
      </c>
      <c r="T342" s="118" t="str">
        <f t="shared" si="60"/>
        <v/>
      </c>
    </row>
    <row r="343" spans="1:20" x14ac:dyDescent="0.55000000000000004">
      <c r="A343" s="41"/>
      <c r="B343" s="42"/>
      <c r="C343" s="41"/>
      <c r="D343" s="146"/>
      <c r="E343" s="131"/>
      <c r="F343" s="127" t="str">
        <f t="shared" si="51"/>
        <v/>
      </c>
      <c r="G343" s="131"/>
      <c r="H343" s="143" t="str">
        <f t="shared" si="52"/>
        <v/>
      </c>
      <c r="I343" s="134"/>
      <c r="J343" s="139" t="str">
        <f t="shared" si="53"/>
        <v/>
      </c>
      <c r="K343" s="131"/>
      <c r="L343" s="127" t="str">
        <f t="shared" si="54"/>
        <v/>
      </c>
      <c r="M343" s="17"/>
      <c r="O343" s="117" t="str">
        <f t="shared" si="55"/>
        <v/>
      </c>
      <c r="P343" s="118" t="str">
        <f t="shared" si="56"/>
        <v/>
      </c>
      <c r="Q343" s="117" t="str">
        <f t="shared" si="57"/>
        <v/>
      </c>
      <c r="R343" s="118" t="str">
        <f t="shared" si="58"/>
        <v/>
      </c>
      <c r="S343" s="119" t="str">
        <f t="shared" si="59"/>
        <v/>
      </c>
      <c r="T343" s="118" t="str">
        <f t="shared" si="60"/>
        <v/>
      </c>
    </row>
    <row r="344" spans="1:20" x14ac:dyDescent="0.55000000000000004">
      <c r="A344" s="41"/>
      <c r="B344" s="42"/>
      <c r="C344" s="41"/>
      <c r="D344" s="146"/>
      <c r="E344" s="131"/>
      <c r="F344" s="127" t="str">
        <f t="shared" si="51"/>
        <v/>
      </c>
      <c r="G344" s="131"/>
      <c r="H344" s="143" t="str">
        <f t="shared" si="52"/>
        <v/>
      </c>
      <c r="I344" s="134"/>
      <c r="J344" s="139" t="str">
        <f t="shared" si="53"/>
        <v/>
      </c>
      <c r="K344" s="131"/>
      <c r="L344" s="127" t="str">
        <f t="shared" si="54"/>
        <v/>
      </c>
      <c r="M344" s="17"/>
      <c r="O344" s="117" t="str">
        <f t="shared" si="55"/>
        <v/>
      </c>
      <c r="P344" s="118" t="str">
        <f t="shared" si="56"/>
        <v/>
      </c>
      <c r="Q344" s="117" t="str">
        <f t="shared" si="57"/>
        <v/>
      </c>
      <c r="R344" s="118" t="str">
        <f t="shared" si="58"/>
        <v/>
      </c>
      <c r="S344" s="119" t="str">
        <f t="shared" si="59"/>
        <v/>
      </c>
      <c r="T344" s="118" t="str">
        <f t="shared" si="60"/>
        <v/>
      </c>
    </row>
    <row r="345" spans="1:20" x14ac:dyDescent="0.55000000000000004">
      <c r="A345" s="41"/>
      <c r="B345" s="42"/>
      <c r="C345" s="41"/>
      <c r="D345" s="146"/>
      <c r="E345" s="131"/>
      <c r="F345" s="127" t="str">
        <f t="shared" si="51"/>
        <v/>
      </c>
      <c r="G345" s="131"/>
      <c r="H345" s="143" t="str">
        <f t="shared" si="52"/>
        <v/>
      </c>
      <c r="I345" s="134"/>
      <c r="J345" s="139" t="str">
        <f t="shared" si="53"/>
        <v/>
      </c>
      <c r="K345" s="131"/>
      <c r="L345" s="127" t="str">
        <f t="shared" si="54"/>
        <v/>
      </c>
      <c r="M345" s="17"/>
      <c r="O345" s="117" t="str">
        <f t="shared" si="55"/>
        <v/>
      </c>
      <c r="P345" s="118" t="str">
        <f t="shared" si="56"/>
        <v/>
      </c>
      <c r="Q345" s="117" t="str">
        <f t="shared" si="57"/>
        <v/>
      </c>
      <c r="R345" s="118" t="str">
        <f t="shared" si="58"/>
        <v/>
      </c>
      <c r="S345" s="119" t="str">
        <f t="shared" si="59"/>
        <v/>
      </c>
      <c r="T345" s="118" t="str">
        <f t="shared" si="60"/>
        <v/>
      </c>
    </row>
    <row r="346" spans="1:20" x14ac:dyDescent="0.55000000000000004">
      <c r="A346" s="41"/>
      <c r="B346" s="42"/>
      <c r="C346" s="41"/>
      <c r="D346" s="146"/>
      <c r="E346" s="131"/>
      <c r="F346" s="127" t="str">
        <f t="shared" si="51"/>
        <v/>
      </c>
      <c r="G346" s="131"/>
      <c r="H346" s="143" t="str">
        <f t="shared" si="52"/>
        <v/>
      </c>
      <c r="I346" s="134"/>
      <c r="J346" s="139" t="str">
        <f t="shared" si="53"/>
        <v/>
      </c>
      <c r="K346" s="131"/>
      <c r="L346" s="127" t="str">
        <f t="shared" si="54"/>
        <v/>
      </c>
      <c r="M346" s="17"/>
      <c r="O346" s="117" t="str">
        <f t="shared" si="55"/>
        <v/>
      </c>
      <c r="P346" s="118" t="str">
        <f t="shared" si="56"/>
        <v/>
      </c>
      <c r="Q346" s="117" t="str">
        <f t="shared" si="57"/>
        <v/>
      </c>
      <c r="R346" s="118" t="str">
        <f t="shared" si="58"/>
        <v/>
      </c>
      <c r="S346" s="119" t="str">
        <f t="shared" si="59"/>
        <v/>
      </c>
      <c r="T346" s="118" t="str">
        <f t="shared" si="60"/>
        <v/>
      </c>
    </row>
    <row r="347" spans="1:20" x14ac:dyDescent="0.55000000000000004">
      <c r="A347" s="41"/>
      <c r="B347" s="42"/>
      <c r="C347" s="41"/>
      <c r="D347" s="146"/>
      <c r="E347" s="131"/>
      <c r="F347" s="127" t="str">
        <f t="shared" si="51"/>
        <v/>
      </c>
      <c r="G347" s="131"/>
      <c r="H347" s="143" t="str">
        <f t="shared" si="52"/>
        <v/>
      </c>
      <c r="I347" s="134"/>
      <c r="J347" s="139" t="str">
        <f t="shared" si="53"/>
        <v/>
      </c>
      <c r="K347" s="131"/>
      <c r="L347" s="127" t="str">
        <f t="shared" si="54"/>
        <v/>
      </c>
      <c r="M347" s="17"/>
      <c r="O347" s="117" t="str">
        <f t="shared" si="55"/>
        <v/>
      </c>
      <c r="P347" s="118" t="str">
        <f t="shared" si="56"/>
        <v/>
      </c>
      <c r="Q347" s="117" t="str">
        <f t="shared" si="57"/>
        <v/>
      </c>
      <c r="R347" s="118" t="str">
        <f t="shared" si="58"/>
        <v/>
      </c>
      <c r="S347" s="119" t="str">
        <f t="shared" si="59"/>
        <v/>
      </c>
      <c r="T347" s="118" t="str">
        <f t="shared" si="60"/>
        <v/>
      </c>
    </row>
    <row r="348" spans="1:20" x14ac:dyDescent="0.55000000000000004">
      <c r="A348" s="41"/>
      <c r="B348" s="42"/>
      <c r="C348" s="41"/>
      <c r="D348" s="146"/>
      <c r="E348" s="131"/>
      <c r="F348" s="127" t="str">
        <f t="shared" si="51"/>
        <v/>
      </c>
      <c r="G348" s="131"/>
      <c r="H348" s="143" t="str">
        <f t="shared" si="52"/>
        <v/>
      </c>
      <c r="I348" s="134"/>
      <c r="J348" s="139" t="str">
        <f t="shared" si="53"/>
        <v/>
      </c>
      <c r="K348" s="131"/>
      <c r="L348" s="127" t="str">
        <f t="shared" si="54"/>
        <v/>
      </c>
      <c r="M348" s="17"/>
      <c r="O348" s="117" t="str">
        <f t="shared" si="55"/>
        <v/>
      </c>
      <c r="P348" s="118" t="str">
        <f t="shared" si="56"/>
        <v/>
      </c>
      <c r="Q348" s="117" t="str">
        <f t="shared" si="57"/>
        <v/>
      </c>
      <c r="R348" s="118" t="str">
        <f t="shared" si="58"/>
        <v/>
      </c>
      <c r="S348" s="119" t="str">
        <f t="shared" si="59"/>
        <v/>
      </c>
      <c r="T348" s="118" t="str">
        <f t="shared" si="60"/>
        <v/>
      </c>
    </row>
    <row r="349" spans="1:20" x14ac:dyDescent="0.55000000000000004">
      <c r="A349" s="41"/>
      <c r="B349" s="42"/>
      <c r="C349" s="41"/>
      <c r="D349" s="146"/>
      <c r="E349" s="131"/>
      <c r="F349" s="127" t="str">
        <f t="shared" si="51"/>
        <v/>
      </c>
      <c r="G349" s="131"/>
      <c r="H349" s="143" t="str">
        <f t="shared" si="52"/>
        <v/>
      </c>
      <c r="I349" s="134"/>
      <c r="J349" s="139" t="str">
        <f t="shared" si="53"/>
        <v/>
      </c>
      <c r="K349" s="131"/>
      <c r="L349" s="127" t="str">
        <f t="shared" si="54"/>
        <v/>
      </c>
      <c r="M349" s="17"/>
      <c r="O349" s="117" t="str">
        <f t="shared" si="55"/>
        <v/>
      </c>
      <c r="P349" s="118" t="str">
        <f t="shared" si="56"/>
        <v/>
      </c>
      <c r="Q349" s="117" t="str">
        <f t="shared" si="57"/>
        <v/>
      </c>
      <c r="R349" s="118" t="str">
        <f t="shared" si="58"/>
        <v/>
      </c>
      <c r="S349" s="119" t="str">
        <f t="shared" si="59"/>
        <v/>
      </c>
      <c r="T349" s="118" t="str">
        <f t="shared" si="60"/>
        <v/>
      </c>
    </row>
    <row r="350" spans="1:20" x14ac:dyDescent="0.55000000000000004">
      <c r="A350" s="41"/>
      <c r="B350" s="42"/>
      <c r="C350" s="41"/>
      <c r="D350" s="146"/>
      <c r="E350" s="131"/>
      <c r="F350" s="127" t="str">
        <f t="shared" si="51"/>
        <v/>
      </c>
      <c r="G350" s="131"/>
      <c r="H350" s="143" t="str">
        <f t="shared" si="52"/>
        <v/>
      </c>
      <c r="I350" s="134"/>
      <c r="J350" s="139" t="str">
        <f t="shared" si="53"/>
        <v/>
      </c>
      <c r="K350" s="131"/>
      <c r="L350" s="127" t="str">
        <f t="shared" si="54"/>
        <v/>
      </c>
      <c r="M350" s="17"/>
      <c r="O350" s="117" t="str">
        <f t="shared" si="55"/>
        <v/>
      </c>
      <c r="P350" s="118" t="str">
        <f t="shared" si="56"/>
        <v/>
      </c>
      <c r="Q350" s="117" t="str">
        <f t="shared" si="57"/>
        <v/>
      </c>
      <c r="R350" s="118" t="str">
        <f t="shared" si="58"/>
        <v/>
      </c>
      <c r="S350" s="119" t="str">
        <f t="shared" si="59"/>
        <v/>
      </c>
      <c r="T350" s="118" t="str">
        <f t="shared" si="60"/>
        <v/>
      </c>
    </row>
    <row r="351" spans="1:20" x14ac:dyDescent="0.55000000000000004">
      <c r="A351" s="41"/>
      <c r="B351" s="42"/>
      <c r="C351" s="41"/>
      <c r="D351" s="146"/>
      <c r="E351" s="131"/>
      <c r="F351" s="127" t="str">
        <f t="shared" si="51"/>
        <v/>
      </c>
      <c r="G351" s="131"/>
      <c r="H351" s="143" t="str">
        <f t="shared" si="52"/>
        <v/>
      </c>
      <c r="I351" s="134"/>
      <c r="J351" s="139" t="str">
        <f t="shared" si="53"/>
        <v/>
      </c>
      <c r="K351" s="131"/>
      <c r="L351" s="127" t="str">
        <f t="shared" si="54"/>
        <v/>
      </c>
      <c r="M351" s="17"/>
      <c r="O351" s="117" t="str">
        <f t="shared" si="55"/>
        <v/>
      </c>
      <c r="P351" s="118" t="str">
        <f t="shared" si="56"/>
        <v/>
      </c>
      <c r="Q351" s="117" t="str">
        <f t="shared" si="57"/>
        <v/>
      </c>
      <c r="R351" s="118" t="str">
        <f t="shared" si="58"/>
        <v/>
      </c>
      <c r="S351" s="119" t="str">
        <f t="shared" si="59"/>
        <v/>
      </c>
      <c r="T351" s="118" t="str">
        <f t="shared" si="60"/>
        <v/>
      </c>
    </row>
    <row r="352" spans="1:20" x14ac:dyDescent="0.55000000000000004">
      <c r="A352" s="41"/>
      <c r="B352" s="42"/>
      <c r="C352" s="41"/>
      <c r="D352" s="146"/>
      <c r="E352" s="131"/>
      <c r="F352" s="127" t="str">
        <f t="shared" si="51"/>
        <v/>
      </c>
      <c r="G352" s="131"/>
      <c r="H352" s="143" t="str">
        <f t="shared" si="52"/>
        <v/>
      </c>
      <c r="I352" s="134"/>
      <c r="J352" s="139" t="str">
        <f t="shared" si="53"/>
        <v/>
      </c>
      <c r="K352" s="131"/>
      <c r="L352" s="127" t="str">
        <f t="shared" si="54"/>
        <v/>
      </c>
      <c r="M352" s="17"/>
      <c r="O352" s="117" t="str">
        <f t="shared" si="55"/>
        <v/>
      </c>
      <c r="P352" s="118" t="str">
        <f t="shared" si="56"/>
        <v/>
      </c>
      <c r="Q352" s="117" t="str">
        <f t="shared" si="57"/>
        <v/>
      </c>
      <c r="R352" s="118" t="str">
        <f t="shared" si="58"/>
        <v/>
      </c>
      <c r="S352" s="119" t="str">
        <f t="shared" si="59"/>
        <v/>
      </c>
      <c r="T352" s="118" t="str">
        <f t="shared" si="60"/>
        <v/>
      </c>
    </row>
    <row r="353" spans="1:20" x14ac:dyDescent="0.55000000000000004">
      <c r="A353" s="41"/>
      <c r="B353" s="42"/>
      <c r="C353" s="41"/>
      <c r="D353" s="146"/>
      <c r="E353" s="131"/>
      <c r="F353" s="127" t="str">
        <f t="shared" si="51"/>
        <v/>
      </c>
      <c r="G353" s="131"/>
      <c r="H353" s="143" t="str">
        <f t="shared" si="52"/>
        <v/>
      </c>
      <c r="I353" s="134"/>
      <c r="J353" s="139" t="str">
        <f t="shared" si="53"/>
        <v/>
      </c>
      <c r="K353" s="131"/>
      <c r="L353" s="127" t="str">
        <f t="shared" si="54"/>
        <v/>
      </c>
      <c r="M353" s="17"/>
      <c r="O353" s="117" t="str">
        <f t="shared" si="55"/>
        <v/>
      </c>
      <c r="P353" s="118" t="str">
        <f t="shared" si="56"/>
        <v/>
      </c>
      <c r="Q353" s="117" t="str">
        <f t="shared" si="57"/>
        <v/>
      </c>
      <c r="R353" s="118" t="str">
        <f t="shared" si="58"/>
        <v/>
      </c>
      <c r="S353" s="119" t="str">
        <f t="shared" si="59"/>
        <v/>
      </c>
      <c r="T353" s="118" t="str">
        <f t="shared" si="60"/>
        <v/>
      </c>
    </row>
    <row r="354" spans="1:20" x14ac:dyDescent="0.55000000000000004">
      <c r="A354" s="41"/>
      <c r="B354" s="42"/>
      <c r="C354" s="41"/>
      <c r="D354" s="146"/>
      <c r="E354" s="131"/>
      <c r="F354" s="127" t="str">
        <f t="shared" si="51"/>
        <v/>
      </c>
      <c r="G354" s="131"/>
      <c r="H354" s="143" t="str">
        <f t="shared" si="52"/>
        <v/>
      </c>
      <c r="I354" s="134"/>
      <c r="J354" s="139" t="str">
        <f t="shared" si="53"/>
        <v/>
      </c>
      <c r="K354" s="131"/>
      <c r="L354" s="127" t="str">
        <f t="shared" si="54"/>
        <v/>
      </c>
      <c r="M354" s="17"/>
      <c r="O354" s="117" t="str">
        <f t="shared" si="55"/>
        <v/>
      </c>
      <c r="P354" s="118" t="str">
        <f t="shared" si="56"/>
        <v/>
      </c>
      <c r="Q354" s="117" t="str">
        <f t="shared" si="57"/>
        <v/>
      </c>
      <c r="R354" s="118" t="str">
        <f t="shared" si="58"/>
        <v/>
      </c>
      <c r="S354" s="119" t="str">
        <f t="shared" si="59"/>
        <v/>
      </c>
      <c r="T354" s="118" t="str">
        <f t="shared" si="60"/>
        <v/>
      </c>
    </row>
    <row r="355" spans="1:20" x14ac:dyDescent="0.55000000000000004">
      <c r="A355" s="41"/>
      <c r="B355" s="42"/>
      <c r="C355" s="41"/>
      <c r="D355" s="146"/>
      <c r="E355" s="131"/>
      <c r="F355" s="127" t="str">
        <f t="shared" si="51"/>
        <v/>
      </c>
      <c r="G355" s="131"/>
      <c r="H355" s="143" t="str">
        <f t="shared" si="52"/>
        <v/>
      </c>
      <c r="I355" s="134"/>
      <c r="J355" s="139" t="str">
        <f t="shared" si="53"/>
        <v/>
      </c>
      <c r="K355" s="131"/>
      <c r="L355" s="127" t="str">
        <f t="shared" si="54"/>
        <v/>
      </c>
      <c r="M355" s="17"/>
      <c r="O355" s="117" t="str">
        <f t="shared" si="55"/>
        <v/>
      </c>
      <c r="P355" s="118" t="str">
        <f t="shared" si="56"/>
        <v/>
      </c>
      <c r="Q355" s="117" t="str">
        <f t="shared" si="57"/>
        <v/>
      </c>
      <c r="R355" s="118" t="str">
        <f t="shared" si="58"/>
        <v/>
      </c>
      <c r="S355" s="119" t="str">
        <f t="shared" si="59"/>
        <v/>
      </c>
      <c r="T355" s="118" t="str">
        <f t="shared" si="60"/>
        <v/>
      </c>
    </row>
    <row r="356" spans="1:20" x14ac:dyDescent="0.55000000000000004">
      <c r="A356" s="41"/>
      <c r="B356" s="42"/>
      <c r="C356" s="41"/>
      <c r="D356" s="146"/>
      <c r="E356" s="131"/>
      <c r="F356" s="127" t="str">
        <f t="shared" si="51"/>
        <v/>
      </c>
      <c r="G356" s="131"/>
      <c r="H356" s="143" t="str">
        <f t="shared" si="52"/>
        <v/>
      </c>
      <c r="I356" s="134"/>
      <c r="J356" s="139" t="str">
        <f t="shared" si="53"/>
        <v/>
      </c>
      <c r="K356" s="131"/>
      <c r="L356" s="127" t="str">
        <f t="shared" si="54"/>
        <v/>
      </c>
      <c r="M356" s="17"/>
      <c r="O356" s="117" t="str">
        <f t="shared" si="55"/>
        <v/>
      </c>
      <c r="P356" s="118" t="str">
        <f t="shared" si="56"/>
        <v/>
      </c>
      <c r="Q356" s="117" t="str">
        <f t="shared" si="57"/>
        <v/>
      </c>
      <c r="R356" s="118" t="str">
        <f t="shared" si="58"/>
        <v/>
      </c>
      <c r="S356" s="119" t="str">
        <f t="shared" si="59"/>
        <v/>
      </c>
      <c r="T356" s="118" t="str">
        <f t="shared" si="60"/>
        <v/>
      </c>
    </row>
    <row r="357" spans="1:20" x14ac:dyDescent="0.55000000000000004">
      <c r="A357" s="41"/>
      <c r="B357" s="42"/>
      <c r="C357" s="41"/>
      <c r="D357" s="146"/>
      <c r="E357" s="131"/>
      <c r="F357" s="127" t="str">
        <f t="shared" si="51"/>
        <v/>
      </c>
      <c r="G357" s="131"/>
      <c r="H357" s="143" t="str">
        <f t="shared" si="52"/>
        <v/>
      </c>
      <c r="I357" s="134"/>
      <c r="J357" s="139" t="str">
        <f t="shared" si="53"/>
        <v/>
      </c>
      <c r="K357" s="131"/>
      <c r="L357" s="127" t="str">
        <f t="shared" si="54"/>
        <v/>
      </c>
      <c r="M357" s="17"/>
      <c r="O357" s="117" t="str">
        <f t="shared" si="55"/>
        <v/>
      </c>
      <c r="P357" s="118" t="str">
        <f t="shared" si="56"/>
        <v/>
      </c>
      <c r="Q357" s="117" t="str">
        <f t="shared" si="57"/>
        <v/>
      </c>
      <c r="R357" s="118" t="str">
        <f t="shared" si="58"/>
        <v/>
      </c>
      <c r="S357" s="119" t="str">
        <f t="shared" si="59"/>
        <v/>
      </c>
      <c r="T357" s="118" t="str">
        <f t="shared" si="60"/>
        <v/>
      </c>
    </row>
  </sheetData>
  <sheetProtection algorithmName="SHA-512" hashValue="PeibbsC03AvQz3KaLTLBQL2tCua/GxsJa/X35JAjlUk8ThRs+3KgA5b19Yxwk99APnp5iES+AmuejOxvXloBrg==" saltValue="vXGRIbZylCw6ESU2Z6iZqg==" spinCount="100000" sheet="1" objects="1" scenarios="1"/>
  <mergeCells count="29">
    <mergeCell ref="V8:V9"/>
    <mergeCell ref="W8:Z8"/>
    <mergeCell ref="D2:H2"/>
    <mergeCell ref="B2:C2"/>
    <mergeCell ref="O5:T5"/>
    <mergeCell ref="O6:O7"/>
    <mergeCell ref="P6:P7"/>
    <mergeCell ref="Q6:Q7"/>
    <mergeCell ref="R6:R7"/>
    <mergeCell ref="S6:S7"/>
    <mergeCell ref="T6:T7"/>
    <mergeCell ref="F6:F7"/>
    <mergeCell ref="E5:H5"/>
    <mergeCell ref="B4:M4"/>
    <mergeCell ref="M5:M7"/>
    <mergeCell ref="I6:I7"/>
    <mergeCell ref="J6:J7"/>
    <mergeCell ref="A5:A7"/>
    <mergeCell ref="A1:S1"/>
    <mergeCell ref="B3:C3"/>
    <mergeCell ref="B5:B7"/>
    <mergeCell ref="C5:C7"/>
    <mergeCell ref="D5:D7"/>
    <mergeCell ref="H6:H7"/>
    <mergeCell ref="L6:L7"/>
    <mergeCell ref="K6:K7"/>
    <mergeCell ref="E6:E7"/>
    <mergeCell ref="G6:G7"/>
    <mergeCell ref="I5:L5"/>
  </mergeCells>
  <dataValidations count="3">
    <dataValidation type="decimal" allowBlank="1" showInputMessage="1" showErrorMessage="1" error="คุณกรอกคะแนนเกินค่ะ" sqref="E8:E357">
      <formula1>0</formula1>
      <formula2>10</formula2>
    </dataValidation>
    <dataValidation type="decimal" allowBlank="1" showInputMessage="1" showErrorMessage="1" error="คุณกรอกคะแนนเกินค่ะ" sqref="G8:G357">
      <formula1>0</formula1>
      <formula2>30</formula2>
    </dataValidation>
    <dataValidation type="decimal" allowBlank="1" showInputMessage="1" showErrorMessage="1" error="คุณกรอกคะแนนเกินค่ะ" sqref="I8:I357 K8:K357">
      <formula1>0</formula1>
      <formula2>16</formula2>
    </dataValidation>
  </dataValidations>
  <pageMargins left="0.31496062992125984" right="0.31496062992125984" top="0.74803149606299213" bottom="0.35433070866141736" header="0.31496062992125984" footer="0.31496062992125984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57"/>
  <sheetViews>
    <sheetView showGridLines="0" workbookViewId="0">
      <selection activeCell="D3" sqref="D3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8.375" style="2" customWidth="1"/>
    <col min="5" max="5" width="12.25" style="2" customWidth="1"/>
    <col min="6" max="6" width="12" style="4" customWidth="1"/>
    <col min="7" max="7" width="10.25" style="2" customWidth="1"/>
    <col min="8" max="8" width="12" style="4" customWidth="1"/>
    <col min="9" max="9" width="10.25" style="2" customWidth="1"/>
    <col min="10" max="10" width="11.375" style="4" customWidth="1"/>
    <col min="11" max="11" width="10.25" style="2" customWidth="1"/>
    <col min="12" max="12" width="16.125" style="4" customWidth="1"/>
    <col min="13" max="13" width="23.75" style="2" customWidth="1"/>
    <col min="14" max="14" width="1" style="2" hidden="1" customWidth="1"/>
    <col min="15" max="18" width="9.125" style="2" hidden="1" customWidth="1"/>
    <col min="19" max="19" width="9.875" style="2" hidden="1" customWidth="1"/>
    <col min="20" max="20" width="10" style="2" hidden="1" customWidth="1"/>
    <col min="21" max="21" width="1.125" style="2" hidden="1" customWidth="1"/>
    <col min="22" max="22" width="14.125" style="2" hidden="1" customWidth="1"/>
    <col min="23" max="26" width="9.125" style="2" hidden="1" customWidth="1"/>
    <col min="27" max="16384" width="9.125" style="2"/>
  </cols>
  <sheetData>
    <row r="1" spans="1:26" x14ac:dyDescent="0.55000000000000004">
      <c r="A1" s="226" t="s">
        <v>181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spans="1:26" x14ac:dyDescent="0.55000000000000004">
      <c r="B2" s="226" t="s">
        <v>161</v>
      </c>
      <c r="C2" s="226"/>
      <c r="D2" s="228" t="str">
        <f>คำชี้แจงการกรอกข้อมูล!E4</f>
        <v>โรงเรียนบ้านน้ำตวง</v>
      </c>
      <c r="E2" s="228"/>
      <c r="F2" s="228"/>
      <c r="G2" s="228"/>
      <c r="H2" s="228"/>
      <c r="I2" s="22" t="s">
        <v>97</v>
      </c>
      <c r="J2" s="91" t="str">
        <f>คำชี้แจงการกรอกข้อมูล!K4</f>
        <v>สำนักงานเขตพื้นที่การศึกษาน่านเขต 1</v>
      </c>
      <c r="K2" s="168"/>
      <c r="L2" s="91"/>
      <c r="M2" s="91"/>
      <c r="N2" s="90"/>
      <c r="O2" s="90"/>
    </row>
    <row r="3" spans="1:26" x14ac:dyDescent="0.55000000000000004">
      <c r="B3" s="271" t="s">
        <v>25</v>
      </c>
      <c r="C3" s="271"/>
      <c r="D3" s="25">
        <v>23</v>
      </c>
      <c r="E3" s="129" t="s">
        <v>31</v>
      </c>
      <c r="F3" s="20"/>
      <c r="G3" s="19"/>
      <c r="H3" s="20"/>
      <c r="I3" s="129"/>
      <c r="J3" s="20"/>
      <c r="K3" s="129"/>
      <c r="L3" s="20"/>
    </row>
    <row r="4" spans="1:26" x14ac:dyDescent="0.55000000000000004">
      <c r="B4" s="238" t="s">
        <v>51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26" x14ac:dyDescent="0.55000000000000004">
      <c r="A5" s="220" t="s">
        <v>30</v>
      </c>
      <c r="B5" s="220" t="s">
        <v>29</v>
      </c>
      <c r="C5" s="220" t="s">
        <v>1</v>
      </c>
      <c r="D5" s="272" t="s">
        <v>27</v>
      </c>
      <c r="E5" s="281" t="s">
        <v>136</v>
      </c>
      <c r="F5" s="282"/>
      <c r="G5" s="282"/>
      <c r="H5" s="283"/>
      <c r="I5" s="240" t="s">
        <v>137</v>
      </c>
      <c r="J5" s="240"/>
      <c r="K5" s="240"/>
      <c r="L5" s="241"/>
      <c r="M5" s="239" t="s">
        <v>26</v>
      </c>
      <c r="O5" s="221" t="s">
        <v>116</v>
      </c>
      <c r="P5" s="221"/>
      <c r="Q5" s="221"/>
      <c r="R5" s="221"/>
      <c r="S5" s="221"/>
      <c r="T5" s="221"/>
    </row>
    <row r="6" spans="1:26" ht="21" customHeight="1" x14ac:dyDescent="0.55000000000000004">
      <c r="A6" s="220"/>
      <c r="B6" s="220"/>
      <c r="C6" s="220"/>
      <c r="D6" s="273"/>
      <c r="E6" s="253" t="s">
        <v>158</v>
      </c>
      <c r="F6" s="230" t="s">
        <v>28</v>
      </c>
      <c r="G6" s="253" t="s">
        <v>159</v>
      </c>
      <c r="H6" s="275" t="s">
        <v>28</v>
      </c>
      <c r="I6" s="251" t="s">
        <v>162</v>
      </c>
      <c r="J6" s="230" t="s">
        <v>28</v>
      </c>
      <c r="K6" s="253" t="s">
        <v>156</v>
      </c>
      <c r="L6" s="230" t="s">
        <v>28</v>
      </c>
      <c r="M6" s="239"/>
      <c r="O6" s="277" t="s">
        <v>121</v>
      </c>
      <c r="P6" s="279" t="s">
        <v>113</v>
      </c>
      <c r="Q6" s="277" t="s">
        <v>147</v>
      </c>
      <c r="R6" s="279" t="s">
        <v>114</v>
      </c>
      <c r="S6" s="277" t="s">
        <v>163</v>
      </c>
      <c r="T6" s="279" t="s">
        <v>112</v>
      </c>
    </row>
    <row r="7" spans="1:26" ht="90.75" customHeight="1" x14ac:dyDescent="0.55000000000000004">
      <c r="A7" s="220"/>
      <c r="B7" s="220"/>
      <c r="C7" s="220"/>
      <c r="D7" s="274"/>
      <c r="E7" s="254"/>
      <c r="F7" s="229"/>
      <c r="G7" s="254"/>
      <c r="H7" s="276"/>
      <c r="I7" s="252"/>
      <c r="J7" s="229"/>
      <c r="K7" s="254"/>
      <c r="L7" s="229"/>
      <c r="M7" s="239"/>
      <c r="O7" s="278"/>
      <c r="P7" s="280"/>
      <c r="Q7" s="278"/>
      <c r="R7" s="280"/>
      <c r="S7" s="278"/>
      <c r="T7" s="280"/>
    </row>
    <row r="8" spans="1:26" x14ac:dyDescent="0.55000000000000004">
      <c r="A8" s="41">
        <v>1</v>
      </c>
      <c r="B8" s="42">
        <v>1</v>
      </c>
      <c r="C8" s="41" t="s">
        <v>330</v>
      </c>
      <c r="D8" s="146">
        <v>99</v>
      </c>
      <c r="E8" s="131"/>
      <c r="F8" s="127" t="str">
        <f>IF(E8&lt;&gt;"",IF(E8&gt;=8,"ดีมาก",IF(E8&gt;=5,"ดี",IF(E8&gt;=3,"พอใช้",IF(E8&lt;=2,"ปรับปรุง")))),"")</f>
        <v/>
      </c>
      <c r="G8" s="131"/>
      <c r="H8" s="143" t="str">
        <f>IF(G8&lt;&gt;"",IF(G8&gt;=23,"ดีมาก",IF(G8&gt;=15,"ดี",IF(G8&gt;=8,"พอใช้",IF(G8&lt;=7,"ปรับปรุง")))),"")</f>
        <v/>
      </c>
      <c r="I8" s="134"/>
      <c r="J8" s="140" t="str">
        <f>IF(I8&lt;&gt;"",IF(I8&gt;=15,"ดีมาก",IF(I8&gt;=10,"ดี",IF(I8&gt;=5,"พอใช้",IF(I8&lt;=4,"ปรับปรุง")))),"")</f>
        <v/>
      </c>
      <c r="K8" s="131"/>
      <c r="L8" s="127" t="str">
        <f>IF(K8&lt;&gt;"",IF(K8&gt;=12,"ดีมาก",IF(K8&gt;=8,"ดี",IF(K8&gt;=4,"พอใช้",IF(K8&lt;=3,"ปรับปรุง")))),"")</f>
        <v/>
      </c>
      <c r="M8" s="17"/>
      <c r="O8" s="117" t="str">
        <f>IF(AND(ISBLANK(E8),ISBLANK(G8)),"",E8+G8)</f>
        <v/>
      </c>
      <c r="P8" s="118" t="str">
        <f t="shared" ref="P8" si="0">IF(O8&lt;&gt;"",IF(O8&gt;=30,"ดีมาก",IF(O8&gt;=20,"ดี",IF(O8&gt;=10,"พอใช้",IF(O8&lt;=9,"ปรับปรุง")))),"")</f>
        <v/>
      </c>
      <c r="Q8" s="117" t="str">
        <f>IF(AND(ISBLANK(I8),ISBLANK(K8)),"",I8+K8)</f>
        <v/>
      </c>
      <c r="R8" s="118" t="str">
        <f>IF(Q8&lt;&gt;"",IF(Q8&gt;=27,"ดีมาก",IF(Q8&gt;=18,"ดี",IF(Q8&gt;=9,"พอใช้",IF(Q8&lt;=8,"ปรับปรุง")))),"")</f>
        <v/>
      </c>
      <c r="S8" s="119" t="str">
        <f>IF(ISERROR(O8+Q8),"",O8+Q8)</f>
        <v/>
      </c>
      <c r="T8" s="118" t="str">
        <f>IF(S8&lt;&gt;"",IF(S8&gt;=57,"ดีมาก",IF(S8&gt;=38,"ดี",IF(S8&gt;=19,"พอใช้",IF(S8&lt;=18,"ปรับปรุง")))),"")</f>
        <v/>
      </c>
      <c r="V8" s="268" t="s">
        <v>117</v>
      </c>
      <c r="W8" s="269" t="s">
        <v>115</v>
      </c>
      <c r="X8" s="269"/>
      <c r="Y8" s="269"/>
      <c r="Z8" s="269"/>
    </row>
    <row r="9" spans="1:26" x14ac:dyDescent="0.55000000000000004">
      <c r="A9" s="41">
        <v>1</v>
      </c>
      <c r="B9" s="42">
        <v>2</v>
      </c>
      <c r="C9" s="41" t="s">
        <v>331</v>
      </c>
      <c r="D9" s="146">
        <v>99</v>
      </c>
      <c r="E9" s="131"/>
      <c r="F9" s="127" t="str">
        <f t="shared" ref="F9:F72" si="1">IF(E9&lt;&gt;"",IF(E9&gt;=8,"ดีมาก",IF(E9&gt;=5,"ดี",IF(E9&gt;=3,"พอใช้",IF(E9&lt;=2,"ปรับปรุง")))),"")</f>
        <v/>
      </c>
      <c r="G9" s="131"/>
      <c r="H9" s="143" t="str">
        <f t="shared" ref="H9:H72" si="2">IF(G9&lt;&gt;"",IF(G9&gt;=23,"ดีมาก",IF(G9&gt;=15,"ดี",IF(G9&gt;=8,"พอใช้",IF(G9&lt;=7,"ปรับปรุง")))),"")</f>
        <v/>
      </c>
      <c r="I9" s="134"/>
      <c r="J9" s="140" t="str">
        <f t="shared" ref="J9:J72" si="3">IF(I9&lt;&gt;"",IF(I9&gt;=15,"ดีมาก",IF(I9&gt;=10,"ดี",IF(I9&gt;=5,"พอใช้",IF(I9&lt;=4,"ปรับปรุง")))),"")</f>
        <v/>
      </c>
      <c r="K9" s="131"/>
      <c r="L9" s="127" t="str">
        <f t="shared" ref="L9:L72" si="4">IF(K9&lt;&gt;"",IF(K9&gt;=12,"ดีมาก",IF(K9&gt;=8,"ดี",IF(K9&gt;=4,"พอใช้",IF(K9&lt;=3,"ปรับปรุง")))),"")</f>
        <v/>
      </c>
      <c r="M9" s="17"/>
      <c r="O9" s="117" t="str">
        <f t="shared" ref="O9:O72" si="5">IF(AND(ISBLANK(E9),ISBLANK(G9)),"",E9+G9)</f>
        <v/>
      </c>
      <c r="P9" s="118" t="str">
        <f t="shared" ref="P9:P72" si="6">IF(O9&lt;&gt;"",IF(O9&gt;=30,"ดีมาก",IF(O9&gt;=20,"ดี",IF(O9&gt;=10,"พอใช้",IF(O9&lt;=9,"ปรับปรุง")))),"")</f>
        <v/>
      </c>
      <c r="Q9" s="117" t="str">
        <f t="shared" ref="Q9:Q72" si="7">IF(AND(ISBLANK(I9),ISBLANK(K9)),"",I9+K9)</f>
        <v/>
      </c>
      <c r="R9" s="118" t="str">
        <f t="shared" ref="R9:R72" si="8">IF(Q9&lt;&gt;"",IF(Q9&gt;=27,"ดีมาก",IF(Q9&gt;=18,"ดี",IF(Q9&gt;=9,"พอใช้",IF(Q9&lt;=8,"ปรับปรุง")))),"")</f>
        <v/>
      </c>
      <c r="S9" s="119" t="str">
        <f t="shared" ref="S9:S72" si="9">IF(ISERROR(O9+Q9),"",O9+Q9)</f>
        <v/>
      </c>
      <c r="T9" s="118" t="str">
        <f t="shared" ref="T9:T72" si="10">IF(S9&lt;&gt;"",IF(S9&gt;=57,"ดีมาก",IF(S9&gt;=38,"ดี",IF(S9&gt;=19,"พอใช้",IF(S9&lt;=18,"ปรับปรุง")))),"")</f>
        <v/>
      </c>
      <c r="V9" s="268"/>
      <c r="W9" s="128" t="s">
        <v>108</v>
      </c>
      <c r="X9" s="128" t="s">
        <v>109</v>
      </c>
      <c r="Y9" s="128" t="s">
        <v>110</v>
      </c>
      <c r="Z9" s="128" t="s">
        <v>111</v>
      </c>
    </row>
    <row r="10" spans="1:26" x14ac:dyDescent="0.55000000000000004">
      <c r="A10" s="41">
        <v>1</v>
      </c>
      <c r="B10" s="42">
        <v>3</v>
      </c>
      <c r="C10" s="43" t="s">
        <v>332</v>
      </c>
      <c r="D10" s="146">
        <v>99</v>
      </c>
      <c r="E10" s="131"/>
      <c r="F10" s="127" t="str">
        <f t="shared" si="1"/>
        <v/>
      </c>
      <c r="G10" s="131"/>
      <c r="H10" s="143" t="str">
        <f t="shared" si="2"/>
        <v/>
      </c>
      <c r="I10" s="134"/>
      <c r="J10" s="140" t="str">
        <f t="shared" si="3"/>
        <v/>
      </c>
      <c r="K10" s="131"/>
      <c r="L10" s="127" t="str">
        <f t="shared" si="4"/>
        <v/>
      </c>
      <c r="M10" s="17"/>
      <c r="O10" s="117" t="str">
        <f t="shared" si="5"/>
        <v/>
      </c>
      <c r="P10" s="118" t="str">
        <f t="shared" si="6"/>
        <v/>
      </c>
      <c r="Q10" s="117" t="str">
        <f t="shared" si="7"/>
        <v/>
      </c>
      <c r="R10" s="118" t="str">
        <f t="shared" si="8"/>
        <v/>
      </c>
      <c r="S10" s="119" t="str">
        <f t="shared" si="9"/>
        <v/>
      </c>
      <c r="T10" s="118" t="str">
        <f t="shared" si="10"/>
        <v/>
      </c>
      <c r="V10" s="105" t="s">
        <v>88</v>
      </c>
      <c r="W10" s="118">
        <f>COUNTIF(P8:P357,"ดีมาก")</f>
        <v>0</v>
      </c>
      <c r="X10" s="118">
        <f>COUNTIF(P8:P357,"ดี")</f>
        <v>0</v>
      </c>
      <c r="Y10" s="118">
        <f>COUNTIF(P8:P357,"พอใช้")</f>
        <v>0</v>
      </c>
      <c r="Z10" s="118">
        <f>COUNTIF(P8:P357,"ปรับปรุง")</f>
        <v>0</v>
      </c>
    </row>
    <row r="11" spans="1:26" x14ac:dyDescent="0.55000000000000004">
      <c r="A11" s="41">
        <v>1</v>
      </c>
      <c r="B11" s="42">
        <v>4</v>
      </c>
      <c r="C11" s="43" t="s">
        <v>333</v>
      </c>
      <c r="D11" s="146">
        <v>99</v>
      </c>
      <c r="E11" s="131"/>
      <c r="F11" s="127" t="str">
        <f t="shared" si="1"/>
        <v/>
      </c>
      <c r="G11" s="131"/>
      <c r="H11" s="143" t="str">
        <f t="shared" si="2"/>
        <v/>
      </c>
      <c r="I11" s="134"/>
      <c r="J11" s="140" t="str">
        <f t="shared" si="3"/>
        <v/>
      </c>
      <c r="K11" s="131"/>
      <c r="L11" s="127" t="str">
        <f t="shared" si="4"/>
        <v/>
      </c>
      <c r="M11" s="17"/>
      <c r="O11" s="117" t="str">
        <f t="shared" si="5"/>
        <v/>
      </c>
      <c r="P11" s="118" t="str">
        <f t="shared" si="6"/>
        <v/>
      </c>
      <c r="Q11" s="117" t="str">
        <f t="shared" si="7"/>
        <v/>
      </c>
      <c r="R11" s="118" t="str">
        <f t="shared" si="8"/>
        <v/>
      </c>
      <c r="S11" s="119" t="str">
        <f t="shared" si="9"/>
        <v/>
      </c>
      <c r="T11" s="118" t="str">
        <f t="shared" si="10"/>
        <v/>
      </c>
      <c r="V11" s="105" t="s">
        <v>89</v>
      </c>
      <c r="W11" s="118">
        <f>COUNTIF($R$8:$R$357,"ดีมาก")</f>
        <v>0</v>
      </c>
      <c r="X11" s="118">
        <f>COUNTIF($R$8:$R$357,"ดี")</f>
        <v>0</v>
      </c>
      <c r="Y11" s="118">
        <f>COUNTIF($R$8:$R$357,"พอใช้")</f>
        <v>0</v>
      </c>
      <c r="Z11" s="118">
        <f>COUNTIF($R$8:$R$357,"ปรับปรุง")</f>
        <v>0</v>
      </c>
    </row>
    <row r="12" spans="1:26" x14ac:dyDescent="0.55000000000000004">
      <c r="A12" s="41">
        <v>1</v>
      </c>
      <c r="B12" s="42">
        <v>5</v>
      </c>
      <c r="C12" s="41" t="s">
        <v>334</v>
      </c>
      <c r="D12" s="146">
        <v>99</v>
      </c>
      <c r="E12" s="131"/>
      <c r="F12" s="127" t="str">
        <f t="shared" si="1"/>
        <v/>
      </c>
      <c r="G12" s="131"/>
      <c r="H12" s="143" t="str">
        <f t="shared" si="2"/>
        <v/>
      </c>
      <c r="I12" s="134"/>
      <c r="J12" s="140" t="str">
        <f t="shared" si="3"/>
        <v/>
      </c>
      <c r="K12" s="131"/>
      <c r="L12" s="127" t="str">
        <f t="shared" si="4"/>
        <v/>
      </c>
      <c r="M12" s="17"/>
      <c r="O12" s="117" t="str">
        <f t="shared" si="5"/>
        <v/>
      </c>
      <c r="P12" s="118" t="str">
        <f t="shared" si="6"/>
        <v/>
      </c>
      <c r="Q12" s="117" t="str">
        <f t="shared" si="7"/>
        <v/>
      </c>
      <c r="R12" s="118" t="str">
        <f t="shared" si="8"/>
        <v/>
      </c>
      <c r="S12" s="119" t="str">
        <f t="shared" si="9"/>
        <v/>
      </c>
      <c r="T12" s="118" t="str">
        <f t="shared" si="10"/>
        <v/>
      </c>
      <c r="V12" s="105" t="s">
        <v>107</v>
      </c>
      <c r="W12" s="118">
        <f>COUNTIF($T$8:$T$357,"ดีมาก")</f>
        <v>0</v>
      </c>
      <c r="X12" s="118">
        <f>COUNTIF($T$8:$T$357,"ดี")</f>
        <v>0</v>
      </c>
      <c r="Y12" s="118">
        <f>COUNTIF($T$8:$T$357,"พอใช้")</f>
        <v>0</v>
      </c>
      <c r="Z12" s="118">
        <f>COUNTIF($T$8:$T$357,"ปรับปรุง")</f>
        <v>0</v>
      </c>
    </row>
    <row r="13" spans="1:26" x14ac:dyDescent="0.55000000000000004">
      <c r="A13" s="41">
        <v>1</v>
      </c>
      <c r="B13" s="42">
        <v>6</v>
      </c>
      <c r="C13" s="41" t="s">
        <v>335</v>
      </c>
      <c r="D13" s="146">
        <v>99</v>
      </c>
      <c r="E13" s="131"/>
      <c r="F13" s="127" t="str">
        <f t="shared" si="1"/>
        <v/>
      </c>
      <c r="G13" s="131"/>
      <c r="H13" s="143" t="str">
        <f t="shared" si="2"/>
        <v/>
      </c>
      <c r="I13" s="134"/>
      <c r="J13" s="140" t="str">
        <f t="shared" si="3"/>
        <v/>
      </c>
      <c r="K13" s="131"/>
      <c r="L13" s="127" t="str">
        <f t="shared" si="4"/>
        <v/>
      </c>
      <c r="M13" s="17"/>
      <c r="O13" s="117" t="str">
        <f t="shared" si="5"/>
        <v/>
      </c>
      <c r="P13" s="118" t="str">
        <f t="shared" si="6"/>
        <v/>
      </c>
      <c r="Q13" s="117" t="str">
        <f t="shared" si="7"/>
        <v/>
      </c>
      <c r="R13" s="118" t="str">
        <f t="shared" si="8"/>
        <v/>
      </c>
      <c r="S13" s="119" t="str">
        <f t="shared" si="9"/>
        <v/>
      </c>
      <c r="T13" s="118" t="str">
        <f t="shared" si="10"/>
        <v/>
      </c>
    </row>
    <row r="14" spans="1:26" x14ac:dyDescent="0.55000000000000004">
      <c r="A14" s="41">
        <v>1</v>
      </c>
      <c r="B14" s="42">
        <v>7</v>
      </c>
      <c r="C14" s="41" t="s">
        <v>336</v>
      </c>
      <c r="D14" s="146">
        <v>99</v>
      </c>
      <c r="E14" s="131"/>
      <c r="F14" s="127" t="str">
        <f t="shared" si="1"/>
        <v/>
      </c>
      <c r="G14" s="131"/>
      <c r="H14" s="143" t="str">
        <f t="shared" si="2"/>
        <v/>
      </c>
      <c r="I14" s="134"/>
      <c r="J14" s="140" t="str">
        <f t="shared" si="3"/>
        <v/>
      </c>
      <c r="K14" s="131"/>
      <c r="L14" s="127" t="str">
        <f t="shared" si="4"/>
        <v/>
      </c>
      <c r="M14" s="17"/>
      <c r="O14" s="117" t="str">
        <f t="shared" si="5"/>
        <v/>
      </c>
      <c r="P14" s="118" t="str">
        <f t="shared" si="6"/>
        <v/>
      </c>
      <c r="Q14" s="117" t="str">
        <f t="shared" si="7"/>
        <v/>
      </c>
      <c r="R14" s="118" t="str">
        <f t="shared" si="8"/>
        <v/>
      </c>
      <c r="S14" s="119" t="str">
        <f t="shared" si="9"/>
        <v/>
      </c>
      <c r="T14" s="118" t="str">
        <f t="shared" si="10"/>
        <v/>
      </c>
    </row>
    <row r="15" spans="1:26" x14ac:dyDescent="0.55000000000000004">
      <c r="A15" s="41">
        <v>1</v>
      </c>
      <c r="B15" s="42">
        <v>8</v>
      </c>
      <c r="C15" s="41" t="s">
        <v>337</v>
      </c>
      <c r="D15" s="146">
        <v>99</v>
      </c>
      <c r="E15" s="131"/>
      <c r="F15" s="127" t="str">
        <f t="shared" si="1"/>
        <v/>
      </c>
      <c r="G15" s="131"/>
      <c r="H15" s="143" t="str">
        <f t="shared" si="2"/>
        <v/>
      </c>
      <c r="I15" s="134"/>
      <c r="J15" s="140" t="str">
        <f t="shared" si="3"/>
        <v/>
      </c>
      <c r="K15" s="131"/>
      <c r="L15" s="127" t="str">
        <f t="shared" si="4"/>
        <v/>
      </c>
      <c r="M15" s="17"/>
      <c r="O15" s="117" t="str">
        <f t="shared" si="5"/>
        <v/>
      </c>
      <c r="P15" s="118" t="str">
        <f t="shared" si="6"/>
        <v/>
      </c>
      <c r="Q15" s="117" t="str">
        <f t="shared" si="7"/>
        <v/>
      </c>
      <c r="R15" s="118" t="str">
        <f t="shared" si="8"/>
        <v/>
      </c>
      <c r="S15" s="119" t="str">
        <f t="shared" si="9"/>
        <v/>
      </c>
      <c r="T15" s="118" t="str">
        <f t="shared" si="10"/>
        <v/>
      </c>
    </row>
    <row r="16" spans="1:26" x14ac:dyDescent="0.55000000000000004">
      <c r="A16" s="41">
        <v>1</v>
      </c>
      <c r="B16" s="42">
        <v>9</v>
      </c>
      <c r="C16" s="41" t="s">
        <v>218</v>
      </c>
      <c r="D16" s="146">
        <v>99</v>
      </c>
      <c r="E16" s="131"/>
      <c r="F16" s="127" t="str">
        <f t="shared" si="1"/>
        <v/>
      </c>
      <c r="G16" s="131"/>
      <c r="H16" s="143" t="str">
        <f t="shared" si="2"/>
        <v/>
      </c>
      <c r="I16" s="134"/>
      <c r="J16" s="140" t="str">
        <f t="shared" si="3"/>
        <v/>
      </c>
      <c r="K16" s="131"/>
      <c r="L16" s="127" t="str">
        <f t="shared" si="4"/>
        <v/>
      </c>
      <c r="M16" s="17"/>
      <c r="O16" s="117" t="str">
        <f t="shared" si="5"/>
        <v/>
      </c>
      <c r="P16" s="118" t="str">
        <f t="shared" si="6"/>
        <v/>
      </c>
      <c r="Q16" s="117" t="str">
        <f t="shared" si="7"/>
        <v/>
      </c>
      <c r="R16" s="118" t="str">
        <f t="shared" si="8"/>
        <v/>
      </c>
      <c r="S16" s="119" t="str">
        <f t="shared" si="9"/>
        <v/>
      </c>
      <c r="T16" s="118" t="str">
        <f t="shared" si="10"/>
        <v/>
      </c>
    </row>
    <row r="17" spans="1:20" x14ac:dyDescent="0.55000000000000004">
      <c r="A17" s="41">
        <v>1</v>
      </c>
      <c r="B17" s="42">
        <v>10</v>
      </c>
      <c r="C17" s="41" t="s">
        <v>338</v>
      </c>
      <c r="D17" s="146">
        <v>99</v>
      </c>
      <c r="E17" s="131"/>
      <c r="F17" s="127" t="str">
        <f t="shared" si="1"/>
        <v/>
      </c>
      <c r="G17" s="131"/>
      <c r="H17" s="143" t="str">
        <f t="shared" si="2"/>
        <v/>
      </c>
      <c r="I17" s="134"/>
      <c r="J17" s="140" t="str">
        <f t="shared" si="3"/>
        <v/>
      </c>
      <c r="K17" s="131"/>
      <c r="L17" s="127" t="str">
        <f t="shared" si="4"/>
        <v/>
      </c>
      <c r="M17" s="17"/>
      <c r="O17" s="117" t="str">
        <f t="shared" si="5"/>
        <v/>
      </c>
      <c r="P17" s="118" t="str">
        <f t="shared" si="6"/>
        <v/>
      </c>
      <c r="Q17" s="117" t="str">
        <f t="shared" si="7"/>
        <v/>
      </c>
      <c r="R17" s="118" t="str">
        <f t="shared" si="8"/>
        <v/>
      </c>
      <c r="S17" s="119" t="str">
        <f t="shared" si="9"/>
        <v/>
      </c>
      <c r="T17" s="118" t="str">
        <f t="shared" si="10"/>
        <v/>
      </c>
    </row>
    <row r="18" spans="1:20" x14ac:dyDescent="0.55000000000000004">
      <c r="A18" s="41">
        <v>1</v>
      </c>
      <c r="B18" s="42">
        <v>11</v>
      </c>
      <c r="C18" s="41" t="s">
        <v>339</v>
      </c>
      <c r="D18" s="146">
        <v>99</v>
      </c>
      <c r="E18" s="131"/>
      <c r="F18" s="127" t="str">
        <f t="shared" si="1"/>
        <v/>
      </c>
      <c r="G18" s="131"/>
      <c r="H18" s="143" t="str">
        <f t="shared" si="2"/>
        <v/>
      </c>
      <c r="I18" s="134"/>
      <c r="J18" s="140" t="str">
        <f t="shared" si="3"/>
        <v/>
      </c>
      <c r="K18" s="131"/>
      <c r="L18" s="127" t="str">
        <f t="shared" si="4"/>
        <v/>
      </c>
      <c r="M18" s="17"/>
      <c r="O18" s="117" t="str">
        <f t="shared" si="5"/>
        <v/>
      </c>
      <c r="P18" s="118" t="str">
        <f t="shared" si="6"/>
        <v/>
      </c>
      <c r="Q18" s="117" t="str">
        <f t="shared" si="7"/>
        <v/>
      </c>
      <c r="R18" s="118" t="str">
        <f t="shared" si="8"/>
        <v/>
      </c>
      <c r="S18" s="119" t="str">
        <f t="shared" si="9"/>
        <v/>
      </c>
      <c r="T18" s="118" t="str">
        <f t="shared" si="10"/>
        <v/>
      </c>
    </row>
    <row r="19" spans="1:20" x14ac:dyDescent="0.55000000000000004">
      <c r="A19" s="41">
        <v>1</v>
      </c>
      <c r="B19" s="42">
        <v>12</v>
      </c>
      <c r="C19" s="41" t="s">
        <v>340</v>
      </c>
      <c r="D19" s="146">
        <v>99</v>
      </c>
      <c r="E19" s="131"/>
      <c r="F19" s="127" t="str">
        <f t="shared" si="1"/>
        <v/>
      </c>
      <c r="G19" s="131"/>
      <c r="H19" s="143" t="str">
        <f t="shared" si="2"/>
        <v/>
      </c>
      <c r="I19" s="134"/>
      <c r="J19" s="140" t="str">
        <f t="shared" si="3"/>
        <v/>
      </c>
      <c r="K19" s="131"/>
      <c r="L19" s="127" t="str">
        <f t="shared" si="4"/>
        <v/>
      </c>
      <c r="M19" s="17"/>
      <c r="O19" s="117" t="str">
        <f t="shared" si="5"/>
        <v/>
      </c>
      <c r="P19" s="118" t="str">
        <f t="shared" si="6"/>
        <v/>
      </c>
      <c r="Q19" s="117" t="str">
        <f t="shared" si="7"/>
        <v/>
      </c>
      <c r="R19" s="118" t="str">
        <f t="shared" si="8"/>
        <v/>
      </c>
      <c r="S19" s="119" t="str">
        <f t="shared" si="9"/>
        <v/>
      </c>
      <c r="T19" s="118" t="str">
        <f t="shared" si="10"/>
        <v/>
      </c>
    </row>
    <row r="20" spans="1:20" x14ac:dyDescent="0.55000000000000004">
      <c r="A20" s="41">
        <v>1</v>
      </c>
      <c r="B20" s="42">
        <v>13</v>
      </c>
      <c r="C20" s="41" t="s">
        <v>341</v>
      </c>
      <c r="D20" s="146">
        <v>99</v>
      </c>
      <c r="E20" s="131"/>
      <c r="F20" s="127" t="str">
        <f t="shared" si="1"/>
        <v/>
      </c>
      <c r="G20" s="131"/>
      <c r="H20" s="143" t="str">
        <f t="shared" si="2"/>
        <v/>
      </c>
      <c r="I20" s="134"/>
      <c r="J20" s="140" t="str">
        <f t="shared" si="3"/>
        <v/>
      </c>
      <c r="K20" s="131"/>
      <c r="L20" s="127" t="str">
        <f t="shared" si="4"/>
        <v/>
      </c>
      <c r="M20" s="17"/>
      <c r="O20" s="117" t="str">
        <f t="shared" si="5"/>
        <v/>
      </c>
      <c r="P20" s="118" t="str">
        <f t="shared" si="6"/>
        <v/>
      </c>
      <c r="Q20" s="117" t="str">
        <f t="shared" si="7"/>
        <v/>
      </c>
      <c r="R20" s="118" t="str">
        <f t="shared" si="8"/>
        <v/>
      </c>
      <c r="S20" s="119" t="str">
        <f t="shared" si="9"/>
        <v/>
      </c>
      <c r="T20" s="118" t="str">
        <f t="shared" si="10"/>
        <v/>
      </c>
    </row>
    <row r="21" spans="1:20" x14ac:dyDescent="0.55000000000000004">
      <c r="A21" s="41">
        <v>1</v>
      </c>
      <c r="B21" s="42">
        <v>14</v>
      </c>
      <c r="C21" s="41" t="s">
        <v>342</v>
      </c>
      <c r="D21" s="146">
        <v>4</v>
      </c>
      <c r="E21" s="131"/>
      <c r="F21" s="127" t="str">
        <f t="shared" si="1"/>
        <v/>
      </c>
      <c r="G21" s="131"/>
      <c r="H21" s="143" t="str">
        <f t="shared" si="2"/>
        <v/>
      </c>
      <c r="I21" s="134"/>
      <c r="J21" s="140" t="str">
        <f t="shared" si="3"/>
        <v/>
      </c>
      <c r="K21" s="131"/>
      <c r="L21" s="127" t="str">
        <f t="shared" si="4"/>
        <v/>
      </c>
      <c r="M21" s="17"/>
      <c r="O21" s="117" t="str">
        <f t="shared" si="5"/>
        <v/>
      </c>
      <c r="P21" s="118" t="str">
        <f t="shared" si="6"/>
        <v/>
      </c>
      <c r="Q21" s="117" t="str">
        <f t="shared" si="7"/>
        <v/>
      </c>
      <c r="R21" s="118" t="str">
        <f t="shared" si="8"/>
        <v/>
      </c>
      <c r="S21" s="119" t="str">
        <f t="shared" si="9"/>
        <v/>
      </c>
      <c r="T21" s="118" t="str">
        <f t="shared" si="10"/>
        <v/>
      </c>
    </row>
    <row r="22" spans="1:20" x14ac:dyDescent="0.55000000000000004">
      <c r="A22" s="41">
        <v>1</v>
      </c>
      <c r="B22" s="42">
        <v>15</v>
      </c>
      <c r="C22" s="41" t="s">
        <v>343</v>
      </c>
      <c r="D22" s="146">
        <v>4</v>
      </c>
      <c r="E22" s="131"/>
      <c r="F22" s="127" t="str">
        <f t="shared" si="1"/>
        <v/>
      </c>
      <c r="G22" s="131"/>
      <c r="H22" s="143" t="str">
        <f t="shared" si="2"/>
        <v/>
      </c>
      <c r="I22" s="134"/>
      <c r="J22" s="140" t="str">
        <f t="shared" si="3"/>
        <v/>
      </c>
      <c r="K22" s="131"/>
      <c r="L22" s="127" t="str">
        <f t="shared" si="4"/>
        <v/>
      </c>
      <c r="M22" s="17"/>
      <c r="O22" s="117" t="str">
        <f t="shared" si="5"/>
        <v/>
      </c>
      <c r="P22" s="118" t="str">
        <f t="shared" si="6"/>
        <v/>
      </c>
      <c r="Q22" s="117" t="str">
        <f t="shared" si="7"/>
        <v/>
      </c>
      <c r="R22" s="118" t="str">
        <f t="shared" si="8"/>
        <v/>
      </c>
      <c r="S22" s="119" t="str">
        <f t="shared" si="9"/>
        <v/>
      </c>
      <c r="T22" s="118" t="str">
        <f t="shared" si="10"/>
        <v/>
      </c>
    </row>
    <row r="23" spans="1:20" x14ac:dyDescent="0.55000000000000004">
      <c r="A23" s="41">
        <v>1</v>
      </c>
      <c r="B23" s="42">
        <v>16</v>
      </c>
      <c r="C23" s="41" t="s">
        <v>322</v>
      </c>
      <c r="D23" s="146">
        <v>99</v>
      </c>
      <c r="E23" s="131"/>
      <c r="F23" s="127" t="str">
        <f t="shared" si="1"/>
        <v/>
      </c>
      <c r="G23" s="131"/>
      <c r="H23" s="143" t="str">
        <f t="shared" si="2"/>
        <v/>
      </c>
      <c r="I23" s="134"/>
      <c r="J23" s="140" t="str">
        <f t="shared" si="3"/>
        <v/>
      </c>
      <c r="K23" s="131"/>
      <c r="L23" s="127" t="str">
        <f t="shared" si="4"/>
        <v/>
      </c>
      <c r="M23" s="17"/>
      <c r="O23" s="117" t="str">
        <f t="shared" si="5"/>
        <v/>
      </c>
      <c r="P23" s="118" t="str">
        <f t="shared" si="6"/>
        <v/>
      </c>
      <c r="Q23" s="117" t="str">
        <f t="shared" si="7"/>
        <v/>
      </c>
      <c r="R23" s="118" t="str">
        <f t="shared" si="8"/>
        <v/>
      </c>
      <c r="S23" s="119" t="str">
        <f t="shared" si="9"/>
        <v/>
      </c>
      <c r="T23" s="118" t="str">
        <f t="shared" si="10"/>
        <v/>
      </c>
    </row>
    <row r="24" spans="1:20" x14ac:dyDescent="0.55000000000000004">
      <c r="A24" s="41">
        <v>1</v>
      </c>
      <c r="B24" s="42">
        <v>17</v>
      </c>
      <c r="C24" s="41" t="s">
        <v>344</v>
      </c>
      <c r="D24" s="146">
        <v>99</v>
      </c>
      <c r="E24" s="131"/>
      <c r="F24" s="127" t="str">
        <f t="shared" si="1"/>
        <v/>
      </c>
      <c r="G24" s="131"/>
      <c r="H24" s="143" t="str">
        <f t="shared" si="2"/>
        <v/>
      </c>
      <c r="I24" s="134"/>
      <c r="J24" s="140" t="str">
        <f t="shared" si="3"/>
        <v/>
      </c>
      <c r="K24" s="131"/>
      <c r="L24" s="127" t="str">
        <f t="shared" si="4"/>
        <v/>
      </c>
      <c r="M24" s="17"/>
      <c r="O24" s="117" t="str">
        <f t="shared" si="5"/>
        <v/>
      </c>
      <c r="P24" s="118" t="str">
        <f t="shared" si="6"/>
        <v/>
      </c>
      <c r="Q24" s="117" t="str">
        <f t="shared" si="7"/>
        <v/>
      </c>
      <c r="R24" s="118" t="str">
        <f t="shared" si="8"/>
        <v/>
      </c>
      <c r="S24" s="119" t="str">
        <f t="shared" si="9"/>
        <v/>
      </c>
      <c r="T24" s="118" t="str">
        <f t="shared" si="10"/>
        <v/>
      </c>
    </row>
    <row r="25" spans="1:20" x14ac:dyDescent="0.55000000000000004">
      <c r="A25" s="41">
        <v>1</v>
      </c>
      <c r="B25" s="42">
        <v>18</v>
      </c>
      <c r="C25" s="41" t="s">
        <v>345</v>
      </c>
      <c r="D25" s="146">
        <v>4</v>
      </c>
      <c r="E25" s="131"/>
      <c r="F25" s="127" t="str">
        <f t="shared" si="1"/>
        <v/>
      </c>
      <c r="G25" s="131"/>
      <c r="H25" s="143" t="str">
        <f t="shared" si="2"/>
        <v/>
      </c>
      <c r="I25" s="134"/>
      <c r="J25" s="140" t="str">
        <f t="shared" si="3"/>
        <v/>
      </c>
      <c r="K25" s="131"/>
      <c r="L25" s="127" t="str">
        <f t="shared" si="4"/>
        <v/>
      </c>
      <c r="M25" s="17"/>
      <c r="O25" s="117" t="str">
        <f t="shared" si="5"/>
        <v/>
      </c>
      <c r="P25" s="118" t="str">
        <f t="shared" si="6"/>
        <v/>
      </c>
      <c r="Q25" s="117" t="str">
        <f t="shared" si="7"/>
        <v/>
      </c>
      <c r="R25" s="118" t="str">
        <f t="shared" si="8"/>
        <v/>
      </c>
      <c r="S25" s="119" t="str">
        <f t="shared" si="9"/>
        <v/>
      </c>
      <c r="T25" s="118" t="str">
        <f t="shared" si="10"/>
        <v/>
      </c>
    </row>
    <row r="26" spans="1:20" x14ac:dyDescent="0.55000000000000004">
      <c r="A26" s="41">
        <v>1</v>
      </c>
      <c r="B26" s="42">
        <v>19</v>
      </c>
      <c r="C26" s="41" t="s">
        <v>346</v>
      </c>
      <c r="D26" s="146">
        <v>99</v>
      </c>
      <c r="E26" s="131"/>
      <c r="F26" s="127" t="str">
        <f t="shared" si="1"/>
        <v/>
      </c>
      <c r="G26" s="131"/>
      <c r="H26" s="143" t="str">
        <f t="shared" si="2"/>
        <v/>
      </c>
      <c r="I26" s="134"/>
      <c r="J26" s="140" t="str">
        <f t="shared" si="3"/>
        <v/>
      </c>
      <c r="K26" s="131"/>
      <c r="L26" s="127" t="str">
        <f t="shared" si="4"/>
        <v/>
      </c>
      <c r="M26" s="17"/>
      <c r="O26" s="117" t="str">
        <f t="shared" si="5"/>
        <v/>
      </c>
      <c r="P26" s="118" t="str">
        <f t="shared" si="6"/>
        <v/>
      </c>
      <c r="Q26" s="117" t="str">
        <f t="shared" si="7"/>
        <v/>
      </c>
      <c r="R26" s="118" t="str">
        <f t="shared" si="8"/>
        <v/>
      </c>
      <c r="S26" s="119" t="str">
        <f t="shared" si="9"/>
        <v/>
      </c>
      <c r="T26" s="118" t="str">
        <f t="shared" si="10"/>
        <v/>
      </c>
    </row>
    <row r="27" spans="1:20" x14ac:dyDescent="0.55000000000000004">
      <c r="A27" s="41">
        <v>1</v>
      </c>
      <c r="B27" s="42">
        <v>20</v>
      </c>
      <c r="C27" s="41" t="s">
        <v>347</v>
      </c>
      <c r="D27" s="146">
        <v>99</v>
      </c>
      <c r="E27" s="131"/>
      <c r="F27" s="127" t="str">
        <f t="shared" si="1"/>
        <v/>
      </c>
      <c r="G27" s="131"/>
      <c r="H27" s="143" t="str">
        <f t="shared" si="2"/>
        <v/>
      </c>
      <c r="I27" s="134"/>
      <c r="J27" s="140" t="str">
        <f t="shared" si="3"/>
        <v/>
      </c>
      <c r="K27" s="131"/>
      <c r="L27" s="127" t="str">
        <f t="shared" si="4"/>
        <v/>
      </c>
      <c r="M27" s="17"/>
      <c r="O27" s="117" t="str">
        <f t="shared" si="5"/>
        <v/>
      </c>
      <c r="P27" s="118" t="str">
        <f t="shared" si="6"/>
        <v/>
      </c>
      <c r="Q27" s="117" t="str">
        <f t="shared" si="7"/>
        <v/>
      </c>
      <c r="R27" s="118" t="str">
        <f t="shared" si="8"/>
        <v/>
      </c>
      <c r="S27" s="119" t="str">
        <f t="shared" si="9"/>
        <v/>
      </c>
      <c r="T27" s="118" t="str">
        <f t="shared" si="10"/>
        <v/>
      </c>
    </row>
    <row r="28" spans="1:20" x14ac:dyDescent="0.55000000000000004">
      <c r="A28" s="41">
        <v>1</v>
      </c>
      <c r="B28" s="42">
        <v>21</v>
      </c>
      <c r="C28" s="41" t="s">
        <v>348</v>
      </c>
      <c r="D28" s="146">
        <v>99</v>
      </c>
      <c r="E28" s="131"/>
      <c r="F28" s="127" t="str">
        <f t="shared" si="1"/>
        <v/>
      </c>
      <c r="G28" s="131"/>
      <c r="H28" s="143" t="str">
        <f t="shared" si="2"/>
        <v/>
      </c>
      <c r="I28" s="134"/>
      <c r="J28" s="140" t="str">
        <f t="shared" si="3"/>
        <v/>
      </c>
      <c r="K28" s="131"/>
      <c r="L28" s="127" t="str">
        <f t="shared" si="4"/>
        <v/>
      </c>
      <c r="M28" s="17"/>
      <c r="O28" s="117" t="str">
        <f t="shared" si="5"/>
        <v/>
      </c>
      <c r="P28" s="118" t="str">
        <f t="shared" si="6"/>
        <v/>
      </c>
      <c r="Q28" s="117" t="str">
        <f t="shared" si="7"/>
        <v/>
      </c>
      <c r="R28" s="118" t="str">
        <f t="shared" si="8"/>
        <v/>
      </c>
      <c r="S28" s="119" t="str">
        <f t="shared" si="9"/>
        <v/>
      </c>
      <c r="T28" s="118" t="str">
        <f t="shared" si="10"/>
        <v/>
      </c>
    </row>
    <row r="29" spans="1:20" x14ac:dyDescent="0.55000000000000004">
      <c r="A29" s="41">
        <v>1</v>
      </c>
      <c r="B29" s="42">
        <v>22</v>
      </c>
      <c r="C29" s="41" t="s">
        <v>349</v>
      </c>
      <c r="D29" s="146">
        <v>99</v>
      </c>
      <c r="E29" s="131"/>
      <c r="F29" s="127" t="str">
        <f t="shared" si="1"/>
        <v/>
      </c>
      <c r="G29" s="131"/>
      <c r="H29" s="143" t="str">
        <f t="shared" si="2"/>
        <v/>
      </c>
      <c r="I29" s="134"/>
      <c r="J29" s="140" t="str">
        <f t="shared" si="3"/>
        <v/>
      </c>
      <c r="K29" s="131"/>
      <c r="L29" s="127" t="str">
        <f t="shared" si="4"/>
        <v/>
      </c>
      <c r="M29" s="17"/>
      <c r="O29" s="117" t="str">
        <f t="shared" si="5"/>
        <v/>
      </c>
      <c r="P29" s="118" t="str">
        <f t="shared" si="6"/>
        <v/>
      </c>
      <c r="Q29" s="117" t="str">
        <f t="shared" si="7"/>
        <v/>
      </c>
      <c r="R29" s="118" t="str">
        <f t="shared" si="8"/>
        <v/>
      </c>
      <c r="S29" s="119" t="str">
        <f t="shared" si="9"/>
        <v/>
      </c>
      <c r="T29" s="118" t="str">
        <f t="shared" si="10"/>
        <v/>
      </c>
    </row>
    <row r="30" spans="1:20" x14ac:dyDescent="0.55000000000000004">
      <c r="A30" s="41">
        <v>1</v>
      </c>
      <c r="B30" s="42">
        <v>23</v>
      </c>
      <c r="C30" s="41" t="s">
        <v>350</v>
      </c>
      <c r="D30" s="146">
        <v>99</v>
      </c>
      <c r="E30" s="131"/>
      <c r="F30" s="127" t="str">
        <f t="shared" si="1"/>
        <v/>
      </c>
      <c r="G30" s="131"/>
      <c r="H30" s="143" t="str">
        <f t="shared" si="2"/>
        <v/>
      </c>
      <c r="I30" s="134"/>
      <c r="J30" s="140" t="str">
        <f t="shared" si="3"/>
        <v/>
      </c>
      <c r="K30" s="131"/>
      <c r="L30" s="127" t="str">
        <f t="shared" si="4"/>
        <v/>
      </c>
      <c r="M30" s="17"/>
      <c r="O30" s="117" t="str">
        <f t="shared" si="5"/>
        <v/>
      </c>
      <c r="P30" s="118" t="str">
        <f t="shared" si="6"/>
        <v/>
      </c>
      <c r="Q30" s="117" t="str">
        <f t="shared" si="7"/>
        <v/>
      </c>
      <c r="R30" s="118" t="str">
        <f t="shared" si="8"/>
        <v/>
      </c>
      <c r="S30" s="119" t="str">
        <f t="shared" si="9"/>
        <v/>
      </c>
      <c r="T30" s="118" t="str">
        <f t="shared" si="10"/>
        <v/>
      </c>
    </row>
    <row r="31" spans="1:20" x14ac:dyDescent="0.55000000000000004">
      <c r="A31" s="41"/>
      <c r="B31" s="42"/>
      <c r="C31" s="41"/>
      <c r="D31" s="146"/>
      <c r="E31" s="131"/>
      <c r="F31" s="127" t="str">
        <f t="shared" si="1"/>
        <v/>
      </c>
      <c r="G31" s="131"/>
      <c r="H31" s="143" t="str">
        <f t="shared" si="2"/>
        <v/>
      </c>
      <c r="I31" s="134"/>
      <c r="J31" s="140" t="str">
        <f t="shared" si="3"/>
        <v/>
      </c>
      <c r="K31" s="131"/>
      <c r="L31" s="127" t="str">
        <f t="shared" si="4"/>
        <v/>
      </c>
      <c r="M31" s="17"/>
      <c r="O31" s="117" t="str">
        <f t="shared" si="5"/>
        <v/>
      </c>
      <c r="P31" s="118" t="str">
        <f t="shared" si="6"/>
        <v/>
      </c>
      <c r="Q31" s="117" t="str">
        <f t="shared" si="7"/>
        <v/>
      </c>
      <c r="R31" s="118" t="str">
        <f t="shared" si="8"/>
        <v/>
      </c>
      <c r="S31" s="119" t="str">
        <f t="shared" si="9"/>
        <v/>
      </c>
      <c r="T31" s="118" t="str">
        <f t="shared" si="10"/>
        <v/>
      </c>
    </row>
    <row r="32" spans="1:20" x14ac:dyDescent="0.55000000000000004">
      <c r="A32" s="41"/>
      <c r="B32" s="42"/>
      <c r="C32" s="41"/>
      <c r="D32" s="146"/>
      <c r="E32" s="131"/>
      <c r="F32" s="127" t="str">
        <f t="shared" si="1"/>
        <v/>
      </c>
      <c r="G32" s="131"/>
      <c r="H32" s="143" t="str">
        <f t="shared" si="2"/>
        <v/>
      </c>
      <c r="I32" s="134"/>
      <c r="J32" s="140" t="str">
        <f t="shared" si="3"/>
        <v/>
      </c>
      <c r="K32" s="131"/>
      <c r="L32" s="127" t="str">
        <f t="shared" si="4"/>
        <v/>
      </c>
      <c r="M32" s="17"/>
      <c r="O32" s="117" t="str">
        <f t="shared" si="5"/>
        <v/>
      </c>
      <c r="P32" s="118" t="str">
        <f t="shared" si="6"/>
        <v/>
      </c>
      <c r="Q32" s="117" t="str">
        <f t="shared" si="7"/>
        <v/>
      </c>
      <c r="R32" s="118" t="str">
        <f t="shared" si="8"/>
        <v/>
      </c>
      <c r="S32" s="119" t="str">
        <f t="shared" si="9"/>
        <v/>
      </c>
      <c r="T32" s="118" t="str">
        <f t="shared" si="10"/>
        <v/>
      </c>
    </row>
    <row r="33" spans="1:20" x14ac:dyDescent="0.55000000000000004">
      <c r="A33" s="41"/>
      <c r="B33" s="42"/>
      <c r="C33" s="41"/>
      <c r="D33" s="146"/>
      <c r="E33" s="131"/>
      <c r="F33" s="127" t="str">
        <f t="shared" si="1"/>
        <v/>
      </c>
      <c r="G33" s="131"/>
      <c r="H33" s="143" t="str">
        <f t="shared" si="2"/>
        <v/>
      </c>
      <c r="I33" s="134"/>
      <c r="J33" s="140" t="str">
        <f t="shared" si="3"/>
        <v/>
      </c>
      <c r="K33" s="131"/>
      <c r="L33" s="127" t="str">
        <f t="shared" si="4"/>
        <v/>
      </c>
      <c r="M33" s="17"/>
      <c r="O33" s="117" t="str">
        <f t="shared" si="5"/>
        <v/>
      </c>
      <c r="P33" s="118" t="str">
        <f t="shared" si="6"/>
        <v/>
      </c>
      <c r="Q33" s="117" t="str">
        <f t="shared" si="7"/>
        <v/>
      </c>
      <c r="R33" s="118" t="str">
        <f t="shared" si="8"/>
        <v/>
      </c>
      <c r="S33" s="119" t="str">
        <f t="shared" si="9"/>
        <v/>
      </c>
      <c r="T33" s="118" t="str">
        <f t="shared" si="10"/>
        <v/>
      </c>
    </row>
    <row r="34" spans="1:20" x14ac:dyDescent="0.55000000000000004">
      <c r="A34" s="41"/>
      <c r="B34" s="42"/>
      <c r="C34" s="41"/>
      <c r="D34" s="146"/>
      <c r="E34" s="131"/>
      <c r="F34" s="127" t="str">
        <f t="shared" si="1"/>
        <v/>
      </c>
      <c r="G34" s="131"/>
      <c r="H34" s="143" t="str">
        <f t="shared" si="2"/>
        <v/>
      </c>
      <c r="I34" s="134"/>
      <c r="J34" s="140" t="str">
        <f t="shared" si="3"/>
        <v/>
      </c>
      <c r="K34" s="131"/>
      <c r="L34" s="127" t="str">
        <f t="shared" si="4"/>
        <v/>
      </c>
      <c r="M34" s="17"/>
      <c r="O34" s="117" t="str">
        <f t="shared" si="5"/>
        <v/>
      </c>
      <c r="P34" s="118" t="str">
        <f t="shared" si="6"/>
        <v/>
      </c>
      <c r="Q34" s="117" t="str">
        <f t="shared" si="7"/>
        <v/>
      </c>
      <c r="R34" s="118" t="str">
        <f t="shared" si="8"/>
        <v/>
      </c>
      <c r="S34" s="119" t="str">
        <f t="shared" si="9"/>
        <v/>
      </c>
      <c r="T34" s="118" t="str">
        <f t="shared" si="10"/>
        <v/>
      </c>
    </row>
    <row r="35" spans="1:20" x14ac:dyDescent="0.55000000000000004">
      <c r="A35" s="41"/>
      <c r="B35" s="42"/>
      <c r="C35" s="41"/>
      <c r="D35" s="146"/>
      <c r="E35" s="131"/>
      <c r="F35" s="127" t="str">
        <f t="shared" si="1"/>
        <v/>
      </c>
      <c r="G35" s="131"/>
      <c r="H35" s="143" t="str">
        <f t="shared" si="2"/>
        <v/>
      </c>
      <c r="I35" s="134"/>
      <c r="J35" s="140" t="str">
        <f t="shared" si="3"/>
        <v/>
      </c>
      <c r="K35" s="131"/>
      <c r="L35" s="127" t="str">
        <f t="shared" si="4"/>
        <v/>
      </c>
      <c r="M35" s="17"/>
      <c r="O35" s="117" t="str">
        <f t="shared" si="5"/>
        <v/>
      </c>
      <c r="P35" s="118" t="str">
        <f t="shared" si="6"/>
        <v/>
      </c>
      <c r="Q35" s="117" t="str">
        <f t="shared" si="7"/>
        <v/>
      </c>
      <c r="R35" s="118" t="str">
        <f t="shared" si="8"/>
        <v/>
      </c>
      <c r="S35" s="119" t="str">
        <f t="shared" si="9"/>
        <v/>
      </c>
      <c r="T35" s="118" t="str">
        <f t="shared" si="10"/>
        <v/>
      </c>
    </row>
    <row r="36" spans="1:20" x14ac:dyDescent="0.55000000000000004">
      <c r="A36" s="41"/>
      <c r="B36" s="42"/>
      <c r="C36" s="41"/>
      <c r="D36" s="146"/>
      <c r="E36" s="131"/>
      <c r="F36" s="127" t="str">
        <f t="shared" si="1"/>
        <v/>
      </c>
      <c r="G36" s="131"/>
      <c r="H36" s="143" t="str">
        <f t="shared" si="2"/>
        <v/>
      </c>
      <c r="I36" s="134"/>
      <c r="J36" s="140" t="str">
        <f t="shared" si="3"/>
        <v/>
      </c>
      <c r="K36" s="131"/>
      <c r="L36" s="127" t="str">
        <f t="shared" si="4"/>
        <v/>
      </c>
      <c r="M36" s="17"/>
      <c r="O36" s="117" t="str">
        <f t="shared" si="5"/>
        <v/>
      </c>
      <c r="P36" s="118" t="str">
        <f t="shared" si="6"/>
        <v/>
      </c>
      <c r="Q36" s="117" t="str">
        <f t="shared" si="7"/>
        <v/>
      </c>
      <c r="R36" s="118" t="str">
        <f t="shared" si="8"/>
        <v/>
      </c>
      <c r="S36" s="119" t="str">
        <f t="shared" si="9"/>
        <v/>
      </c>
      <c r="T36" s="118" t="str">
        <f t="shared" si="10"/>
        <v/>
      </c>
    </row>
    <row r="37" spans="1:20" x14ac:dyDescent="0.55000000000000004">
      <c r="A37" s="41"/>
      <c r="B37" s="42"/>
      <c r="C37" s="41"/>
      <c r="D37" s="146"/>
      <c r="E37" s="131"/>
      <c r="F37" s="127" t="str">
        <f t="shared" si="1"/>
        <v/>
      </c>
      <c r="G37" s="131"/>
      <c r="H37" s="143" t="str">
        <f t="shared" si="2"/>
        <v/>
      </c>
      <c r="I37" s="134"/>
      <c r="J37" s="140" t="str">
        <f t="shared" si="3"/>
        <v/>
      </c>
      <c r="K37" s="131"/>
      <c r="L37" s="127" t="str">
        <f t="shared" si="4"/>
        <v/>
      </c>
      <c r="M37" s="17"/>
      <c r="O37" s="117" t="str">
        <f t="shared" si="5"/>
        <v/>
      </c>
      <c r="P37" s="118" t="str">
        <f t="shared" si="6"/>
        <v/>
      </c>
      <c r="Q37" s="117" t="str">
        <f t="shared" si="7"/>
        <v/>
      </c>
      <c r="R37" s="118" t="str">
        <f t="shared" si="8"/>
        <v/>
      </c>
      <c r="S37" s="119" t="str">
        <f t="shared" si="9"/>
        <v/>
      </c>
      <c r="T37" s="118" t="str">
        <f t="shared" si="10"/>
        <v/>
      </c>
    </row>
    <row r="38" spans="1:20" x14ac:dyDescent="0.55000000000000004">
      <c r="A38" s="41"/>
      <c r="B38" s="42"/>
      <c r="C38" s="41"/>
      <c r="D38" s="146"/>
      <c r="E38" s="131"/>
      <c r="F38" s="127" t="str">
        <f t="shared" si="1"/>
        <v/>
      </c>
      <c r="G38" s="131"/>
      <c r="H38" s="143" t="str">
        <f t="shared" si="2"/>
        <v/>
      </c>
      <c r="I38" s="134"/>
      <c r="J38" s="140" t="str">
        <f t="shared" si="3"/>
        <v/>
      </c>
      <c r="K38" s="131"/>
      <c r="L38" s="127" t="str">
        <f t="shared" si="4"/>
        <v/>
      </c>
      <c r="M38" s="17"/>
      <c r="O38" s="117" t="str">
        <f t="shared" si="5"/>
        <v/>
      </c>
      <c r="P38" s="118" t="str">
        <f t="shared" si="6"/>
        <v/>
      </c>
      <c r="Q38" s="117" t="str">
        <f t="shared" si="7"/>
        <v/>
      </c>
      <c r="R38" s="118" t="str">
        <f t="shared" si="8"/>
        <v/>
      </c>
      <c r="S38" s="119" t="str">
        <f t="shared" si="9"/>
        <v/>
      </c>
      <c r="T38" s="118" t="str">
        <f t="shared" si="10"/>
        <v/>
      </c>
    </row>
    <row r="39" spans="1:20" x14ac:dyDescent="0.55000000000000004">
      <c r="A39" s="41"/>
      <c r="B39" s="42"/>
      <c r="C39" s="41"/>
      <c r="D39" s="146"/>
      <c r="E39" s="131"/>
      <c r="F39" s="127" t="str">
        <f t="shared" si="1"/>
        <v/>
      </c>
      <c r="G39" s="131"/>
      <c r="H39" s="143" t="str">
        <f t="shared" si="2"/>
        <v/>
      </c>
      <c r="I39" s="134"/>
      <c r="J39" s="140" t="str">
        <f t="shared" si="3"/>
        <v/>
      </c>
      <c r="K39" s="131"/>
      <c r="L39" s="127" t="str">
        <f t="shared" si="4"/>
        <v/>
      </c>
      <c r="M39" s="17"/>
      <c r="O39" s="117" t="str">
        <f t="shared" si="5"/>
        <v/>
      </c>
      <c r="P39" s="118" t="str">
        <f t="shared" si="6"/>
        <v/>
      </c>
      <c r="Q39" s="117" t="str">
        <f t="shared" si="7"/>
        <v/>
      </c>
      <c r="R39" s="118" t="str">
        <f t="shared" si="8"/>
        <v/>
      </c>
      <c r="S39" s="119" t="str">
        <f t="shared" si="9"/>
        <v/>
      </c>
      <c r="T39" s="118" t="str">
        <f t="shared" si="10"/>
        <v/>
      </c>
    </row>
    <row r="40" spans="1:20" x14ac:dyDescent="0.55000000000000004">
      <c r="A40" s="41"/>
      <c r="B40" s="42"/>
      <c r="C40" s="41"/>
      <c r="D40" s="146"/>
      <c r="E40" s="131"/>
      <c r="F40" s="127" t="str">
        <f t="shared" si="1"/>
        <v/>
      </c>
      <c r="G40" s="131"/>
      <c r="H40" s="143" t="str">
        <f t="shared" si="2"/>
        <v/>
      </c>
      <c r="I40" s="134"/>
      <c r="J40" s="140" t="str">
        <f t="shared" si="3"/>
        <v/>
      </c>
      <c r="K40" s="131"/>
      <c r="L40" s="127" t="str">
        <f t="shared" si="4"/>
        <v/>
      </c>
      <c r="M40" s="17"/>
      <c r="O40" s="117" t="str">
        <f t="shared" si="5"/>
        <v/>
      </c>
      <c r="P40" s="118" t="str">
        <f t="shared" si="6"/>
        <v/>
      </c>
      <c r="Q40" s="117" t="str">
        <f t="shared" si="7"/>
        <v/>
      </c>
      <c r="R40" s="118" t="str">
        <f t="shared" si="8"/>
        <v/>
      </c>
      <c r="S40" s="119" t="str">
        <f t="shared" si="9"/>
        <v/>
      </c>
      <c r="T40" s="118" t="str">
        <f t="shared" si="10"/>
        <v/>
      </c>
    </row>
    <row r="41" spans="1:20" x14ac:dyDescent="0.55000000000000004">
      <c r="A41" s="41"/>
      <c r="B41" s="42"/>
      <c r="C41" s="41"/>
      <c r="D41" s="146"/>
      <c r="E41" s="131"/>
      <c r="F41" s="127" t="str">
        <f t="shared" si="1"/>
        <v/>
      </c>
      <c r="G41" s="131"/>
      <c r="H41" s="143" t="str">
        <f t="shared" si="2"/>
        <v/>
      </c>
      <c r="I41" s="134"/>
      <c r="J41" s="140" t="str">
        <f t="shared" si="3"/>
        <v/>
      </c>
      <c r="K41" s="131"/>
      <c r="L41" s="127" t="str">
        <f t="shared" si="4"/>
        <v/>
      </c>
      <c r="M41" s="17"/>
      <c r="O41" s="117" t="str">
        <f t="shared" si="5"/>
        <v/>
      </c>
      <c r="P41" s="118" t="str">
        <f t="shared" si="6"/>
        <v/>
      </c>
      <c r="Q41" s="117" t="str">
        <f t="shared" si="7"/>
        <v/>
      </c>
      <c r="R41" s="118" t="str">
        <f t="shared" si="8"/>
        <v/>
      </c>
      <c r="S41" s="119" t="str">
        <f t="shared" si="9"/>
        <v/>
      </c>
      <c r="T41" s="118" t="str">
        <f t="shared" si="10"/>
        <v/>
      </c>
    </row>
    <row r="42" spans="1:20" x14ac:dyDescent="0.55000000000000004">
      <c r="A42" s="41"/>
      <c r="B42" s="42"/>
      <c r="C42" s="41"/>
      <c r="D42" s="146"/>
      <c r="E42" s="131"/>
      <c r="F42" s="127" t="str">
        <f t="shared" si="1"/>
        <v/>
      </c>
      <c r="G42" s="131"/>
      <c r="H42" s="143" t="str">
        <f t="shared" si="2"/>
        <v/>
      </c>
      <c r="I42" s="134"/>
      <c r="J42" s="140" t="str">
        <f t="shared" si="3"/>
        <v/>
      </c>
      <c r="K42" s="131"/>
      <c r="L42" s="127" t="str">
        <f t="shared" si="4"/>
        <v/>
      </c>
      <c r="M42" s="17"/>
      <c r="O42" s="117" t="str">
        <f t="shared" si="5"/>
        <v/>
      </c>
      <c r="P42" s="118" t="str">
        <f t="shared" si="6"/>
        <v/>
      </c>
      <c r="Q42" s="117" t="str">
        <f t="shared" si="7"/>
        <v/>
      </c>
      <c r="R42" s="118" t="str">
        <f t="shared" si="8"/>
        <v/>
      </c>
      <c r="S42" s="119" t="str">
        <f t="shared" si="9"/>
        <v/>
      </c>
      <c r="T42" s="118" t="str">
        <f t="shared" si="10"/>
        <v/>
      </c>
    </row>
    <row r="43" spans="1:20" x14ac:dyDescent="0.55000000000000004">
      <c r="A43" s="41"/>
      <c r="B43" s="42"/>
      <c r="C43" s="41"/>
      <c r="D43" s="146"/>
      <c r="E43" s="131"/>
      <c r="F43" s="127" t="str">
        <f t="shared" si="1"/>
        <v/>
      </c>
      <c r="G43" s="131"/>
      <c r="H43" s="143" t="str">
        <f t="shared" si="2"/>
        <v/>
      </c>
      <c r="I43" s="134"/>
      <c r="J43" s="140" t="str">
        <f t="shared" si="3"/>
        <v/>
      </c>
      <c r="K43" s="131"/>
      <c r="L43" s="127" t="str">
        <f t="shared" si="4"/>
        <v/>
      </c>
      <c r="M43" s="17"/>
      <c r="O43" s="117" t="str">
        <f t="shared" si="5"/>
        <v/>
      </c>
      <c r="P43" s="118" t="str">
        <f t="shared" si="6"/>
        <v/>
      </c>
      <c r="Q43" s="117" t="str">
        <f t="shared" si="7"/>
        <v/>
      </c>
      <c r="R43" s="118" t="str">
        <f t="shared" si="8"/>
        <v/>
      </c>
      <c r="S43" s="119" t="str">
        <f t="shared" si="9"/>
        <v/>
      </c>
      <c r="T43" s="118" t="str">
        <f t="shared" si="10"/>
        <v/>
      </c>
    </row>
    <row r="44" spans="1:20" x14ac:dyDescent="0.55000000000000004">
      <c r="A44" s="41"/>
      <c r="B44" s="42"/>
      <c r="C44" s="41"/>
      <c r="D44" s="146"/>
      <c r="E44" s="131"/>
      <c r="F44" s="127" t="str">
        <f t="shared" si="1"/>
        <v/>
      </c>
      <c r="G44" s="131"/>
      <c r="H44" s="143" t="str">
        <f t="shared" si="2"/>
        <v/>
      </c>
      <c r="I44" s="134"/>
      <c r="J44" s="140" t="str">
        <f t="shared" si="3"/>
        <v/>
      </c>
      <c r="K44" s="131"/>
      <c r="L44" s="127" t="str">
        <f t="shared" si="4"/>
        <v/>
      </c>
      <c r="M44" s="17"/>
      <c r="O44" s="117" t="str">
        <f t="shared" si="5"/>
        <v/>
      </c>
      <c r="P44" s="118" t="str">
        <f t="shared" si="6"/>
        <v/>
      </c>
      <c r="Q44" s="117" t="str">
        <f t="shared" si="7"/>
        <v/>
      </c>
      <c r="R44" s="118" t="str">
        <f t="shared" si="8"/>
        <v/>
      </c>
      <c r="S44" s="119" t="str">
        <f t="shared" si="9"/>
        <v/>
      </c>
      <c r="T44" s="118" t="str">
        <f t="shared" si="10"/>
        <v/>
      </c>
    </row>
    <row r="45" spans="1:20" x14ac:dyDescent="0.55000000000000004">
      <c r="A45" s="41"/>
      <c r="B45" s="42"/>
      <c r="C45" s="41"/>
      <c r="D45" s="146"/>
      <c r="E45" s="131"/>
      <c r="F45" s="127" t="str">
        <f t="shared" si="1"/>
        <v/>
      </c>
      <c r="G45" s="131"/>
      <c r="H45" s="143" t="str">
        <f t="shared" si="2"/>
        <v/>
      </c>
      <c r="I45" s="134"/>
      <c r="J45" s="140" t="str">
        <f t="shared" si="3"/>
        <v/>
      </c>
      <c r="K45" s="131"/>
      <c r="L45" s="127" t="str">
        <f t="shared" si="4"/>
        <v/>
      </c>
      <c r="M45" s="17"/>
      <c r="O45" s="117" t="str">
        <f t="shared" si="5"/>
        <v/>
      </c>
      <c r="P45" s="118" t="str">
        <f t="shared" si="6"/>
        <v/>
      </c>
      <c r="Q45" s="117" t="str">
        <f t="shared" si="7"/>
        <v/>
      </c>
      <c r="R45" s="118" t="str">
        <f t="shared" si="8"/>
        <v/>
      </c>
      <c r="S45" s="119" t="str">
        <f t="shared" si="9"/>
        <v/>
      </c>
      <c r="T45" s="118" t="str">
        <f t="shared" si="10"/>
        <v/>
      </c>
    </row>
    <row r="46" spans="1:20" x14ac:dyDescent="0.55000000000000004">
      <c r="A46" s="41"/>
      <c r="B46" s="42"/>
      <c r="C46" s="41"/>
      <c r="D46" s="146"/>
      <c r="E46" s="131"/>
      <c r="F46" s="127" t="str">
        <f t="shared" si="1"/>
        <v/>
      </c>
      <c r="G46" s="131"/>
      <c r="H46" s="143" t="str">
        <f t="shared" si="2"/>
        <v/>
      </c>
      <c r="I46" s="134"/>
      <c r="J46" s="140" t="str">
        <f t="shared" si="3"/>
        <v/>
      </c>
      <c r="K46" s="131"/>
      <c r="L46" s="127" t="str">
        <f t="shared" si="4"/>
        <v/>
      </c>
      <c r="M46" s="17"/>
      <c r="O46" s="117" t="str">
        <f t="shared" si="5"/>
        <v/>
      </c>
      <c r="P46" s="118" t="str">
        <f t="shared" si="6"/>
        <v/>
      </c>
      <c r="Q46" s="117" t="str">
        <f t="shared" si="7"/>
        <v/>
      </c>
      <c r="R46" s="118" t="str">
        <f t="shared" si="8"/>
        <v/>
      </c>
      <c r="S46" s="119" t="str">
        <f t="shared" si="9"/>
        <v/>
      </c>
      <c r="T46" s="118" t="str">
        <f t="shared" si="10"/>
        <v/>
      </c>
    </row>
    <row r="47" spans="1:20" x14ac:dyDescent="0.55000000000000004">
      <c r="A47" s="41"/>
      <c r="B47" s="42"/>
      <c r="C47" s="41"/>
      <c r="D47" s="146"/>
      <c r="E47" s="131"/>
      <c r="F47" s="127" t="str">
        <f t="shared" si="1"/>
        <v/>
      </c>
      <c r="G47" s="131"/>
      <c r="H47" s="143" t="str">
        <f t="shared" si="2"/>
        <v/>
      </c>
      <c r="I47" s="134"/>
      <c r="J47" s="140" t="str">
        <f t="shared" si="3"/>
        <v/>
      </c>
      <c r="K47" s="131"/>
      <c r="L47" s="127" t="str">
        <f t="shared" si="4"/>
        <v/>
      </c>
      <c r="M47" s="17"/>
      <c r="O47" s="117" t="str">
        <f t="shared" si="5"/>
        <v/>
      </c>
      <c r="P47" s="118" t="str">
        <f t="shared" si="6"/>
        <v/>
      </c>
      <c r="Q47" s="117" t="str">
        <f t="shared" si="7"/>
        <v/>
      </c>
      <c r="R47" s="118" t="str">
        <f t="shared" si="8"/>
        <v/>
      </c>
      <c r="S47" s="119" t="str">
        <f t="shared" si="9"/>
        <v/>
      </c>
      <c r="T47" s="118" t="str">
        <f t="shared" si="10"/>
        <v/>
      </c>
    </row>
    <row r="48" spans="1:20" x14ac:dyDescent="0.55000000000000004">
      <c r="A48" s="41"/>
      <c r="B48" s="42"/>
      <c r="C48" s="41"/>
      <c r="D48" s="146"/>
      <c r="E48" s="131"/>
      <c r="F48" s="127" t="str">
        <f t="shared" si="1"/>
        <v/>
      </c>
      <c r="G48" s="131"/>
      <c r="H48" s="143" t="str">
        <f t="shared" si="2"/>
        <v/>
      </c>
      <c r="I48" s="134"/>
      <c r="J48" s="140" t="str">
        <f t="shared" si="3"/>
        <v/>
      </c>
      <c r="K48" s="131"/>
      <c r="L48" s="127" t="str">
        <f t="shared" si="4"/>
        <v/>
      </c>
      <c r="M48" s="17"/>
      <c r="O48" s="117" t="str">
        <f t="shared" si="5"/>
        <v/>
      </c>
      <c r="P48" s="118" t="str">
        <f t="shared" si="6"/>
        <v/>
      </c>
      <c r="Q48" s="117" t="str">
        <f t="shared" si="7"/>
        <v/>
      </c>
      <c r="R48" s="118" t="str">
        <f t="shared" si="8"/>
        <v/>
      </c>
      <c r="S48" s="119" t="str">
        <f t="shared" si="9"/>
        <v/>
      </c>
      <c r="T48" s="118" t="str">
        <f t="shared" si="10"/>
        <v/>
      </c>
    </row>
    <row r="49" spans="1:20" x14ac:dyDescent="0.55000000000000004">
      <c r="A49" s="41"/>
      <c r="B49" s="42"/>
      <c r="C49" s="41"/>
      <c r="D49" s="146"/>
      <c r="E49" s="131"/>
      <c r="F49" s="127" t="str">
        <f t="shared" si="1"/>
        <v/>
      </c>
      <c r="G49" s="131"/>
      <c r="H49" s="143" t="str">
        <f t="shared" si="2"/>
        <v/>
      </c>
      <c r="I49" s="134"/>
      <c r="J49" s="140" t="str">
        <f t="shared" si="3"/>
        <v/>
      </c>
      <c r="K49" s="131"/>
      <c r="L49" s="127" t="str">
        <f t="shared" si="4"/>
        <v/>
      </c>
      <c r="M49" s="17"/>
      <c r="O49" s="117" t="str">
        <f t="shared" si="5"/>
        <v/>
      </c>
      <c r="P49" s="118" t="str">
        <f t="shared" si="6"/>
        <v/>
      </c>
      <c r="Q49" s="117" t="str">
        <f t="shared" si="7"/>
        <v/>
      </c>
      <c r="R49" s="118" t="str">
        <f t="shared" si="8"/>
        <v/>
      </c>
      <c r="S49" s="119" t="str">
        <f t="shared" si="9"/>
        <v/>
      </c>
      <c r="T49" s="118" t="str">
        <f t="shared" si="10"/>
        <v/>
      </c>
    </row>
    <row r="50" spans="1:20" x14ac:dyDescent="0.55000000000000004">
      <c r="A50" s="41"/>
      <c r="B50" s="42"/>
      <c r="C50" s="41"/>
      <c r="D50" s="146"/>
      <c r="E50" s="131"/>
      <c r="F50" s="127" t="str">
        <f t="shared" si="1"/>
        <v/>
      </c>
      <c r="G50" s="131"/>
      <c r="H50" s="143" t="str">
        <f t="shared" si="2"/>
        <v/>
      </c>
      <c r="I50" s="134"/>
      <c r="J50" s="140" t="str">
        <f t="shared" si="3"/>
        <v/>
      </c>
      <c r="K50" s="131"/>
      <c r="L50" s="127" t="str">
        <f t="shared" si="4"/>
        <v/>
      </c>
      <c r="M50" s="17"/>
      <c r="O50" s="117" t="str">
        <f t="shared" si="5"/>
        <v/>
      </c>
      <c r="P50" s="118" t="str">
        <f t="shared" si="6"/>
        <v/>
      </c>
      <c r="Q50" s="117" t="str">
        <f t="shared" si="7"/>
        <v/>
      </c>
      <c r="R50" s="118" t="str">
        <f t="shared" si="8"/>
        <v/>
      </c>
      <c r="S50" s="119" t="str">
        <f t="shared" si="9"/>
        <v/>
      </c>
      <c r="T50" s="118" t="str">
        <f t="shared" si="10"/>
        <v/>
      </c>
    </row>
    <row r="51" spans="1:20" x14ac:dyDescent="0.55000000000000004">
      <c r="A51" s="41"/>
      <c r="B51" s="42"/>
      <c r="C51" s="41"/>
      <c r="D51" s="146"/>
      <c r="E51" s="131"/>
      <c r="F51" s="127" t="str">
        <f t="shared" si="1"/>
        <v/>
      </c>
      <c r="G51" s="131"/>
      <c r="H51" s="143" t="str">
        <f t="shared" si="2"/>
        <v/>
      </c>
      <c r="I51" s="134"/>
      <c r="J51" s="140" t="str">
        <f t="shared" si="3"/>
        <v/>
      </c>
      <c r="K51" s="131"/>
      <c r="L51" s="127" t="str">
        <f t="shared" si="4"/>
        <v/>
      </c>
      <c r="M51" s="17"/>
      <c r="O51" s="117" t="str">
        <f t="shared" si="5"/>
        <v/>
      </c>
      <c r="P51" s="118" t="str">
        <f t="shared" si="6"/>
        <v/>
      </c>
      <c r="Q51" s="117" t="str">
        <f t="shared" si="7"/>
        <v/>
      </c>
      <c r="R51" s="118" t="str">
        <f t="shared" si="8"/>
        <v/>
      </c>
      <c r="S51" s="119" t="str">
        <f t="shared" si="9"/>
        <v/>
      </c>
      <c r="T51" s="118" t="str">
        <f t="shared" si="10"/>
        <v/>
      </c>
    </row>
    <row r="52" spans="1:20" x14ac:dyDescent="0.55000000000000004">
      <c r="A52" s="41"/>
      <c r="B52" s="42"/>
      <c r="C52" s="41"/>
      <c r="D52" s="146"/>
      <c r="E52" s="131"/>
      <c r="F52" s="127" t="str">
        <f t="shared" si="1"/>
        <v/>
      </c>
      <c r="G52" s="131"/>
      <c r="H52" s="143" t="str">
        <f t="shared" si="2"/>
        <v/>
      </c>
      <c r="I52" s="134"/>
      <c r="J52" s="140" t="str">
        <f t="shared" si="3"/>
        <v/>
      </c>
      <c r="K52" s="131"/>
      <c r="L52" s="127" t="str">
        <f t="shared" si="4"/>
        <v/>
      </c>
      <c r="M52" s="17"/>
      <c r="O52" s="117" t="str">
        <f t="shared" si="5"/>
        <v/>
      </c>
      <c r="P52" s="118" t="str">
        <f t="shared" si="6"/>
        <v/>
      </c>
      <c r="Q52" s="117" t="str">
        <f t="shared" si="7"/>
        <v/>
      </c>
      <c r="R52" s="118" t="str">
        <f t="shared" si="8"/>
        <v/>
      </c>
      <c r="S52" s="119" t="str">
        <f t="shared" si="9"/>
        <v/>
      </c>
      <c r="T52" s="118" t="str">
        <f t="shared" si="10"/>
        <v/>
      </c>
    </row>
    <row r="53" spans="1:20" x14ac:dyDescent="0.55000000000000004">
      <c r="A53" s="41"/>
      <c r="B53" s="42"/>
      <c r="C53" s="41"/>
      <c r="D53" s="146"/>
      <c r="E53" s="131"/>
      <c r="F53" s="127" t="str">
        <f t="shared" si="1"/>
        <v/>
      </c>
      <c r="G53" s="131"/>
      <c r="H53" s="143" t="str">
        <f t="shared" si="2"/>
        <v/>
      </c>
      <c r="I53" s="134"/>
      <c r="J53" s="140" t="str">
        <f t="shared" si="3"/>
        <v/>
      </c>
      <c r="K53" s="131"/>
      <c r="L53" s="127" t="str">
        <f t="shared" si="4"/>
        <v/>
      </c>
      <c r="M53" s="17"/>
      <c r="O53" s="117" t="str">
        <f t="shared" si="5"/>
        <v/>
      </c>
      <c r="P53" s="118" t="str">
        <f t="shared" si="6"/>
        <v/>
      </c>
      <c r="Q53" s="117" t="str">
        <f t="shared" si="7"/>
        <v/>
      </c>
      <c r="R53" s="118" t="str">
        <f t="shared" si="8"/>
        <v/>
      </c>
      <c r="S53" s="119" t="str">
        <f t="shared" si="9"/>
        <v/>
      </c>
      <c r="T53" s="118" t="str">
        <f t="shared" si="10"/>
        <v/>
      </c>
    </row>
    <row r="54" spans="1:20" x14ac:dyDescent="0.55000000000000004">
      <c r="A54" s="41"/>
      <c r="B54" s="42"/>
      <c r="C54" s="41"/>
      <c r="D54" s="146"/>
      <c r="E54" s="131"/>
      <c r="F54" s="127" t="str">
        <f t="shared" si="1"/>
        <v/>
      </c>
      <c r="G54" s="131"/>
      <c r="H54" s="143" t="str">
        <f t="shared" si="2"/>
        <v/>
      </c>
      <c r="I54" s="134"/>
      <c r="J54" s="140" t="str">
        <f t="shared" si="3"/>
        <v/>
      </c>
      <c r="K54" s="131"/>
      <c r="L54" s="127" t="str">
        <f t="shared" si="4"/>
        <v/>
      </c>
      <c r="M54" s="17"/>
      <c r="O54" s="117" t="str">
        <f t="shared" si="5"/>
        <v/>
      </c>
      <c r="P54" s="118" t="str">
        <f t="shared" si="6"/>
        <v/>
      </c>
      <c r="Q54" s="117" t="str">
        <f t="shared" si="7"/>
        <v/>
      </c>
      <c r="R54" s="118" t="str">
        <f t="shared" si="8"/>
        <v/>
      </c>
      <c r="S54" s="119" t="str">
        <f t="shared" si="9"/>
        <v/>
      </c>
      <c r="T54" s="118" t="str">
        <f t="shared" si="10"/>
        <v/>
      </c>
    </row>
    <row r="55" spans="1:20" x14ac:dyDescent="0.55000000000000004">
      <c r="A55" s="41"/>
      <c r="B55" s="42"/>
      <c r="C55" s="41"/>
      <c r="D55" s="146"/>
      <c r="E55" s="131"/>
      <c r="F55" s="127" t="str">
        <f t="shared" si="1"/>
        <v/>
      </c>
      <c r="G55" s="131"/>
      <c r="H55" s="143" t="str">
        <f t="shared" si="2"/>
        <v/>
      </c>
      <c r="I55" s="134"/>
      <c r="J55" s="140" t="str">
        <f t="shared" si="3"/>
        <v/>
      </c>
      <c r="K55" s="131"/>
      <c r="L55" s="127" t="str">
        <f t="shared" si="4"/>
        <v/>
      </c>
      <c r="M55" s="17"/>
      <c r="O55" s="117" t="str">
        <f t="shared" si="5"/>
        <v/>
      </c>
      <c r="P55" s="118" t="str">
        <f t="shared" si="6"/>
        <v/>
      </c>
      <c r="Q55" s="117" t="str">
        <f t="shared" si="7"/>
        <v/>
      </c>
      <c r="R55" s="118" t="str">
        <f t="shared" si="8"/>
        <v/>
      </c>
      <c r="S55" s="119" t="str">
        <f t="shared" si="9"/>
        <v/>
      </c>
      <c r="T55" s="118" t="str">
        <f t="shared" si="10"/>
        <v/>
      </c>
    </row>
    <row r="56" spans="1:20" x14ac:dyDescent="0.55000000000000004">
      <c r="A56" s="41"/>
      <c r="B56" s="42"/>
      <c r="C56" s="41"/>
      <c r="D56" s="146"/>
      <c r="E56" s="131"/>
      <c r="F56" s="127" t="str">
        <f t="shared" si="1"/>
        <v/>
      </c>
      <c r="G56" s="131"/>
      <c r="H56" s="143" t="str">
        <f t="shared" si="2"/>
        <v/>
      </c>
      <c r="I56" s="134"/>
      <c r="J56" s="140" t="str">
        <f t="shared" si="3"/>
        <v/>
      </c>
      <c r="K56" s="131"/>
      <c r="L56" s="127" t="str">
        <f t="shared" si="4"/>
        <v/>
      </c>
      <c r="M56" s="17"/>
      <c r="O56" s="117" t="str">
        <f t="shared" si="5"/>
        <v/>
      </c>
      <c r="P56" s="118" t="str">
        <f t="shared" si="6"/>
        <v/>
      </c>
      <c r="Q56" s="117" t="str">
        <f t="shared" si="7"/>
        <v/>
      </c>
      <c r="R56" s="118" t="str">
        <f t="shared" si="8"/>
        <v/>
      </c>
      <c r="S56" s="119" t="str">
        <f t="shared" si="9"/>
        <v/>
      </c>
      <c r="T56" s="118" t="str">
        <f t="shared" si="10"/>
        <v/>
      </c>
    </row>
    <row r="57" spans="1:20" x14ac:dyDescent="0.55000000000000004">
      <c r="A57" s="41"/>
      <c r="B57" s="42"/>
      <c r="C57" s="41"/>
      <c r="D57" s="146"/>
      <c r="E57" s="131"/>
      <c r="F57" s="127" t="str">
        <f t="shared" si="1"/>
        <v/>
      </c>
      <c r="G57" s="131"/>
      <c r="H57" s="143" t="str">
        <f t="shared" si="2"/>
        <v/>
      </c>
      <c r="I57" s="134"/>
      <c r="J57" s="140" t="str">
        <f t="shared" si="3"/>
        <v/>
      </c>
      <c r="K57" s="131"/>
      <c r="L57" s="127" t="str">
        <f t="shared" si="4"/>
        <v/>
      </c>
      <c r="M57" s="17"/>
      <c r="O57" s="117" t="str">
        <f t="shared" si="5"/>
        <v/>
      </c>
      <c r="P57" s="118" t="str">
        <f t="shared" si="6"/>
        <v/>
      </c>
      <c r="Q57" s="117" t="str">
        <f t="shared" si="7"/>
        <v/>
      </c>
      <c r="R57" s="118" t="str">
        <f t="shared" si="8"/>
        <v/>
      </c>
      <c r="S57" s="119" t="str">
        <f t="shared" si="9"/>
        <v/>
      </c>
      <c r="T57" s="118" t="str">
        <f t="shared" si="10"/>
        <v/>
      </c>
    </row>
    <row r="58" spans="1:20" x14ac:dyDescent="0.55000000000000004">
      <c r="A58" s="41"/>
      <c r="B58" s="42"/>
      <c r="C58" s="41"/>
      <c r="D58" s="146"/>
      <c r="E58" s="131"/>
      <c r="F58" s="127" t="str">
        <f t="shared" si="1"/>
        <v/>
      </c>
      <c r="G58" s="131"/>
      <c r="H58" s="143" t="str">
        <f t="shared" si="2"/>
        <v/>
      </c>
      <c r="I58" s="134"/>
      <c r="J58" s="140" t="str">
        <f t="shared" si="3"/>
        <v/>
      </c>
      <c r="K58" s="131"/>
      <c r="L58" s="127" t="str">
        <f t="shared" si="4"/>
        <v/>
      </c>
      <c r="M58" s="17"/>
      <c r="O58" s="117" t="str">
        <f t="shared" si="5"/>
        <v/>
      </c>
      <c r="P58" s="118" t="str">
        <f t="shared" si="6"/>
        <v/>
      </c>
      <c r="Q58" s="117" t="str">
        <f t="shared" si="7"/>
        <v/>
      </c>
      <c r="R58" s="118" t="str">
        <f t="shared" si="8"/>
        <v/>
      </c>
      <c r="S58" s="119" t="str">
        <f t="shared" si="9"/>
        <v/>
      </c>
      <c r="T58" s="118" t="str">
        <f t="shared" si="10"/>
        <v/>
      </c>
    </row>
    <row r="59" spans="1:20" x14ac:dyDescent="0.55000000000000004">
      <c r="A59" s="41"/>
      <c r="B59" s="42"/>
      <c r="C59" s="41"/>
      <c r="D59" s="146"/>
      <c r="E59" s="131"/>
      <c r="F59" s="127" t="str">
        <f t="shared" si="1"/>
        <v/>
      </c>
      <c r="G59" s="131"/>
      <c r="H59" s="143" t="str">
        <f t="shared" si="2"/>
        <v/>
      </c>
      <c r="I59" s="134"/>
      <c r="J59" s="140" t="str">
        <f t="shared" si="3"/>
        <v/>
      </c>
      <c r="K59" s="131"/>
      <c r="L59" s="127" t="str">
        <f t="shared" si="4"/>
        <v/>
      </c>
      <c r="M59" s="17"/>
      <c r="O59" s="117" t="str">
        <f t="shared" si="5"/>
        <v/>
      </c>
      <c r="P59" s="118" t="str">
        <f t="shared" si="6"/>
        <v/>
      </c>
      <c r="Q59" s="117" t="str">
        <f t="shared" si="7"/>
        <v/>
      </c>
      <c r="R59" s="118" t="str">
        <f t="shared" si="8"/>
        <v/>
      </c>
      <c r="S59" s="119" t="str">
        <f t="shared" si="9"/>
        <v/>
      </c>
      <c r="T59" s="118" t="str">
        <f t="shared" si="10"/>
        <v/>
      </c>
    </row>
    <row r="60" spans="1:20" x14ac:dyDescent="0.55000000000000004">
      <c r="A60" s="41"/>
      <c r="B60" s="42"/>
      <c r="C60" s="41"/>
      <c r="D60" s="146"/>
      <c r="E60" s="131"/>
      <c r="F60" s="127" t="str">
        <f t="shared" si="1"/>
        <v/>
      </c>
      <c r="G60" s="131"/>
      <c r="H60" s="143" t="str">
        <f t="shared" si="2"/>
        <v/>
      </c>
      <c r="I60" s="134"/>
      <c r="J60" s="140" t="str">
        <f t="shared" si="3"/>
        <v/>
      </c>
      <c r="K60" s="131"/>
      <c r="L60" s="127" t="str">
        <f t="shared" si="4"/>
        <v/>
      </c>
      <c r="M60" s="17"/>
      <c r="O60" s="117" t="str">
        <f t="shared" si="5"/>
        <v/>
      </c>
      <c r="P60" s="118" t="str">
        <f t="shared" si="6"/>
        <v/>
      </c>
      <c r="Q60" s="117" t="str">
        <f t="shared" si="7"/>
        <v/>
      </c>
      <c r="R60" s="118" t="str">
        <f t="shared" si="8"/>
        <v/>
      </c>
      <c r="S60" s="119" t="str">
        <f t="shared" si="9"/>
        <v/>
      </c>
      <c r="T60" s="118" t="str">
        <f t="shared" si="10"/>
        <v/>
      </c>
    </row>
    <row r="61" spans="1:20" x14ac:dyDescent="0.55000000000000004">
      <c r="A61" s="41"/>
      <c r="B61" s="42"/>
      <c r="C61" s="41"/>
      <c r="D61" s="146"/>
      <c r="E61" s="131"/>
      <c r="F61" s="127" t="str">
        <f t="shared" si="1"/>
        <v/>
      </c>
      <c r="G61" s="131"/>
      <c r="H61" s="143" t="str">
        <f t="shared" si="2"/>
        <v/>
      </c>
      <c r="I61" s="134"/>
      <c r="J61" s="140" t="str">
        <f t="shared" si="3"/>
        <v/>
      </c>
      <c r="K61" s="131"/>
      <c r="L61" s="127" t="str">
        <f t="shared" si="4"/>
        <v/>
      </c>
      <c r="M61" s="17"/>
      <c r="O61" s="117" t="str">
        <f t="shared" si="5"/>
        <v/>
      </c>
      <c r="P61" s="118" t="str">
        <f t="shared" si="6"/>
        <v/>
      </c>
      <c r="Q61" s="117" t="str">
        <f t="shared" si="7"/>
        <v/>
      </c>
      <c r="R61" s="118" t="str">
        <f t="shared" si="8"/>
        <v/>
      </c>
      <c r="S61" s="119" t="str">
        <f t="shared" si="9"/>
        <v/>
      </c>
      <c r="T61" s="118" t="str">
        <f t="shared" si="10"/>
        <v/>
      </c>
    </row>
    <row r="62" spans="1:20" x14ac:dyDescent="0.55000000000000004">
      <c r="A62" s="41"/>
      <c r="B62" s="42"/>
      <c r="C62" s="41"/>
      <c r="D62" s="146"/>
      <c r="E62" s="131"/>
      <c r="F62" s="127" t="str">
        <f t="shared" si="1"/>
        <v/>
      </c>
      <c r="G62" s="131"/>
      <c r="H62" s="143" t="str">
        <f t="shared" si="2"/>
        <v/>
      </c>
      <c r="I62" s="134"/>
      <c r="J62" s="140" t="str">
        <f t="shared" si="3"/>
        <v/>
      </c>
      <c r="K62" s="131"/>
      <c r="L62" s="127" t="str">
        <f t="shared" si="4"/>
        <v/>
      </c>
      <c r="M62" s="17"/>
      <c r="O62" s="117" t="str">
        <f t="shared" si="5"/>
        <v/>
      </c>
      <c r="P62" s="118" t="str">
        <f t="shared" si="6"/>
        <v/>
      </c>
      <c r="Q62" s="117" t="str">
        <f t="shared" si="7"/>
        <v/>
      </c>
      <c r="R62" s="118" t="str">
        <f t="shared" si="8"/>
        <v/>
      </c>
      <c r="S62" s="119" t="str">
        <f t="shared" si="9"/>
        <v/>
      </c>
      <c r="T62" s="118" t="str">
        <f t="shared" si="10"/>
        <v/>
      </c>
    </row>
    <row r="63" spans="1:20" x14ac:dyDescent="0.55000000000000004">
      <c r="A63" s="41"/>
      <c r="B63" s="42"/>
      <c r="C63" s="41"/>
      <c r="D63" s="146"/>
      <c r="E63" s="131"/>
      <c r="F63" s="127" t="str">
        <f t="shared" si="1"/>
        <v/>
      </c>
      <c r="G63" s="131"/>
      <c r="H63" s="143" t="str">
        <f t="shared" si="2"/>
        <v/>
      </c>
      <c r="I63" s="134"/>
      <c r="J63" s="140" t="str">
        <f t="shared" si="3"/>
        <v/>
      </c>
      <c r="K63" s="131"/>
      <c r="L63" s="127" t="str">
        <f t="shared" si="4"/>
        <v/>
      </c>
      <c r="M63" s="17"/>
      <c r="O63" s="117" t="str">
        <f t="shared" si="5"/>
        <v/>
      </c>
      <c r="P63" s="118" t="str">
        <f t="shared" si="6"/>
        <v/>
      </c>
      <c r="Q63" s="117" t="str">
        <f t="shared" si="7"/>
        <v/>
      </c>
      <c r="R63" s="118" t="str">
        <f t="shared" si="8"/>
        <v/>
      </c>
      <c r="S63" s="119" t="str">
        <f t="shared" si="9"/>
        <v/>
      </c>
      <c r="T63" s="118" t="str">
        <f t="shared" si="10"/>
        <v/>
      </c>
    </row>
    <row r="64" spans="1:20" x14ac:dyDescent="0.55000000000000004">
      <c r="A64" s="41"/>
      <c r="B64" s="42"/>
      <c r="C64" s="41"/>
      <c r="D64" s="146"/>
      <c r="E64" s="131"/>
      <c r="F64" s="127" t="str">
        <f t="shared" si="1"/>
        <v/>
      </c>
      <c r="G64" s="131"/>
      <c r="H64" s="143" t="str">
        <f t="shared" si="2"/>
        <v/>
      </c>
      <c r="I64" s="134"/>
      <c r="J64" s="140" t="str">
        <f t="shared" si="3"/>
        <v/>
      </c>
      <c r="K64" s="131"/>
      <c r="L64" s="127" t="str">
        <f t="shared" si="4"/>
        <v/>
      </c>
      <c r="M64" s="17"/>
      <c r="N64" s="3"/>
      <c r="O64" s="117" t="str">
        <f t="shared" si="5"/>
        <v/>
      </c>
      <c r="P64" s="118" t="str">
        <f t="shared" si="6"/>
        <v/>
      </c>
      <c r="Q64" s="117" t="str">
        <f t="shared" si="7"/>
        <v/>
      </c>
      <c r="R64" s="118" t="str">
        <f t="shared" si="8"/>
        <v/>
      </c>
      <c r="S64" s="119" t="str">
        <f t="shared" si="9"/>
        <v/>
      </c>
      <c r="T64" s="118" t="str">
        <f t="shared" si="10"/>
        <v/>
      </c>
    </row>
    <row r="65" spans="1:20" x14ac:dyDescent="0.55000000000000004">
      <c r="A65" s="41"/>
      <c r="B65" s="42"/>
      <c r="C65" s="41"/>
      <c r="D65" s="146"/>
      <c r="E65" s="131"/>
      <c r="F65" s="127" t="str">
        <f t="shared" si="1"/>
        <v/>
      </c>
      <c r="G65" s="131"/>
      <c r="H65" s="143" t="str">
        <f t="shared" si="2"/>
        <v/>
      </c>
      <c r="I65" s="134"/>
      <c r="J65" s="140" t="str">
        <f t="shared" si="3"/>
        <v/>
      </c>
      <c r="K65" s="131"/>
      <c r="L65" s="127" t="str">
        <f t="shared" si="4"/>
        <v/>
      </c>
      <c r="M65" s="17"/>
      <c r="N65" s="3"/>
      <c r="O65" s="117" t="str">
        <f t="shared" si="5"/>
        <v/>
      </c>
      <c r="P65" s="118" t="str">
        <f t="shared" si="6"/>
        <v/>
      </c>
      <c r="Q65" s="117" t="str">
        <f t="shared" si="7"/>
        <v/>
      </c>
      <c r="R65" s="118" t="str">
        <f t="shared" si="8"/>
        <v/>
      </c>
      <c r="S65" s="119" t="str">
        <f t="shared" si="9"/>
        <v/>
      </c>
      <c r="T65" s="118" t="str">
        <f t="shared" si="10"/>
        <v/>
      </c>
    </row>
    <row r="66" spans="1:20" x14ac:dyDescent="0.55000000000000004">
      <c r="A66" s="41"/>
      <c r="B66" s="42"/>
      <c r="C66" s="41"/>
      <c r="D66" s="146"/>
      <c r="E66" s="131"/>
      <c r="F66" s="127" t="str">
        <f t="shared" si="1"/>
        <v/>
      </c>
      <c r="G66" s="131"/>
      <c r="H66" s="143" t="str">
        <f t="shared" si="2"/>
        <v/>
      </c>
      <c r="I66" s="134"/>
      <c r="J66" s="140" t="str">
        <f t="shared" si="3"/>
        <v/>
      </c>
      <c r="K66" s="131"/>
      <c r="L66" s="127" t="str">
        <f t="shared" si="4"/>
        <v/>
      </c>
      <c r="M66" s="17"/>
      <c r="O66" s="117" t="str">
        <f t="shared" si="5"/>
        <v/>
      </c>
      <c r="P66" s="118" t="str">
        <f t="shared" si="6"/>
        <v/>
      </c>
      <c r="Q66" s="117" t="str">
        <f t="shared" si="7"/>
        <v/>
      </c>
      <c r="R66" s="118" t="str">
        <f t="shared" si="8"/>
        <v/>
      </c>
      <c r="S66" s="119" t="str">
        <f t="shared" si="9"/>
        <v/>
      </c>
      <c r="T66" s="118" t="str">
        <f t="shared" si="10"/>
        <v/>
      </c>
    </row>
    <row r="67" spans="1:20" x14ac:dyDescent="0.55000000000000004">
      <c r="A67" s="41"/>
      <c r="B67" s="42"/>
      <c r="C67" s="41"/>
      <c r="D67" s="146"/>
      <c r="E67" s="131"/>
      <c r="F67" s="127" t="str">
        <f t="shared" si="1"/>
        <v/>
      </c>
      <c r="G67" s="131"/>
      <c r="H67" s="143" t="str">
        <f t="shared" si="2"/>
        <v/>
      </c>
      <c r="I67" s="134"/>
      <c r="J67" s="140" t="str">
        <f t="shared" si="3"/>
        <v/>
      </c>
      <c r="K67" s="131"/>
      <c r="L67" s="127" t="str">
        <f t="shared" si="4"/>
        <v/>
      </c>
      <c r="M67" s="17"/>
      <c r="O67" s="117" t="str">
        <f t="shared" si="5"/>
        <v/>
      </c>
      <c r="P67" s="118" t="str">
        <f t="shared" si="6"/>
        <v/>
      </c>
      <c r="Q67" s="117" t="str">
        <f t="shared" si="7"/>
        <v/>
      </c>
      <c r="R67" s="118" t="str">
        <f t="shared" si="8"/>
        <v/>
      </c>
      <c r="S67" s="119" t="str">
        <f t="shared" si="9"/>
        <v/>
      </c>
      <c r="T67" s="118" t="str">
        <f t="shared" si="10"/>
        <v/>
      </c>
    </row>
    <row r="68" spans="1:20" x14ac:dyDescent="0.55000000000000004">
      <c r="A68" s="41"/>
      <c r="B68" s="42"/>
      <c r="C68" s="41"/>
      <c r="D68" s="146"/>
      <c r="E68" s="131"/>
      <c r="F68" s="127" t="str">
        <f t="shared" si="1"/>
        <v/>
      </c>
      <c r="G68" s="131"/>
      <c r="H68" s="143" t="str">
        <f t="shared" si="2"/>
        <v/>
      </c>
      <c r="I68" s="134"/>
      <c r="J68" s="140" t="str">
        <f t="shared" si="3"/>
        <v/>
      </c>
      <c r="K68" s="131"/>
      <c r="L68" s="127" t="str">
        <f t="shared" si="4"/>
        <v/>
      </c>
      <c r="M68" s="17"/>
      <c r="O68" s="117" t="str">
        <f t="shared" si="5"/>
        <v/>
      </c>
      <c r="P68" s="118" t="str">
        <f t="shared" si="6"/>
        <v/>
      </c>
      <c r="Q68" s="117" t="str">
        <f t="shared" si="7"/>
        <v/>
      </c>
      <c r="R68" s="118" t="str">
        <f t="shared" si="8"/>
        <v/>
      </c>
      <c r="S68" s="119" t="str">
        <f t="shared" si="9"/>
        <v/>
      </c>
      <c r="T68" s="118" t="str">
        <f t="shared" si="10"/>
        <v/>
      </c>
    </row>
    <row r="69" spans="1:20" x14ac:dyDescent="0.55000000000000004">
      <c r="A69" s="41"/>
      <c r="B69" s="42"/>
      <c r="C69" s="41"/>
      <c r="D69" s="146"/>
      <c r="E69" s="131"/>
      <c r="F69" s="127" t="str">
        <f t="shared" si="1"/>
        <v/>
      </c>
      <c r="G69" s="131"/>
      <c r="H69" s="143" t="str">
        <f t="shared" si="2"/>
        <v/>
      </c>
      <c r="I69" s="134"/>
      <c r="J69" s="140" t="str">
        <f t="shared" si="3"/>
        <v/>
      </c>
      <c r="K69" s="131"/>
      <c r="L69" s="127" t="str">
        <f t="shared" si="4"/>
        <v/>
      </c>
      <c r="M69" s="17"/>
      <c r="O69" s="117" t="str">
        <f t="shared" si="5"/>
        <v/>
      </c>
      <c r="P69" s="118" t="str">
        <f t="shared" si="6"/>
        <v/>
      </c>
      <c r="Q69" s="117" t="str">
        <f t="shared" si="7"/>
        <v/>
      </c>
      <c r="R69" s="118" t="str">
        <f t="shared" si="8"/>
        <v/>
      </c>
      <c r="S69" s="119" t="str">
        <f t="shared" si="9"/>
        <v/>
      </c>
      <c r="T69" s="118" t="str">
        <f t="shared" si="10"/>
        <v/>
      </c>
    </row>
    <row r="70" spans="1:20" x14ac:dyDescent="0.55000000000000004">
      <c r="A70" s="41"/>
      <c r="B70" s="42"/>
      <c r="C70" s="41"/>
      <c r="D70" s="146"/>
      <c r="E70" s="131"/>
      <c r="F70" s="127" t="str">
        <f t="shared" si="1"/>
        <v/>
      </c>
      <c r="G70" s="131"/>
      <c r="H70" s="143" t="str">
        <f t="shared" si="2"/>
        <v/>
      </c>
      <c r="I70" s="134"/>
      <c r="J70" s="140" t="str">
        <f t="shared" si="3"/>
        <v/>
      </c>
      <c r="K70" s="131"/>
      <c r="L70" s="127" t="str">
        <f t="shared" si="4"/>
        <v/>
      </c>
      <c r="M70" s="17"/>
      <c r="O70" s="117" t="str">
        <f t="shared" si="5"/>
        <v/>
      </c>
      <c r="P70" s="118" t="str">
        <f t="shared" si="6"/>
        <v/>
      </c>
      <c r="Q70" s="117" t="str">
        <f t="shared" si="7"/>
        <v/>
      </c>
      <c r="R70" s="118" t="str">
        <f t="shared" si="8"/>
        <v/>
      </c>
      <c r="S70" s="119" t="str">
        <f t="shared" si="9"/>
        <v/>
      </c>
      <c r="T70" s="118" t="str">
        <f t="shared" si="10"/>
        <v/>
      </c>
    </row>
    <row r="71" spans="1:20" x14ac:dyDescent="0.55000000000000004">
      <c r="A71" s="41"/>
      <c r="B71" s="42"/>
      <c r="C71" s="41"/>
      <c r="D71" s="146"/>
      <c r="E71" s="131"/>
      <c r="F71" s="127" t="str">
        <f t="shared" si="1"/>
        <v/>
      </c>
      <c r="G71" s="131"/>
      <c r="H71" s="143" t="str">
        <f t="shared" si="2"/>
        <v/>
      </c>
      <c r="I71" s="134"/>
      <c r="J71" s="140" t="str">
        <f t="shared" si="3"/>
        <v/>
      </c>
      <c r="K71" s="131"/>
      <c r="L71" s="127" t="str">
        <f t="shared" si="4"/>
        <v/>
      </c>
      <c r="M71" s="17"/>
      <c r="O71" s="117" t="str">
        <f t="shared" si="5"/>
        <v/>
      </c>
      <c r="P71" s="118" t="str">
        <f t="shared" si="6"/>
        <v/>
      </c>
      <c r="Q71" s="117" t="str">
        <f t="shared" si="7"/>
        <v/>
      </c>
      <c r="R71" s="118" t="str">
        <f t="shared" si="8"/>
        <v/>
      </c>
      <c r="S71" s="119" t="str">
        <f t="shared" si="9"/>
        <v/>
      </c>
      <c r="T71" s="118" t="str">
        <f t="shared" si="10"/>
        <v/>
      </c>
    </row>
    <row r="72" spans="1:20" x14ac:dyDescent="0.55000000000000004">
      <c r="A72" s="41"/>
      <c r="B72" s="42"/>
      <c r="C72" s="41"/>
      <c r="D72" s="146"/>
      <c r="E72" s="131"/>
      <c r="F72" s="127" t="str">
        <f t="shared" si="1"/>
        <v/>
      </c>
      <c r="G72" s="131"/>
      <c r="H72" s="143" t="str">
        <f t="shared" si="2"/>
        <v/>
      </c>
      <c r="I72" s="134"/>
      <c r="J72" s="140" t="str">
        <f t="shared" si="3"/>
        <v/>
      </c>
      <c r="K72" s="131"/>
      <c r="L72" s="127" t="str">
        <f t="shared" si="4"/>
        <v/>
      </c>
      <c r="M72" s="17"/>
      <c r="O72" s="117" t="str">
        <f t="shared" si="5"/>
        <v/>
      </c>
      <c r="P72" s="118" t="str">
        <f t="shared" si="6"/>
        <v/>
      </c>
      <c r="Q72" s="117" t="str">
        <f t="shared" si="7"/>
        <v/>
      </c>
      <c r="R72" s="118" t="str">
        <f t="shared" si="8"/>
        <v/>
      </c>
      <c r="S72" s="119" t="str">
        <f t="shared" si="9"/>
        <v/>
      </c>
      <c r="T72" s="118" t="str">
        <f t="shared" si="10"/>
        <v/>
      </c>
    </row>
    <row r="73" spans="1:20" x14ac:dyDescent="0.55000000000000004">
      <c r="A73" s="41"/>
      <c r="B73" s="42"/>
      <c r="C73" s="41"/>
      <c r="D73" s="146"/>
      <c r="E73" s="131"/>
      <c r="F73" s="127" t="str">
        <f t="shared" ref="F73:F136" si="11">IF(E73&lt;&gt;"",IF(E73&gt;=8,"ดีมาก",IF(E73&gt;=5,"ดี",IF(E73&gt;=3,"พอใช้",IF(E73&lt;=2,"ปรับปรุง")))),"")</f>
        <v/>
      </c>
      <c r="G73" s="131"/>
      <c r="H73" s="143" t="str">
        <f t="shared" ref="H73:H136" si="12">IF(G73&lt;&gt;"",IF(G73&gt;=23,"ดีมาก",IF(G73&gt;=15,"ดี",IF(G73&gt;=8,"พอใช้",IF(G73&lt;=7,"ปรับปรุง")))),"")</f>
        <v/>
      </c>
      <c r="I73" s="134"/>
      <c r="J73" s="140" t="str">
        <f t="shared" ref="J73:J136" si="13">IF(I73&lt;&gt;"",IF(I73&gt;=15,"ดีมาก",IF(I73&gt;=10,"ดี",IF(I73&gt;=5,"พอใช้",IF(I73&lt;=4,"ปรับปรุง")))),"")</f>
        <v/>
      </c>
      <c r="K73" s="131"/>
      <c r="L73" s="127" t="str">
        <f t="shared" ref="L73:L136" si="14">IF(K73&lt;&gt;"",IF(K73&gt;=12,"ดีมาก",IF(K73&gt;=8,"ดี",IF(K73&gt;=4,"พอใช้",IF(K73&lt;=3,"ปรับปรุง")))),"")</f>
        <v/>
      </c>
      <c r="M73" s="17"/>
      <c r="O73" s="117" t="str">
        <f t="shared" ref="O73:O136" si="15">IF(AND(ISBLANK(E73),ISBLANK(G73)),"",E73+G73)</f>
        <v/>
      </c>
      <c r="P73" s="118" t="str">
        <f t="shared" ref="P73:P136" si="16">IF(O73&lt;&gt;"",IF(O73&gt;=30,"ดีมาก",IF(O73&gt;=20,"ดี",IF(O73&gt;=10,"พอใช้",IF(O73&lt;=9,"ปรับปรุง")))),"")</f>
        <v/>
      </c>
      <c r="Q73" s="117" t="str">
        <f t="shared" ref="Q73:Q136" si="17">IF(AND(ISBLANK(I73),ISBLANK(K73)),"",I73+K73)</f>
        <v/>
      </c>
      <c r="R73" s="118" t="str">
        <f t="shared" ref="R73:R136" si="18">IF(Q73&lt;&gt;"",IF(Q73&gt;=27,"ดีมาก",IF(Q73&gt;=18,"ดี",IF(Q73&gt;=9,"พอใช้",IF(Q73&lt;=8,"ปรับปรุง")))),"")</f>
        <v/>
      </c>
      <c r="S73" s="119" t="str">
        <f t="shared" ref="S73:S136" si="19">IF(ISERROR(O73+Q73),"",O73+Q73)</f>
        <v/>
      </c>
      <c r="T73" s="118" t="str">
        <f t="shared" ref="T73:T136" si="20">IF(S73&lt;&gt;"",IF(S73&gt;=57,"ดีมาก",IF(S73&gt;=38,"ดี",IF(S73&gt;=19,"พอใช้",IF(S73&lt;=18,"ปรับปรุง")))),"")</f>
        <v/>
      </c>
    </row>
    <row r="74" spans="1:20" x14ac:dyDescent="0.55000000000000004">
      <c r="A74" s="41"/>
      <c r="B74" s="42"/>
      <c r="C74" s="41"/>
      <c r="D74" s="146"/>
      <c r="E74" s="131"/>
      <c r="F74" s="127" t="str">
        <f t="shared" si="11"/>
        <v/>
      </c>
      <c r="G74" s="131"/>
      <c r="H74" s="143" t="str">
        <f t="shared" si="12"/>
        <v/>
      </c>
      <c r="I74" s="134"/>
      <c r="J74" s="140" t="str">
        <f t="shared" si="13"/>
        <v/>
      </c>
      <c r="K74" s="131"/>
      <c r="L74" s="127" t="str">
        <f t="shared" si="14"/>
        <v/>
      </c>
      <c r="M74" s="17"/>
      <c r="O74" s="117" t="str">
        <f t="shared" si="15"/>
        <v/>
      </c>
      <c r="P74" s="118" t="str">
        <f t="shared" si="16"/>
        <v/>
      </c>
      <c r="Q74" s="117" t="str">
        <f t="shared" si="17"/>
        <v/>
      </c>
      <c r="R74" s="118" t="str">
        <f t="shared" si="18"/>
        <v/>
      </c>
      <c r="S74" s="119" t="str">
        <f t="shared" si="19"/>
        <v/>
      </c>
      <c r="T74" s="118" t="str">
        <f t="shared" si="20"/>
        <v/>
      </c>
    </row>
    <row r="75" spans="1:20" x14ac:dyDescent="0.55000000000000004">
      <c r="A75" s="41"/>
      <c r="B75" s="42"/>
      <c r="C75" s="41"/>
      <c r="D75" s="146"/>
      <c r="E75" s="131"/>
      <c r="F75" s="127" t="str">
        <f t="shared" si="11"/>
        <v/>
      </c>
      <c r="G75" s="131"/>
      <c r="H75" s="143" t="str">
        <f t="shared" si="12"/>
        <v/>
      </c>
      <c r="I75" s="134"/>
      <c r="J75" s="140" t="str">
        <f t="shared" si="13"/>
        <v/>
      </c>
      <c r="K75" s="131"/>
      <c r="L75" s="127" t="str">
        <f t="shared" si="14"/>
        <v/>
      </c>
      <c r="M75" s="17"/>
      <c r="O75" s="117" t="str">
        <f t="shared" si="15"/>
        <v/>
      </c>
      <c r="P75" s="118" t="str">
        <f t="shared" si="16"/>
        <v/>
      </c>
      <c r="Q75" s="117" t="str">
        <f t="shared" si="17"/>
        <v/>
      </c>
      <c r="R75" s="118" t="str">
        <f t="shared" si="18"/>
        <v/>
      </c>
      <c r="S75" s="119" t="str">
        <f t="shared" si="19"/>
        <v/>
      </c>
      <c r="T75" s="118" t="str">
        <f t="shared" si="20"/>
        <v/>
      </c>
    </row>
    <row r="76" spans="1:20" x14ac:dyDescent="0.55000000000000004">
      <c r="A76" s="41"/>
      <c r="B76" s="42"/>
      <c r="C76" s="41"/>
      <c r="D76" s="146"/>
      <c r="E76" s="131"/>
      <c r="F76" s="127" t="str">
        <f t="shared" si="11"/>
        <v/>
      </c>
      <c r="G76" s="131"/>
      <c r="H76" s="143" t="str">
        <f t="shared" si="12"/>
        <v/>
      </c>
      <c r="I76" s="134"/>
      <c r="J76" s="140" t="str">
        <f t="shared" si="13"/>
        <v/>
      </c>
      <c r="K76" s="131"/>
      <c r="L76" s="127" t="str">
        <f t="shared" si="14"/>
        <v/>
      </c>
      <c r="M76" s="17"/>
      <c r="O76" s="117" t="str">
        <f t="shared" si="15"/>
        <v/>
      </c>
      <c r="P76" s="118" t="str">
        <f t="shared" si="16"/>
        <v/>
      </c>
      <c r="Q76" s="117" t="str">
        <f t="shared" si="17"/>
        <v/>
      </c>
      <c r="R76" s="118" t="str">
        <f t="shared" si="18"/>
        <v/>
      </c>
      <c r="S76" s="119" t="str">
        <f t="shared" si="19"/>
        <v/>
      </c>
      <c r="T76" s="118" t="str">
        <f t="shared" si="20"/>
        <v/>
      </c>
    </row>
    <row r="77" spans="1:20" x14ac:dyDescent="0.55000000000000004">
      <c r="A77" s="41"/>
      <c r="B77" s="42"/>
      <c r="C77" s="41"/>
      <c r="D77" s="146"/>
      <c r="E77" s="131"/>
      <c r="F77" s="127" t="str">
        <f t="shared" si="11"/>
        <v/>
      </c>
      <c r="G77" s="131"/>
      <c r="H77" s="143" t="str">
        <f t="shared" si="12"/>
        <v/>
      </c>
      <c r="I77" s="134"/>
      <c r="J77" s="140" t="str">
        <f t="shared" si="13"/>
        <v/>
      </c>
      <c r="K77" s="131"/>
      <c r="L77" s="127" t="str">
        <f t="shared" si="14"/>
        <v/>
      </c>
      <c r="M77" s="17"/>
      <c r="O77" s="117" t="str">
        <f t="shared" si="15"/>
        <v/>
      </c>
      <c r="P77" s="118" t="str">
        <f t="shared" si="16"/>
        <v/>
      </c>
      <c r="Q77" s="117" t="str">
        <f t="shared" si="17"/>
        <v/>
      </c>
      <c r="R77" s="118" t="str">
        <f t="shared" si="18"/>
        <v/>
      </c>
      <c r="S77" s="119" t="str">
        <f t="shared" si="19"/>
        <v/>
      </c>
      <c r="T77" s="118" t="str">
        <f t="shared" si="20"/>
        <v/>
      </c>
    </row>
    <row r="78" spans="1:20" x14ac:dyDescent="0.55000000000000004">
      <c r="A78" s="41"/>
      <c r="B78" s="42"/>
      <c r="C78" s="41"/>
      <c r="D78" s="146"/>
      <c r="E78" s="131"/>
      <c r="F78" s="127" t="str">
        <f t="shared" si="11"/>
        <v/>
      </c>
      <c r="G78" s="131"/>
      <c r="H78" s="143" t="str">
        <f t="shared" si="12"/>
        <v/>
      </c>
      <c r="I78" s="134"/>
      <c r="J78" s="140" t="str">
        <f t="shared" si="13"/>
        <v/>
      </c>
      <c r="K78" s="131"/>
      <c r="L78" s="127" t="str">
        <f t="shared" si="14"/>
        <v/>
      </c>
      <c r="M78" s="17"/>
      <c r="O78" s="117" t="str">
        <f t="shared" si="15"/>
        <v/>
      </c>
      <c r="P78" s="118" t="str">
        <f t="shared" si="16"/>
        <v/>
      </c>
      <c r="Q78" s="117" t="str">
        <f t="shared" si="17"/>
        <v/>
      </c>
      <c r="R78" s="118" t="str">
        <f t="shared" si="18"/>
        <v/>
      </c>
      <c r="S78" s="119" t="str">
        <f t="shared" si="19"/>
        <v/>
      </c>
      <c r="T78" s="118" t="str">
        <f t="shared" si="20"/>
        <v/>
      </c>
    </row>
    <row r="79" spans="1:20" x14ac:dyDescent="0.55000000000000004">
      <c r="A79" s="41"/>
      <c r="B79" s="42"/>
      <c r="C79" s="41"/>
      <c r="D79" s="146"/>
      <c r="E79" s="131"/>
      <c r="F79" s="127" t="str">
        <f t="shared" si="11"/>
        <v/>
      </c>
      <c r="G79" s="131"/>
      <c r="H79" s="143" t="str">
        <f t="shared" si="12"/>
        <v/>
      </c>
      <c r="I79" s="134"/>
      <c r="J79" s="140" t="str">
        <f t="shared" si="13"/>
        <v/>
      </c>
      <c r="K79" s="131"/>
      <c r="L79" s="127" t="str">
        <f t="shared" si="14"/>
        <v/>
      </c>
      <c r="M79" s="17"/>
      <c r="O79" s="117" t="str">
        <f t="shared" si="15"/>
        <v/>
      </c>
      <c r="P79" s="118" t="str">
        <f t="shared" si="16"/>
        <v/>
      </c>
      <c r="Q79" s="117" t="str">
        <f t="shared" si="17"/>
        <v/>
      </c>
      <c r="R79" s="118" t="str">
        <f t="shared" si="18"/>
        <v/>
      </c>
      <c r="S79" s="119" t="str">
        <f t="shared" si="19"/>
        <v/>
      </c>
      <c r="T79" s="118" t="str">
        <f t="shared" si="20"/>
        <v/>
      </c>
    </row>
    <row r="80" spans="1:20" x14ac:dyDescent="0.55000000000000004">
      <c r="A80" s="41"/>
      <c r="B80" s="42"/>
      <c r="C80" s="41"/>
      <c r="D80" s="146"/>
      <c r="E80" s="131"/>
      <c r="F80" s="127" t="str">
        <f t="shared" si="11"/>
        <v/>
      </c>
      <c r="G80" s="131"/>
      <c r="H80" s="143" t="str">
        <f t="shared" si="12"/>
        <v/>
      </c>
      <c r="I80" s="134"/>
      <c r="J80" s="140" t="str">
        <f t="shared" si="13"/>
        <v/>
      </c>
      <c r="K80" s="131"/>
      <c r="L80" s="127" t="str">
        <f t="shared" si="14"/>
        <v/>
      </c>
      <c r="M80" s="17"/>
      <c r="O80" s="117" t="str">
        <f t="shared" si="15"/>
        <v/>
      </c>
      <c r="P80" s="118" t="str">
        <f t="shared" si="16"/>
        <v/>
      </c>
      <c r="Q80" s="117" t="str">
        <f t="shared" si="17"/>
        <v/>
      </c>
      <c r="R80" s="118" t="str">
        <f t="shared" si="18"/>
        <v/>
      </c>
      <c r="S80" s="119" t="str">
        <f t="shared" si="19"/>
        <v/>
      </c>
      <c r="T80" s="118" t="str">
        <f t="shared" si="20"/>
        <v/>
      </c>
    </row>
    <row r="81" spans="1:20" x14ac:dyDescent="0.55000000000000004">
      <c r="A81" s="41"/>
      <c r="B81" s="42"/>
      <c r="C81" s="41"/>
      <c r="D81" s="146"/>
      <c r="E81" s="131"/>
      <c r="F81" s="127" t="str">
        <f t="shared" si="11"/>
        <v/>
      </c>
      <c r="G81" s="131"/>
      <c r="H81" s="143" t="str">
        <f t="shared" si="12"/>
        <v/>
      </c>
      <c r="I81" s="134"/>
      <c r="J81" s="140" t="str">
        <f t="shared" si="13"/>
        <v/>
      </c>
      <c r="K81" s="131"/>
      <c r="L81" s="127" t="str">
        <f t="shared" si="14"/>
        <v/>
      </c>
      <c r="M81" s="17"/>
      <c r="O81" s="117" t="str">
        <f t="shared" si="15"/>
        <v/>
      </c>
      <c r="P81" s="118" t="str">
        <f t="shared" si="16"/>
        <v/>
      </c>
      <c r="Q81" s="117" t="str">
        <f t="shared" si="17"/>
        <v/>
      </c>
      <c r="R81" s="118" t="str">
        <f t="shared" si="18"/>
        <v/>
      </c>
      <c r="S81" s="119" t="str">
        <f t="shared" si="19"/>
        <v/>
      </c>
      <c r="T81" s="118" t="str">
        <f t="shared" si="20"/>
        <v/>
      </c>
    </row>
    <row r="82" spans="1:20" x14ac:dyDescent="0.55000000000000004">
      <c r="A82" s="41"/>
      <c r="B82" s="42"/>
      <c r="C82" s="41"/>
      <c r="D82" s="146"/>
      <c r="E82" s="131"/>
      <c r="F82" s="127" t="str">
        <f t="shared" si="11"/>
        <v/>
      </c>
      <c r="G82" s="131"/>
      <c r="H82" s="143" t="str">
        <f t="shared" si="12"/>
        <v/>
      </c>
      <c r="I82" s="134"/>
      <c r="J82" s="140" t="str">
        <f t="shared" si="13"/>
        <v/>
      </c>
      <c r="K82" s="131"/>
      <c r="L82" s="127" t="str">
        <f t="shared" si="14"/>
        <v/>
      </c>
      <c r="M82" s="17"/>
      <c r="O82" s="117" t="str">
        <f t="shared" si="15"/>
        <v/>
      </c>
      <c r="P82" s="118" t="str">
        <f t="shared" si="16"/>
        <v/>
      </c>
      <c r="Q82" s="117" t="str">
        <f t="shared" si="17"/>
        <v/>
      </c>
      <c r="R82" s="118" t="str">
        <f t="shared" si="18"/>
        <v/>
      </c>
      <c r="S82" s="119" t="str">
        <f t="shared" si="19"/>
        <v/>
      </c>
      <c r="T82" s="118" t="str">
        <f t="shared" si="20"/>
        <v/>
      </c>
    </row>
    <row r="83" spans="1:20" x14ac:dyDescent="0.55000000000000004">
      <c r="A83" s="41"/>
      <c r="B83" s="42"/>
      <c r="C83" s="41"/>
      <c r="D83" s="146"/>
      <c r="E83" s="131"/>
      <c r="F83" s="127" t="str">
        <f t="shared" si="11"/>
        <v/>
      </c>
      <c r="G83" s="131"/>
      <c r="H83" s="143" t="str">
        <f t="shared" si="12"/>
        <v/>
      </c>
      <c r="I83" s="134"/>
      <c r="J83" s="140" t="str">
        <f t="shared" si="13"/>
        <v/>
      </c>
      <c r="K83" s="131"/>
      <c r="L83" s="127" t="str">
        <f t="shared" si="14"/>
        <v/>
      </c>
      <c r="M83" s="17"/>
      <c r="O83" s="117" t="str">
        <f t="shared" si="15"/>
        <v/>
      </c>
      <c r="P83" s="118" t="str">
        <f t="shared" si="16"/>
        <v/>
      </c>
      <c r="Q83" s="117" t="str">
        <f t="shared" si="17"/>
        <v/>
      </c>
      <c r="R83" s="118" t="str">
        <f t="shared" si="18"/>
        <v/>
      </c>
      <c r="S83" s="119" t="str">
        <f t="shared" si="19"/>
        <v/>
      </c>
      <c r="T83" s="118" t="str">
        <f t="shared" si="20"/>
        <v/>
      </c>
    </row>
    <row r="84" spans="1:20" x14ac:dyDescent="0.55000000000000004">
      <c r="A84" s="41"/>
      <c r="B84" s="42"/>
      <c r="C84" s="41"/>
      <c r="D84" s="146"/>
      <c r="E84" s="131"/>
      <c r="F84" s="127" t="str">
        <f t="shared" si="11"/>
        <v/>
      </c>
      <c r="G84" s="131"/>
      <c r="H84" s="143" t="str">
        <f t="shared" si="12"/>
        <v/>
      </c>
      <c r="I84" s="134"/>
      <c r="J84" s="140" t="str">
        <f t="shared" si="13"/>
        <v/>
      </c>
      <c r="K84" s="131"/>
      <c r="L84" s="127" t="str">
        <f t="shared" si="14"/>
        <v/>
      </c>
      <c r="M84" s="17"/>
      <c r="O84" s="117" t="str">
        <f t="shared" si="15"/>
        <v/>
      </c>
      <c r="P84" s="118" t="str">
        <f t="shared" si="16"/>
        <v/>
      </c>
      <c r="Q84" s="117" t="str">
        <f t="shared" si="17"/>
        <v/>
      </c>
      <c r="R84" s="118" t="str">
        <f t="shared" si="18"/>
        <v/>
      </c>
      <c r="S84" s="119" t="str">
        <f t="shared" si="19"/>
        <v/>
      </c>
      <c r="T84" s="118" t="str">
        <f t="shared" si="20"/>
        <v/>
      </c>
    </row>
    <row r="85" spans="1:20" x14ac:dyDescent="0.55000000000000004">
      <c r="A85" s="41"/>
      <c r="B85" s="42"/>
      <c r="C85" s="41"/>
      <c r="D85" s="146"/>
      <c r="E85" s="131"/>
      <c r="F85" s="127" t="str">
        <f t="shared" si="11"/>
        <v/>
      </c>
      <c r="G85" s="131"/>
      <c r="H85" s="143" t="str">
        <f t="shared" si="12"/>
        <v/>
      </c>
      <c r="I85" s="134"/>
      <c r="J85" s="140" t="str">
        <f t="shared" si="13"/>
        <v/>
      </c>
      <c r="K85" s="131"/>
      <c r="L85" s="127" t="str">
        <f t="shared" si="14"/>
        <v/>
      </c>
      <c r="M85" s="17"/>
      <c r="O85" s="117" t="str">
        <f t="shared" si="15"/>
        <v/>
      </c>
      <c r="P85" s="118" t="str">
        <f t="shared" si="16"/>
        <v/>
      </c>
      <c r="Q85" s="117" t="str">
        <f t="shared" si="17"/>
        <v/>
      </c>
      <c r="R85" s="118" t="str">
        <f t="shared" si="18"/>
        <v/>
      </c>
      <c r="S85" s="119" t="str">
        <f t="shared" si="19"/>
        <v/>
      </c>
      <c r="T85" s="118" t="str">
        <f t="shared" si="20"/>
        <v/>
      </c>
    </row>
    <row r="86" spans="1:20" x14ac:dyDescent="0.55000000000000004">
      <c r="A86" s="41"/>
      <c r="B86" s="42"/>
      <c r="C86" s="41"/>
      <c r="D86" s="146"/>
      <c r="E86" s="131"/>
      <c r="F86" s="127" t="str">
        <f t="shared" si="11"/>
        <v/>
      </c>
      <c r="G86" s="131"/>
      <c r="H86" s="143" t="str">
        <f t="shared" si="12"/>
        <v/>
      </c>
      <c r="I86" s="134"/>
      <c r="J86" s="140" t="str">
        <f t="shared" si="13"/>
        <v/>
      </c>
      <c r="K86" s="131"/>
      <c r="L86" s="127" t="str">
        <f t="shared" si="14"/>
        <v/>
      </c>
      <c r="M86" s="17"/>
      <c r="O86" s="117" t="str">
        <f t="shared" si="15"/>
        <v/>
      </c>
      <c r="P86" s="118" t="str">
        <f t="shared" si="16"/>
        <v/>
      </c>
      <c r="Q86" s="117" t="str">
        <f t="shared" si="17"/>
        <v/>
      </c>
      <c r="R86" s="118" t="str">
        <f t="shared" si="18"/>
        <v/>
      </c>
      <c r="S86" s="119" t="str">
        <f t="shared" si="19"/>
        <v/>
      </c>
      <c r="T86" s="118" t="str">
        <f t="shared" si="20"/>
        <v/>
      </c>
    </row>
    <row r="87" spans="1:20" x14ac:dyDescent="0.55000000000000004">
      <c r="A87" s="41"/>
      <c r="B87" s="42"/>
      <c r="C87" s="41"/>
      <c r="D87" s="146"/>
      <c r="E87" s="131"/>
      <c r="F87" s="127" t="str">
        <f t="shared" si="11"/>
        <v/>
      </c>
      <c r="G87" s="131"/>
      <c r="H87" s="143" t="str">
        <f t="shared" si="12"/>
        <v/>
      </c>
      <c r="I87" s="134"/>
      <c r="J87" s="140" t="str">
        <f t="shared" si="13"/>
        <v/>
      </c>
      <c r="K87" s="131"/>
      <c r="L87" s="127" t="str">
        <f t="shared" si="14"/>
        <v/>
      </c>
      <c r="M87" s="17"/>
      <c r="O87" s="117" t="str">
        <f t="shared" si="15"/>
        <v/>
      </c>
      <c r="P87" s="118" t="str">
        <f t="shared" si="16"/>
        <v/>
      </c>
      <c r="Q87" s="117" t="str">
        <f t="shared" si="17"/>
        <v/>
      </c>
      <c r="R87" s="118" t="str">
        <f t="shared" si="18"/>
        <v/>
      </c>
      <c r="S87" s="119" t="str">
        <f t="shared" si="19"/>
        <v/>
      </c>
      <c r="T87" s="118" t="str">
        <f t="shared" si="20"/>
        <v/>
      </c>
    </row>
    <row r="88" spans="1:20" x14ac:dyDescent="0.55000000000000004">
      <c r="A88" s="41"/>
      <c r="B88" s="42"/>
      <c r="C88" s="41"/>
      <c r="D88" s="146"/>
      <c r="E88" s="131"/>
      <c r="F88" s="127" t="str">
        <f t="shared" si="11"/>
        <v/>
      </c>
      <c r="G88" s="131"/>
      <c r="H88" s="143" t="str">
        <f t="shared" si="12"/>
        <v/>
      </c>
      <c r="I88" s="134"/>
      <c r="J88" s="140" t="str">
        <f t="shared" si="13"/>
        <v/>
      </c>
      <c r="K88" s="131"/>
      <c r="L88" s="127" t="str">
        <f t="shared" si="14"/>
        <v/>
      </c>
      <c r="M88" s="17"/>
      <c r="O88" s="117" t="str">
        <f t="shared" si="15"/>
        <v/>
      </c>
      <c r="P88" s="118" t="str">
        <f t="shared" si="16"/>
        <v/>
      </c>
      <c r="Q88" s="117" t="str">
        <f t="shared" si="17"/>
        <v/>
      </c>
      <c r="R88" s="118" t="str">
        <f t="shared" si="18"/>
        <v/>
      </c>
      <c r="S88" s="119" t="str">
        <f t="shared" si="19"/>
        <v/>
      </c>
      <c r="T88" s="118" t="str">
        <f t="shared" si="20"/>
        <v/>
      </c>
    </row>
    <row r="89" spans="1:20" x14ac:dyDescent="0.55000000000000004">
      <c r="A89" s="41"/>
      <c r="B89" s="42"/>
      <c r="C89" s="41"/>
      <c r="D89" s="146"/>
      <c r="E89" s="131"/>
      <c r="F89" s="127" t="str">
        <f t="shared" si="11"/>
        <v/>
      </c>
      <c r="G89" s="131"/>
      <c r="H89" s="143" t="str">
        <f t="shared" si="12"/>
        <v/>
      </c>
      <c r="I89" s="134"/>
      <c r="J89" s="140" t="str">
        <f t="shared" si="13"/>
        <v/>
      </c>
      <c r="K89" s="131"/>
      <c r="L89" s="127" t="str">
        <f t="shared" si="14"/>
        <v/>
      </c>
      <c r="M89" s="17"/>
      <c r="O89" s="117" t="str">
        <f t="shared" si="15"/>
        <v/>
      </c>
      <c r="P89" s="118" t="str">
        <f t="shared" si="16"/>
        <v/>
      </c>
      <c r="Q89" s="117" t="str">
        <f t="shared" si="17"/>
        <v/>
      </c>
      <c r="R89" s="118" t="str">
        <f t="shared" si="18"/>
        <v/>
      </c>
      <c r="S89" s="119" t="str">
        <f t="shared" si="19"/>
        <v/>
      </c>
      <c r="T89" s="118" t="str">
        <f t="shared" si="20"/>
        <v/>
      </c>
    </row>
    <row r="90" spans="1:20" x14ac:dyDescent="0.55000000000000004">
      <c r="A90" s="41"/>
      <c r="B90" s="42"/>
      <c r="C90" s="41"/>
      <c r="D90" s="146"/>
      <c r="E90" s="131"/>
      <c r="F90" s="127" t="str">
        <f t="shared" si="11"/>
        <v/>
      </c>
      <c r="G90" s="131"/>
      <c r="H90" s="143" t="str">
        <f t="shared" si="12"/>
        <v/>
      </c>
      <c r="I90" s="134"/>
      <c r="J90" s="140" t="str">
        <f t="shared" si="13"/>
        <v/>
      </c>
      <c r="K90" s="131"/>
      <c r="L90" s="127" t="str">
        <f t="shared" si="14"/>
        <v/>
      </c>
      <c r="M90" s="17"/>
      <c r="O90" s="117" t="str">
        <f t="shared" si="15"/>
        <v/>
      </c>
      <c r="P90" s="118" t="str">
        <f t="shared" si="16"/>
        <v/>
      </c>
      <c r="Q90" s="117" t="str">
        <f t="shared" si="17"/>
        <v/>
      </c>
      <c r="R90" s="118" t="str">
        <f t="shared" si="18"/>
        <v/>
      </c>
      <c r="S90" s="119" t="str">
        <f t="shared" si="19"/>
        <v/>
      </c>
      <c r="T90" s="118" t="str">
        <f t="shared" si="20"/>
        <v/>
      </c>
    </row>
    <row r="91" spans="1:20" x14ac:dyDescent="0.55000000000000004">
      <c r="A91" s="41"/>
      <c r="B91" s="42"/>
      <c r="C91" s="41"/>
      <c r="D91" s="146"/>
      <c r="E91" s="131"/>
      <c r="F91" s="127" t="str">
        <f t="shared" si="11"/>
        <v/>
      </c>
      <c r="G91" s="131"/>
      <c r="H91" s="143" t="str">
        <f t="shared" si="12"/>
        <v/>
      </c>
      <c r="I91" s="134"/>
      <c r="J91" s="140" t="str">
        <f t="shared" si="13"/>
        <v/>
      </c>
      <c r="K91" s="131"/>
      <c r="L91" s="127" t="str">
        <f t="shared" si="14"/>
        <v/>
      </c>
      <c r="M91" s="17"/>
      <c r="O91" s="117" t="str">
        <f t="shared" si="15"/>
        <v/>
      </c>
      <c r="P91" s="118" t="str">
        <f t="shared" si="16"/>
        <v/>
      </c>
      <c r="Q91" s="117" t="str">
        <f t="shared" si="17"/>
        <v/>
      </c>
      <c r="R91" s="118" t="str">
        <f t="shared" si="18"/>
        <v/>
      </c>
      <c r="S91" s="119" t="str">
        <f t="shared" si="19"/>
        <v/>
      </c>
      <c r="T91" s="118" t="str">
        <f t="shared" si="20"/>
        <v/>
      </c>
    </row>
    <row r="92" spans="1:20" x14ac:dyDescent="0.55000000000000004">
      <c r="A92" s="41"/>
      <c r="B92" s="42"/>
      <c r="C92" s="41"/>
      <c r="D92" s="146"/>
      <c r="E92" s="131"/>
      <c r="F92" s="127" t="str">
        <f t="shared" si="11"/>
        <v/>
      </c>
      <c r="G92" s="131"/>
      <c r="H92" s="143" t="str">
        <f t="shared" si="12"/>
        <v/>
      </c>
      <c r="I92" s="134"/>
      <c r="J92" s="140" t="str">
        <f t="shared" si="13"/>
        <v/>
      </c>
      <c r="K92" s="131"/>
      <c r="L92" s="127" t="str">
        <f t="shared" si="14"/>
        <v/>
      </c>
      <c r="M92" s="17"/>
      <c r="O92" s="117" t="str">
        <f t="shared" si="15"/>
        <v/>
      </c>
      <c r="P92" s="118" t="str">
        <f t="shared" si="16"/>
        <v/>
      </c>
      <c r="Q92" s="117" t="str">
        <f t="shared" si="17"/>
        <v/>
      </c>
      <c r="R92" s="118" t="str">
        <f t="shared" si="18"/>
        <v/>
      </c>
      <c r="S92" s="119" t="str">
        <f t="shared" si="19"/>
        <v/>
      </c>
      <c r="T92" s="118" t="str">
        <f t="shared" si="20"/>
        <v/>
      </c>
    </row>
    <row r="93" spans="1:20" x14ac:dyDescent="0.55000000000000004">
      <c r="A93" s="41"/>
      <c r="B93" s="42"/>
      <c r="C93" s="41"/>
      <c r="D93" s="146"/>
      <c r="E93" s="131"/>
      <c r="F93" s="127" t="str">
        <f t="shared" si="11"/>
        <v/>
      </c>
      <c r="G93" s="131"/>
      <c r="H93" s="143" t="str">
        <f t="shared" si="12"/>
        <v/>
      </c>
      <c r="I93" s="134"/>
      <c r="J93" s="140" t="str">
        <f t="shared" si="13"/>
        <v/>
      </c>
      <c r="K93" s="131"/>
      <c r="L93" s="127" t="str">
        <f t="shared" si="14"/>
        <v/>
      </c>
      <c r="M93" s="17"/>
      <c r="O93" s="117" t="str">
        <f t="shared" si="15"/>
        <v/>
      </c>
      <c r="P93" s="118" t="str">
        <f t="shared" si="16"/>
        <v/>
      </c>
      <c r="Q93" s="117" t="str">
        <f t="shared" si="17"/>
        <v/>
      </c>
      <c r="R93" s="118" t="str">
        <f t="shared" si="18"/>
        <v/>
      </c>
      <c r="S93" s="119" t="str">
        <f t="shared" si="19"/>
        <v/>
      </c>
      <c r="T93" s="118" t="str">
        <f t="shared" si="20"/>
        <v/>
      </c>
    </row>
    <row r="94" spans="1:20" x14ac:dyDescent="0.55000000000000004">
      <c r="A94" s="41"/>
      <c r="B94" s="42"/>
      <c r="C94" s="41"/>
      <c r="D94" s="146"/>
      <c r="E94" s="131"/>
      <c r="F94" s="127" t="str">
        <f t="shared" si="11"/>
        <v/>
      </c>
      <c r="G94" s="131"/>
      <c r="H94" s="143" t="str">
        <f t="shared" si="12"/>
        <v/>
      </c>
      <c r="I94" s="134"/>
      <c r="J94" s="140" t="str">
        <f t="shared" si="13"/>
        <v/>
      </c>
      <c r="K94" s="131"/>
      <c r="L94" s="127" t="str">
        <f t="shared" si="14"/>
        <v/>
      </c>
      <c r="M94" s="17"/>
      <c r="O94" s="117" t="str">
        <f t="shared" si="15"/>
        <v/>
      </c>
      <c r="P94" s="118" t="str">
        <f t="shared" si="16"/>
        <v/>
      </c>
      <c r="Q94" s="117" t="str">
        <f t="shared" si="17"/>
        <v/>
      </c>
      <c r="R94" s="118" t="str">
        <f t="shared" si="18"/>
        <v/>
      </c>
      <c r="S94" s="119" t="str">
        <f t="shared" si="19"/>
        <v/>
      </c>
      <c r="T94" s="118" t="str">
        <f t="shared" si="20"/>
        <v/>
      </c>
    </row>
    <row r="95" spans="1:20" x14ac:dyDescent="0.55000000000000004">
      <c r="A95" s="41"/>
      <c r="B95" s="42"/>
      <c r="C95" s="41"/>
      <c r="D95" s="146"/>
      <c r="E95" s="131"/>
      <c r="F95" s="127" t="str">
        <f t="shared" si="11"/>
        <v/>
      </c>
      <c r="G95" s="131"/>
      <c r="H95" s="143" t="str">
        <f t="shared" si="12"/>
        <v/>
      </c>
      <c r="I95" s="134"/>
      <c r="J95" s="140" t="str">
        <f t="shared" si="13"/>
        <v/>
      </c>
      <c r="K95" s="131"/>
      <c r="L95" s="127" t="str">
        <f t="shared" si="14"/>
        <v/>
      </c>
      <c r="M95" s="17"/>
      <c r="O95" s="117" t="str">
        <f t="shared" si="15"/>
        <v/>
      </c>
      <c r="P95" s="118" t="str">
        <f t="shared" si="16"/>
        <v/>
      </c>
      <c r="Q95" s="117" t="str">
        <f t="shared" si="17"/>
        <v/>
      </c>
      <c r="R95" s="118" t="str">
        <f t="shared" si="18"/>
        <v/>
      </c>
      <c r="S95" s="119" t="str">
        <f t="shared" si="19"/>
        <v/>
      </c>
      <c r="T95" s="118" t="str">
        <f t="shared" si="20"/>
        <v/>
      </c>
    </row>
    <row r="96" spans="1:20" x14ac:dyDescent="0.55000000000000004">
      <c r="A96" s="41"/>
      <c r="B96" s="42"/>
      <c r="C96" s="41"/>
      <c r="D96" s="146"/>
      <c r="E96" s="131"/>
      <c r="F96" s="127" t="str">
        <f t="shared" si="11"/>
        <v/>
      </c>
      <c r="G96" s="131"/>
      <c r="H96" s="143" t="str">
        <f t="shared" si="12"/>
        <v/>
      </c>
      <c r="I96" s="134"/>
      <c r="J96" s="140" t="str">
        <f t="shared" si="13"/>
        <v/>
      </c>
      <c r="K96" s="131"/>
      <c r="L96" s="127" t="str">
        <f t="shared" si="14"/>
        <v/>
      </c>
      <c r="M96" s="17"/>
      <c r="O96" s="117" t="str">
        <f t="shared" si="15"/>
        <v/>
      </c>
      <c r="P96" s="118" t="str">
        <f t="shared" si="16"/>
        <v/>
      </c>
      <c r="Q96" s="117" t="str">
        <f t="shared" si="17"/>
        <v/>
      </c>
      <c r="R96" s="118" t="str">
        <f t="shared" si="18"/>
        <v/>
      </c>
      <c r="S96" s="119" t="str">
        <f t="shared" si="19"/>
        <v/>
      </c>
      <c r="T96" s="118" t="str">
        <f t="shared" si="20"/>
        <v/>
      </c>
    </row>
    <row r="97" spans="1:20" x14ac:dyDescent="0.55000000000000004">
      <c r="A97" s="41"/>
      <c r="B97" s="42"/>
      <c r="C97" s="41"/>
      <c r="D97" s="146"/>
      <c r="E97" s="131"/>
      <c r="F97" s="127" t="str">
        <f t="shared" si="11"/>
        <v/>
      </c>
      <c r="G97" s="131"/>
      <c r="H97" s="143" t="str">
        <f t="shared" si="12"/>
        <v/>
      </c>
      <c r="I97" s="134"/>
      <c r="J97" s="140" t="str">
        <f t="shared" si="13"/>
        <v/>
      </c>
      <c r="K97" s="131"/>
      <c r="L97" s="127" t="str">
        <f t="shared" si="14"/>
        <v/>
      </c>
      <c r="M97" s="17"/>
      <c r="O97" s="117" t="str">
        <f t="shared" si="15"/>
        <v/>
      </c>
      <c r="P97" s="118" t="str">
        <f t="shared" si="16"/>
        <v/>
      </c>
      <c r="Q97" s="117" t="str">
        <f t="shared" si="17"/>
        <v/>
      </c>
      <c r="R97" s="118" t="str">
        <f t="shared" si="18"/>
        <v/>
      </c>
      <c r="S97" s="119" t="str">
        <f t="shared" si="19"/>
        <v/>
      </c>
      <c r="T97" s="118" t="str">
        <f t="shared" si="20"/>
        <v/>
      </c>
    </row>
    <row r="98" spans="1:20" x14ac:dyDescent="0.55000000000000004">
      <c r="A98" s="41"/>
      <c r="B98" s="42"/>
      <c r="C98" s="41"/>
      <c r="D98" s="146"/>
      <c r="E98" s="131"/>
      <c r="F98" s="127" t="str">
        <f t="shared" si="11"/>
        <v/>
      </c>
      <c r="G98" s="131"/>
      <c r="H98" s="143" t="str">
        <f t="shared" si="12"/>
        <v/>
      </c>
      <c r="I98" s="134"/>
      <c r="J98" s="140" t="str">
        <f t="shared" si="13"/>
        <v/>
      </c>
      <c r="K98" s="131"/>
      <c r="L98" s="127" t="str">
        <f t="shared" si="14"/>
        <v/>
      </c>
      <c r="M98" s="17"/>
      <c r="O98" s="117" t="str">
        <f t="shared" si="15"/>
        <v/>
      </c>
      <c r="P98" s="118" t="str">
        <f t="shared" si="16"/>
        <v/>
      </c>
      <c r="Q98" s="117" t="str">
        <f t="shared" si="17"/>
        <v/>
      </c>
      <c r="R98" s="118" t="str">
        <f t="shared" si="18"/>
        <v/>
      </c>
      <c r="S98" s="119" t="str">
        <f t="shared" si="19"/>
        <v/>
      </c>
      <c r="T98" s="118" t="str">
        <f t="shared" si="20"/>
        <v/>
      </c>
    </row>
    <row r="99" spans="1:20" x14ac:dyDescent="0.55000000000000004">
      <c r="A99" s="41"/>
      <c r="B99" s="42"/>
      <c r="C99" s="41"/>
      <c r="D99" s="146"/>
      <c r="E99" s="131"/>
      <c r="F99" s="127" t="str">
        <f t="shared" si="11"/>
        <v/>
      </c>
      <c r="G99" s="131"/>
      <c r="H99" s="143" t="str">
        <f t="shared" si="12"/>
        <v/>
      </c>
      <c r="I99" s="134"/>
      <c r="J99" s="140" t="str">
        <f t="shared" si="13"/>
        <v/>
      </c>
      <c r="K99" s="131"/>
      <c r="L99" s="127" t="str">
        <f t="shared" si="14"/>
        <v/>
      </c>
      <c r="M99" s="17"/>
      <c r="O99" s="117" t="str">
        <f t="shared" si="15"/>
        <v/>
      </c>
      <c r="P99" s="118" t="str">
        <f t="shared" si="16"/>
        <v/>
      </c>
      <c r="Q99" s="117" t="str">
        <f t="shared" si="17"/>
        <v/>
      </c>
      <c r="R99" s="118" t="str">
        <f t="shared" si="18"/>
        <v/>
      </c>
      <c r="S99" s="119" t="str">
        <f t="shared" si="19"/>
        <v/>
      </c>
      <c r="T99" s="118" t="str">
        <f t="shared" si="20"/>
        <v/>
      </c>
    </row>
    <row r="100" spans="1:20" x14ac:dyDescent="0.55000000000000004">
      <c r="A100" s="41"/>
      <c r="B100" s="42"/>
      <c r="C100" s="41"/>
      <c r="D100" s="146"/>
      <c r="E100" s="131"/>
      <c r="F100" s="127" t="str">
        <f t="shared" si="11"/>
        <v/>
      </c>
      <c r="G100" s="131"/>
      <c r="H100" s="143" t="str">
        <f t="shared" si="12"/>
        <v/>
      </c>
      <c r="I100" s="134"/>
      <c r="J100" s="140" t="str">
        <f t="shared" si="13"/>
        <v/>
      </c>
      <c r="K100" s="131"/>
      <c r="L100" s="127" t="str">
        <f t="shared" si="14"/>
        <v/>
      </c>
      <c r="M100" s="17"/>
      <c r="O100" s="117" t="str">
        <f t="shared" si="15"/>
        <v/>
      </c>
      <c r="P100" s="118" t="str">
        <f t="shared" si="16"/>
        <v/>
      </c>
      <c r="Q100" s="117" t="str">
        <f t="shared" si="17"/>
        <v/>
      </c>
      <c r="R100" s="118" t="str">
        <f t="shared" si="18"/>
        <v/>
      </c>
      <c r="S100" s="119" t="str">
        <f t="shared" si="19"/>
        <v/>
      </c>
      <c r="T100" s="118" t="str">
        <f t="shared" si="20"/>
        <v/>
      </c>
    </row>
    <row r="101" spans="1:20" x14ac:dyDescent="0.55000000000000004">
      <c r="A101" s="41"/>
      <c r="B101" s="42"/>
      <c r="C101" s="41"/>
      <c r="D101" s="146"/>
      <c r="E101" s="131"/>
      <c r="F101" s="127" t="str">
        <f t="shared" si="11"/>
        <v/>
      </c>
      <c r="G101" s="131"/>
      <c r="H101" s="143" t="str">
        <f t="shared" si="12"/>
        <v/>
      </c>
      <c r="I101" s="134"/>
      <c r="J101" s="140" t="str">
        <f t="shared" si="13"/>
        <v/>
      </c>
      <c r="K101" s="131"/>
      <c r="L101" s="127" t="str">
        <f t="shared" si="14"/>
        <v/>
      </c>
      <c r="M101" s="17"/>
      <c r="O101" s="117" t="str">
        <f t="shared" si="15"/>
        <v/>
      </c>
      <c r="P101" s="118" t="str">
        <f t="shared" si="16"/>
        <v/>
      </c>
      <c r="Q101" s="117" t="str">
        <f t="shared" si="17"/>
        <v/>
      </c>
      <c r="R101" s="118" t="str">
        <f t="shared" si="18"/>
        <v/>
      </c>
      <c r="S101" s="119" t="str">
        <f t="shared" si="19"/>
        <v/>
      </c>
      <c r="T101" s="118" t="str">
        <f t="shared" si="20"/>
        <v/>
      </c>
    </row>
    <row r="102" spans="1:20" x14ac:dyDescent="0.55000000000000004">
      <c r="A102" s="41"/>
      <c r="B102" s="42"/>
      <c r="C102" s="41"/>
      <c r="D102" s="146"/>
      <c r="E102" s="131"/>
      <c r="F102" s="127" t="str">
        <f t="shared" si="11"/>
        <v/>
      </c>
      <c r="G102" s="131"/>
      <c r="H102" s="143" t="str">
        <f t="shared" si="12"/>
        <v/>
      </c>
      <c r="I102" s="134"/>
      <c r="J102" s="140" t="str">
        <f t="shared" si="13"/>
        <v/>
      </c>
      <c r="K102" s="131"/>
      <c r="L102" s="127" t="str">
        <f t="shared" si="14"/>
        <v/>
      </c>
      <c r="M102" s="17"/>
      <c r="O102" s="117" t="str">
        <f t="shared" si="15"/>
        <v/>
      </c>
      <c r="P102" s="118" t="str">
        <f t="shared" si="16"/>
        <v/>
      </c>
      <c r="Q102" s="117" t="str">
        <f t="shared" si="17"/>
        <v/>
      </c>
      <c r="R102" s="118" t="str">
        <f t="shared" si="18"/>
        <v/>
      </c>
      <c r="S102" s="119" t="str">
        <f t="shared" si="19"/>
        <v/>
      </c>
      <c r="T102" s="118" t="str">
        <f t="shared" si="20"/>
        <v/>
      </c>
    </row>
    <row r="103" spans="1:20" x14ac:dyDescent="0.55000000000000004">
      <c r="A103" s="41"/>
      <c r="B103" s="42"/>
      <c r="C103" s="41"/>
      <c r="D103" s="146"/>
      <c r="E103" s="131"/>
      <c r="F103" s="127" t="str">
        <f t="shared" si="11"/>
        <v/>
      </c>
      <c r="G103" s="131"/>
      <c r="H103" s="143" t="str">
        <f t="shared" si="12"/>
        <v/>
      </c>
      <c r="I103" s="134"/>
      <c r="J103" s="140" t="str">
        <f t="shared" si="13"/>
        <v/>
      </c>
      <c r="K103" s="131"/>
      <c r="L103" s="127" t="str">
        <f t="shared" si="14"/>
        <v/>
      </c>
      <c r="M103" s="17"/>
      <c r="O103" s="117" t="str">
        <f t="shared" si="15"/>
        <v/>
      </c>
      <c r="P103" s="118" t="str">
        <f t="shared" si="16"/>
        <v/>
      </c>
      <c r="Q103" s="117" t="str">
        <f t="shared" si="17"/>
        <v/>
      </c>
      <c r="R103" s="118" t="str">
        <f t="shared" si="18"/>
        <v/>
      </c>
      <c r="S103" s="119" t="str">
        <f t="shared" si="19"/>
        <v/>
      </c>
      <c r="T103" s="118" t="str">
        <f t="shared" si="20"/>
        <v/>
      </c>
    </row>
    <row r="104" spans="1:20" x14ac:dyDescent="0.55000000000000004">
      <c r="A104" s="41"/>
      <c r="B104" s="42"/>
      <c r="C104" s="41"/>
      <c r="D104" s="146"/>
      <c r="E104" s="131"/>
      <c r="F104" s="127" t="str">
        <f t="shared" si="11"/>
        <v/>
      </c>
      <c r="G104" s="131"/>
      <c r="H104" s="143" t="str">
        <f t="shared" si="12"/>
        <v/>
      </c>
      <c r="I104" s="134"/>
      <c r="J104" s="140" t="str">
        <f t="shared" si="13"/>
        <v/>
      </c>
      <c r="K104" s="131"/>
      <c r="L104" s="127" t="str">
        <f t="shared" si="14"/>
        <v/>
      </c>
      <c r="M104" s="17"/>
      <c r="O104" s="117" t="str">
        <f t="shared" si="15"/>
        <v/>
      </c>
      <c r="P104" s="118" t="str">
        <f t="shared" si="16"/>
        <v/>
      </c>
      <c r="Q104" s="117" t="str">
        <f t="shared" si="17"/>
        <v/>
      </c>
      <c r="R104" s="118" t="str">
        <f t="shared" si="18"/>
        <v/>
      </c>
      <c r="S104" s="119" t="str">
        <f t="shared" si="19"/>
        <v/>
      </c>
      <c r="T104" s="118" t="str">
        <f t="shared" si="20"/>
        <v/>
      </c>
    </row>
    <row r="105" spans="1:20" x14ac:dyDescent="0.55000000000000004">
      <c r="A105" s="41"/>
      <c r="B105" s="42"/>
      <c r="C105" s="41"/>
      <c r="D105" s="146"/>
      <c r="E105" s="131"/>
      <c r="F105" s="127" t="str">
        <f t="shared" si="11"/>
        <v/>
      </c>
      <c r="G105" s="131"/>
      <c r="H105" s="143" t="str">
        <f t="shared" si="12"/>
        <v/>
      </c>
      <c r="I105" s="134"/>
      <c r="J105" s="140" t="str">
        <f t="shared" si="13"/>
        <v/>
      </c>
      <c r="K105" s="131"/>
      <c r="L105" s="127" t="str">
        <f t="shared" si="14"/>
        <v/>
      </c>
      <c r="M105" s="17"/>
      <c r="O105" s="117" t="str">
        <f t="shared" si="15"/>
        <v/>
      </c>
      <c r="P105" s="118" t="str">
        <f t="shared" si="16"/>
        <v/>
      </c>
      <c r="Q105" s="117" t="str">
        <f t="shared" si="17"/>
        <v/>
      </c>
      <c r="R105" s="118" t="str">
        <f t="shared" si="18"/>
        <v/>
      </c>
      <c r="S105" s="119" t="str">
        <f t="shared" si="19"/>
        <v/>
      </c>
      <c r="T105" s="118" t="str">
        <f t="shared" si="20"/>
        <v/>
      </c>
    </row>
    <row r="106" spans="1:20" x14ac:dyDescent="0.55000000000000004">
      <c r="A106" s="41"/>
      <c r="B106" s="42"/>
      <c r="C106" s="41"/>
      <c r="D106" s="146"/>
      <c r="E106" s="131"/>
      <c r="F106" s="127" t="str">
        <f t="shared" si="11"/>
        <v/>
      </c>
      <c r="G106" s="131"/>
      <c r="H106" s="143" t="str">
        <f t="shared" si="12"/>
        <v/>
      </c>
      <c r="I106" s="134"/>
      <c r="J106" s="140" t="str">
        <f t="shared" si="13"/>
        <v/>
      </c>
      <c r="K106" s="131"/>
      <c r="L106" s="127" t="str">
        <f t="shared" si="14"/>
        <v/>
      </c>
      <c r="M106" s="17"/>
      <c r="O106" s="117" t="str">
        <f t="shared" si="15"/>
        <v/>
      </c>
      <c r="P106" s="118" t="str">
        <f t="shared" si="16"/>
        <v/>
      </c>
      <c r="Q106" s="117" t="str">
        <f t="shared" si="17"/>
        <v/>
      </c>
      <c r="R106" s="118" t="str">
        <f t="shared" si="18"/>
        <v/>
      </c>
      <c r="S106" s="119" t="str">
        <f t="shared" si="19"/>
        <v/>
      </c>
      <c r="T106" s="118" t="str">
        <f t="shared" si="20"/>
        <v/>
      </c>
    </row>
    <row r="107" spans="1:20" x14ac:dyDescent="0.55000000000000004">
      <c r="A107" s="41"/>
      <c r="B107" s="42"/>
      <c r="C107" s="41"/>
      <c r="D107" s="146"/>
      <c r="E107" s="131"/>
      <c r="F107" s="127" t="str">
        <f t="shared" si="11"/>
        <v/>
      </c>
      <c r="G107" s="131"/>
      <c r="H107" s="143" t="str">
        <f t="shared" si="12"/>
        <v/>
      </c>
      <c r="I107" s="134"/>
      <c r="J107" s="140" t="str">
        <f t="shared" si="13"/>
        <v/>
      </c>
      <c r="K107" s="131"/>
      <c r="L107" s="127" t="str">
        <f t="shared" si="14"/>
        <v/>
      </c>
      <c r="M107" s="17"/>
      <c r="O107" s="117" t="str">
        <f t="shared" si="15"/>
        <v/>
      </c>
      <c r="P107" s="118" t="str">
        <f t="shared" si="16"/>
        <v/>
      </c>
      <c r="Q107" s="117" t="str">
        <f t="shared" si="17"/>
        <v/>
      </c>
      <c r="R107" s="118" t="str">
        <f t="shared" si="18"/>
        <v/>
      </c>
      <c r="S107" s="119" t="str">
        <f t="shared" si="19"/>
        <v/>
      </c>
      <c r="T107" s="118" t="str">
        <f t="shared" si="20"/>
        <v/>
      </c>
    </row>
    <row r="108" spans="1:20" x14ac:dyDescent="0.55000000000000004">
      <c r="A108" s="41"/>
      <c r="B108" s="42"/>
      <c r="C108" s="41"/>
      <c r="D108" s="146"/>
      <c r="E108" s="131"/>
      <c r="F108" s="127" t="str">
        <f t="shared" si="11"/>
        <v/>
      </c>
      <c r="G108" s="131"/>
      <c r="H108" s="143" t="str">
        <f t="shared" si="12"/>
        <v/>
      </c>
      <c r="I108" s="134"/>
      <c r="J108" s="140" t="str">
        <f t="shared" si="13"/>
        <v/>
      </c>
      <c r="K108" s="131"/>
      <c r="L108" s="127" t="str">
        <f t="shared" si="14"/>
        <v/>
      </c>
      <c r="M108" s="17"/>
      <c r="O108" s="117" t="str">
        <f t="shared" si="15"/>
        <v/>
      </c>
      <c r="P108" s="118" t="str">
        <f t="shared" si="16"/>
        <v/>
      </c>
      <c r="Q108" s="117" t="str">
        <f t="shared" si="17"/>
        <v/>
      </c>
      <c r="R108" s="118" t="str">
        <f t="shared" si="18"/>
        <v/>
      </c>
      <c r="S108" s="119" t="str">
        <f t="shared" si="19"/>
        <v/>
      </c>
      <c r="T108" s="118" t="str">
        <f t="shared" si="20"/>
        <v/>
      </c>
    </row>
    <row r="109" spans="1:20" x14ac:dyDescent="0.55000000000000004">
      <c r="A109" s="41"/>
      <c r="B109" s="42"/>
      <c r="C109" s="41"/>
      <c r="D109" s="146"/>
      <c r="E109" s="131"/>
      <c r="F109" s="127" t="str">
        <f t="shared" si="11"/>
        <v/>
      </c>
      <c r="G109" s="131"/>
      <c r="H109" s="143" t="str">
        <f t="shared" si="12"/>
        <v/>
      </c>
      <c r="I109" s="134"/>
      <c r="J109" s="140" t="str">
        <f t="shared" si="13"/>
        <v/>
      </c>
      <c r="K109" s="131"/>
      <c r="L109" s="127" t="str">
        <f t="shared" si="14"/>
        <v/>
      </c>
      <c r="M109" s="17"/>
      <c r="O109" s="117" t="str">
        <f t="shared" si="15"/>
        <v/>
      </c>
      <c r="P109" s="118" t="str">
        <f t="shared" si="16"/>
        <v/>
      </c>
      <c r="Q109" s="117" t="str">
        <f t="shared" si="17"/>
        <v/>
      </c>
      <c r="R109" s="118" t="str">
        <f t="shared" si="18"/>
        <v/>
      </c>
      <c r="S109" s="119" t="str">
        <f t="shared" si="19"/>
        <v/>
      </c>
      <c r="T109" s="118" t="str">
        <f t="shared" si="20"/>
        <v/>
      </c>
    </row>
    <row r="110" spans="1:20" x14ac:dyDescent="0.55000000000000004">
      <c r="A110" s="41"/>
      <c r="B110" s="42"/>
      <c r="C110" s="41"/>
      <c r="D110" s="146"/>
      <c r="E110" s="131"/>
      <c r="F110" s="127" t="str">
        <f t="shared" si="11"/>
        <v/>
      </c>
      <c r="G110" s="131"/>
      <c r="H110" s="143" t="str">
        <f t="shared" si="12"/>
        <v/>
      </c>
      <c r="I110" s="134"/>
      <c r="J110" s="140" t="str">
        <f t="shared" si="13"/>
        <v/>
      </c>
      <c r="K110" s="131"/>
      <c r="L110" s="127" t="str">
        <f t="shared" si="14"/>
        <v/>
      </c>
      <c r="M110" s="17"/>
      <c r="O110" s="117" t="str">
        <f t="shared" si="15"/>
        <v/>
      </c>
      <c r="P110" s="118" t="str">
        <f t="shared" si="16"/>
        <v/>
      </c>
      <c r="Q110" s="117" t="str">
        <f t="shared" si="17"/>
        <v/>
      </c>
      <c r="R110" s="118" t="str">
        <f t="shared" si="18"/>
        <v/>
      </c>
      <c r="S110" s="119" t="str">
        <f t="shared" si="19"/>
        <v/>
      </c>
      <c r="T110" s="118" t="str">
        <f t="shared" si="20"/>
        <v/>
      </c>
    </row>
    <row r="111" spans="1:20" x14ac:dyDescent="0.55000000000000004">
      <c r="A111" s="41"/>
      <c r="B111" s="42"/>
      <c r="C111" s="41"/>
      <c r="D111" s="146"/>
      <c r="E111" s="131"/>
      <c r="F111" s="127" t="str">
        <f t="shared" si="11"/>
        <v/>
      </c>
      <c r="G111" s="131"/>
      <c r="H111" s="143" t="str">
        <f t="shared" si="12"/>
        <v/>
      </c>
      <c r="I111" s="134"/>
      <c r="J111" s="140" t="str">
        <f t="shared" si="13"/>
        <v/>
      </c>
      <c r="K111" s="131"/>
      <c r="L111" s="127" t="str">
        <f t="shared" si="14"/>
        <v/>
      </c>
      <c r="M111" s="17"/>
      <c r="O111" s="117" t="str">
        <f t="shared" si="15"/>
        <v/>
      </c>
      <c r="P111" s="118" t="str">
        <f t="shared" si="16"/>
        <v/>
      </c>
      <c r="Q111" s="117" t="str">
        <f t="shared" si="17"/>
        <v/>
      </c>
      <c r="R111" s="118" t="str">
        <f t="shared" si="18"/>
        <v/>
      </c>
      <c r="S111" s="119" t="str">
        <f t="shared" si="19"/>
        <v/>
      </c>
      <c r="T111" s="118" t="str">
        <f t="shared" si="20"/>
        <v/>
      </c>
    </row>
    <row r="112" spans="1:20" x14ac:dyDescent="0.55000000000000004">
      <c r="A112" s="41"/>
      <c r="B112" s="42"/>
      <c r="C112" s="41"/>
      <c r="D112" s="146"/>
      <c r="E112" s="131"/>
      <c r="F112" s="127" t="str">
        <f t="shared" si="11"/>
        <v/>
      </c>
      <c r="G112" s="131"/>
      <c r="H112" s="143" t="str">
        <f t="shared" si="12"/>
        <v/>
      </c>
      <c r="I112" s="134"/>
      <c r="J112" s="140" t="str">
        <f t="shared" si="13"/>
        <v/>
      </c>
      <c r="K112" s="131"/>
      <c r="L112" s="127" t="str">
        <f t="shared" si="14"/>
        <v/>
      </c>
      <c r="M112" s="17"/>
      <c r="O112" s="117" t="str">
        <f t="shared" si="15"/>
        <v/>
      </c>
      <c r="P112" s="118" t="str">
        <f t="shared" si="16"/>
        <v/>
      </c>
      <c r="Q112" s="117" t="str">
        <f t="shared" si="17"/>
        <v/>
      </c>
      <c r="R112" s="118" t="str">
        <f t="shared" si="18"/>
        <v/>
      </c>
      <c r="S112" s="119" t="str">
        <f t="shared" si="19"/>
        <v/>
      </c>
      <c r="T112" s="118" t="str">
        <f t="shared" si="20"/>
        <v/>
      </c>
    </row>
    <row r="113" spans="1:20" x14ac:dyDescent="0.55000000000000004">
      <c r="A113" s="41"/>
      <c r="B113" s="42"/>
      <c r="C113" s="41"/>
      <c r="D113" s="146"/>
      <c r="E113" s="131"/>
      <c r="F113" s="127" t="str">
        <f t="shared" si="11"/>
        <v/>
      </c>
      <c r="G113" s="131"/>
      <c r="H113" s="143" t="str">
        <f t="shared" si="12"/>
        <v/>
      </c>
      <c r="I113" s="134"/>
      <c r="J113" s="140" t="str">
        <f t="shared" si="13"/>
        <v/>
      </c>
      <c r="K113" s="131"/>
      <c r="L113" s="127" t="str">
        <f t="shared" si="14"/>
        <v/>
      </c>
      <c r="M113" s="17"/>
      <c r="O113" s="117" t="str">
        <f t="shared" si="15"/>
        <v/>
      </c>
      <c r="P113" s="118" t="str">
        <f t="shared" si="16"/>
        <v/>
      </c>
      <c r="Q113" s="117" t="str">
        <f t="shared" si="17"/>
        <v/>
      </c>
      <c r="R113" s="118" t="str">
        <f t="shared" si="18"/>
        <v/>
      </c>
      <c r="S113" s="119" t="str">
        <f t="shared" si="19"/>
        <v/>
      </c>
      <c r="T113" s="118" t="str">
        <f t="shared" si="20"/>
        <v/>
      </c>
    </row>
    <row r="114" spans="1:20" x14ac:dyDescent="0.55000000000000004">
      <c r="A114" s="41"/>
      <c r="B114" s="42"/>
      <c r="C114" s="41"/>
      <c r="D114" s="146"/>
      <c r="E114" s="131"/>
      <c r="F114" s="127" t="str">
        <f t="shared" si="11"/>
        <v/>
      </c>
      <c r="G114" s="131"/>
      <c r="H114" s="143" t="str">
        <f t="shared" si="12"/>
        <v/>
      </c>
      <c r="I114" s="134"/>
      <c r="J114" s="140" t="str">
        <f t="shared" si="13"/>
        <v/>
      </c>
      <c r="K114" s="131"/>
      <c r="L114" s="127" t="str">
        <f t="shared" si="14"/>
        <v/>
      </c>
      <c r="M114" s="17"/>
      <c r="O114" s="117" t="str">
        <f t="shared" si="15"/>
        <v/>
      </c>
      <c r="P114" s="118" t="str">
        <f t="shared" si="16"/>
        <v/>
      </c>
      <c r="Q114" s="117" t="str">
        <f t="shared" si="17"/>
        <v/>
      </c>
      <c r="R114" s="118" t="str">
        <f t="shared" si="18"/>
        <v/>
      </c>
      <c r="S114" s="119" t="str">
        <f t="shared" si="19"/>
        <v/>
      </c>
      <c r="T114" s="118" t="str">
        <f t="shared" si="20"/>
        <v/>
      </c>
    </row>
    <row r="115" spans="1:20" x14ac:dyDescent="0.55000000000000004">
      <c r="A115" s="41"/>
      <c r="B115" s="42"/>
      <c r="C115" s="41"/>
      <c r="D115" s="146"/>
      <c r="E115" s="131"/>
      <c r="F115" s="127" t="str">
        <f t="shared" si="11"/>
        <v/>
      </c>
      <c r="G115" s="131"/>
      <c r="H115" s="143" t="str">
        <f t="shared" si="12"/>
        <v/>
      </c>
      <c r="I115" s="134"/>
      <c r="J115" s="140" t="str">
        <f t="shared" si="13"/>
        <v/>
      </c>
      <c r="K115" s="131"/>
      <c r="L115" s="127" t="str">
        <f t="shared" si="14"/>
        <v/>
      </c>
      <c r="M115" s="17"/>
      <c r="O115" s="117" t="str">
        <f t="shared" si="15"/>
        <v/>
      </c>
      <c r="P115" s="118" t="str">
        <f t="shared" si="16"/>
        <v/>
      </c>
      <c r="Q115" s="117" t="str">
        <f t="shared" si="17"/>
        <v/>
      </c>
      <c r="R115" s="118" t="str">
        <f t="shared" si="18"/>
        <v/>
      </c>
      <c r="S115" s="119" t="str">
        <f t="shared" si="19"/>
        <v/>
      </c>
      <c r="T115" s="118" t="str">
        <f t="shared" si="20"/>
        <v/>
      </c>
    </row>
    <row r="116" spans="1:20" x14ac:dyDescent="0.55000000000000004">
      <c r="A116" s="41"/>
      <c r="B116" s="42"/>
      <c r="C116" s="41"/>
      <c r="D116" s="146"/>
      <c r="E116" s="131"/>
      <c r="F116" s="127" t="str">
        <f t="shared" si="11"/>
        <v/>
      </c>
      <c r="G116" s="131"/>
      <c r="H116" s="143" t="str">
        <f t="shared" si="12"/>
        <v/>
      </c>
      <c r="I116" s="134"/>
      <c r="J116" s="140" t="str">
        <f t="shared" si="13"/>
        <v/>
      </c>
      <c r="K116" s="131"/>
      <c r="L116" s="127" t="str">
        <f t="shared" si="14"/>
        <v/>
      </c>
      <c r="M116" s="17"/>
      <c r="O116" s="117" t="str">
        <f t="shared" si="15"/>
        <v/>
      </c>
      <c r="P116" s="118" t="str">
        <f t="shared" si="16"/>
        <v/>
      </c>
      <c r="Q116" s="117" t="str">
        <f t="shared" si="17"/>
        <v/>
      </c>
      <c r="R116" s="118" t="str">
        <f t="shared" si="18"/>
        <v/>
      </c>
      <c r="S116" s="119" t="str">
        <f t="shared" si="19"/>
        <v/>
      </c>
      <c r="T116" s="118" t="str">
        <f t="shared" si="20"/>
        <v/>
      </c>
    </row>
    <row r="117" spans="1:20" x14ac:dyDescent="0.55000000000000004">
      <c r="A117" s="41"/>
      <c r="B117" s="42"/>
      <c r="C117" s="41"/>
      <c r="D117" s="146"/>
      <c r="E117" s="131"/>
      <c r="F117" s="127" t="str">
        <f t="shared" si="11"/>
        <v/>
      </c>
      <c r="G117" s="131"/>
      <c r="H117" s="143" t="str">
        <f t="shared" si="12"/>
        <v/>
      </c>
      <c r="I117" s="134"/>
      <c r="J117" s="140" t="str">
        <f t="shared" si="13"/>
        <v/>
      </c>
      <c r="K117" s="131"/>
      <c r="L117" s="127" t="str">
        <f t="shared" si="14"/>
        <v/>
      </c>
      <c r="M117" s="17"/>
      <c r="O117" s="117" t="str">
        <f t="shared" si="15"/>
        <v/>
      </c>
      <c r="P117" s="118" t="str">
        <f t="shared" si="16"/>
        <v/>
      </c>
      <c r="Q117" s="117" t="str">
        <f t="shared" si="17"/>
        <v/>
      </c>
      <c r="R117" s="118" t="str">
        <f t="shared" si="18"/>
        <v/>
      </c>
      <c r="S117" s="119" t="str">
        <f t="shared" si="19"/>
        <v/>
      </c>
      <c r="T117" s="118" t="str">
        <f t="shared" si="20"/>
        <v/>
      </c>
    </row>
    <row r="118" spans="1:20" x14ac:dyDescent="0.55000000000000004">
      <c r="A118" s="41"/>
      <c r="B118" s="42"/>
      <c r="C118" s="41"/>
      <c r="D118" s="146"/>
      <c r="E118" s="131"/>
      <c r="F118" s="127" t="str">
        <f t="shared" si="11"/>
        <v/>
      </c>
      <c r="G118" s="131"/>
      <c r="H118" s="143" t="str">
        <f t="shared" si="12"/>
        <v/>
      </c>
      <c r="I118" s="134"/>
      <c r="J118" s="140" t="str">
        <f t="shared" si="13"/>
        <v/>
      </c>
      <c r="K118" s="131"/>
      <c r="L118" s="127" t="str">
        <f t="shared" si="14"/>
        <v/>
      </c>
      <c r="M118" s="17"/>
      <c r="O118" s="117" t="str">
        <f t="shared" si="15"/>
        <v/>
      </c>
      <c r="P118" s="118" t="str">
        <f t="shared" si="16"/>
        <v/>
      </c>
      <c r="Q118" s="117" t="str">
        <f t="shared" si="17"/>
        <v/>
      </c>
      <c r="R118" s="118" t="str">
        <f t="shared" si="18"/>
        <v/>
      </c>
      <c r="S118" s="119" t="str">
        <f t="shared" si="19"/>
        <v/>
      </c>
      <c r="T118" s="118" t="str">
        <f t="shared" si="20"/>
        <v/>
      </c>
    </row>
    <row r="119" spans="1:20" x14ac:dyDescent="0.55000000000000004">
      <c r="A119" s="41"/>
      <c r="B119" s="42"/>
      <c r="C119" s="41"/>
      <c r="D119" s="146"/>
      <c r="E119" s="131"/>
      <c r="F119" s="127" t="str">
        <f t="shared" si="11"/>
        <v/>
      </c>
      <c r="G119" s="131"/>
      <c r="H119" s="143" t="str">
        <f t="shared" si="12"/>
        <v/>
      </c>
      <c r="I119" s="134"/>
      <c r="J119" s="140" t="str">
        <f t="shared" si="13"/>
        <v/>
      </c>
      <c r="K119" s="131"/>
      <c r="L119" s="127" t="str">
        <f t="shared" si="14"/>
        <v/>
      </c>
      <c r="M119" s="17"/>
      <c r="O119" s="117" t="str">
        <f t="shared" si="15"/>
        <v/>
      </c>
      <c r="P119" s="118" t="str">
        <f t="shared" si="16"/>
        <v/>
      </c>
      <c r="Q119" s="117" t="str">
        <f t="shared" si="17"/>
        <v/>
      </c>
      <c r="R119" s="118" t="str">
        <f t="shared" si="18"/>
        <v/>
      </c>
      <c r="S119" s="119" t="str">
        <f t="shared" si="19"/>
        <v/>
      </c>
      <c r="T119" s="118" t="str">
        <f t="shared" si="20"/>
        <v/>
      </c>
    </row>
    <row r="120" spans="1:20" x14ac:dyDescent="0.55000000000000004">
      <c r="A120" s="41"/>
      <c r="B120" s="42"/>
      <c r="C120" s="41"/>
      <c r="D120" s="146"/>
      <c r="E120" s="131"/>
      <c r="F120" s="127" t="str">
        <f t="shared" si="11"/>
        <v/>
      </c>
      <c r="G120" s="131"/>
      <c r="H120" s="143" t="str">
        <f t="shared" si="12"/>
        <v/>
      </c>
      <c r="I120" s="134"/>
      <c r="J120" s="140" t="str">
        <f t="shared" si="13"/>
        <v/>
      </c>
      <c r="K120" s="131"/>
      <c r="L120" s="127" t="str">
        <f t="shared" si="14"/>
        <v/>
      </c>
      <c r="M120" s="17"/>
      <c r="O120" s="117" t="str">
        <f t="shared" si="15"/>
        <v/>
      </c>
      <c r="P120" s="118" t="str">
        <f t="shared" si="16"/>
        <v/>
      </c>
      <c r="Q120" s="117" t="str">
        <f t="shared" si="17"/>
        <v/>
      </c>
      <c r="R120" s="118" t="str">
        <f t="shared" si="18"/>
        <v/>
      </c>
      <c r="S120" s="119" t="str">
        <f t="shared" si="19"/>
        <v/>
      </c>
      <c r="T120" s="118" t="str">
        <f t="shared" si="20"/>
        <v/>
      </c>
    </row>
    <row r="121" spans="1:20" x14ac:dyDescent="0.55000000000000004">
      <c r="A121" s="41"/>
      <c r="B121" s="42"/>
      <c r="C121" s="41"/>
      <c r="D121" s="146"/>
      <c r="E121" s="131"/>
      <c r="F121" s="127" t="str">
        <f t="shared" si="11"/>
        <v/>
      </c>
      <c r="G121" s="131"/>
      <c r="H121" s="143" t="str">
        <f t="shared" si="12"/>
        <v/>
      </c>
      <c r="I121" s="134"/>
      <c r="J121" s="140" t="str">
        <f t="shared" si="13"/>
        <v/>
      </c>
      <c r="K121" s="131"/>
      <c r="L121" s="127" t="str">
        <f t="shared" si="14"/>
        <v/>
      </c>
      <c r="M121" s="17"/>
      <c r="O121" s="117" t="str">
        <f t="shared" si="15"/>
        <v/>
      </c>
      <c r="P121" s="118" t="str">
        <f t="shared" si="16"/>
        <v/>
      </c>
      <c r="Q121" s="117" t="str">
        <f t="shared" si="17"/>
        <v/>
      </c>
      <c r="R121" s="118" t="str">
        <f t="shared" si="18"/>
        <v/>
      </c>
      <c r="S121" s="119" t="str">
        <f t="shared" si="19"/>
        <v/>
      </c>
      <c r="T121" s="118" t="str">
        <f t="shared" si="20"/>
        <v/>
      </c>
    </row>
    <row r="122" spans="1:20" x14ac:dyDescent="0.55000000000000004">
      <c r="A122" s="41"/>
      <c r="B122" s="42"/>
      <c r="C122" s="41"/>
      <c r="D122" s="146"/>
      <c r="E122" s="131"/>
      <c r="F122" s="127" t="str">
        <f t="shared" si="11"/>
        <v/>
      </c>
      <c r="G122" s="131"/>
      <c r="H122" s="143" t="str">
        <f t="shared" si="12"/>
        <v/>
      </c>
      <c r="I122" s="134"/>
      <c r="J122" s="140" t="str">
        <f t="shared" si="13"/>
        <v/>
      </c>
      <c r="K122" s="131"/>
      <c r="L122" s="127" t="str">
        <f t="shared" si="14"/>
        <v/>
      </c>
      <c r="M122" s="17"/>
      <c r="O122" s="117" t="str">
        <f t="shared" si="15"/>
        <v/>
      </c>
      <c r="P122" s="118" t="str">
        <f t="shared" si="16"/>
        <v/>
      </c>
      <c r="Q122" s="117" t="str">
        <f t="shared" si="17"/>
        <v/>
      </c>
      <c r="R122" s="118" t="str">
        <f t="shared" si="18"/>
        <v/>
      </c>
      <c r="S122" s="119" t="str">
        <f t="shared" si="19"/>
        <v/>
      </c>
      <c r="T122" s="118" t="str">
        <f t="shared" si="20"/>
        <v/>
      </c>
    </row>
    <row r="123" spans="1:20" x14ac:dyDescent="0.55000000000000004">
      <c r="A123" s="41"/>
      <c r="B123" s="42"/>
      <c r="C123" s="41"/>
      <c r="D123" s="146"/>
      <c r="E123" s="131"/>
      <c r="F123" s="127" t="str">
        <f t="shared" si="11"/>
        <v/>
      </c>
      <c r="G123" s="131"/>
      <c r="H123" s="143" t="str">
        <f t="shared" si="12"/>
        <v/>
      </c>
      <c r="I123" s="134"/>
      <c r="J123" s="140" t="str">
        <f t="shared" si="13"/>
        <v/>
      </c>
      <c r="K123" s="131"/>
      <c r="L123" s="127" t="str">
        <f t="shared" si="14"/>
        <v/>
      </c>
      <c r="M123" s="17"/>
      <c r="O123" s="117" t="str">
        <f t="shared" si="15"/>
        <v/>
      </c>
      <c r="P123" s="118" t="str">
        <f t="shared" si="16"/>
        <v/>
      </c>
      <c r="Q123" s="117" t="str">
        <f t="shared" si="17"/>
        <v/>
      </c>
      <c r="R123" s="118" t="str">
        <f t="shared" si="18"/>
        <v/>
      </c>
      <c r="S123" s="119" t="str">
        <f t="shared" si="19"/>
        <v/>
      </c>
      <c r="T123" s="118" t="str">
        <f t="shared" si="20"/>
        <v/>
      </c>
    </row>
    <row r="124" spans="1:20" x14ac:dyDescent="0.55000000000000004">
      <c r="A124" s="41"/>
      <c r="B124" s="42"/>
      <c r="C124" s="41"/>
      <c r="D124" s="146"/>
      <c r="E124" s="131"/>
      <c r="F124" s="127" t="str">
        <f t="shared" si="11"/>
        <v/>
      </c>
      <c r="G124" s="131"/>
      <c r="H124" s="143" t="str">
        <f t="shared" si="12"/>
        <v/>
      </c>
      <c r="I124" s="134"/>
      <c r="J124" s="140" t="str">
        <f t="shared" si="13"/>
        <v/>
      </c>
      <c r="K124" s="131"/>
      <c r="L124" s="127" t="str">
        <f t="shared" si="14"/>
        <v/>
      </c>
      <c r="M124" s="17"/>
      <c r="O124" s="117" t="str">
        <f t="shared" si="15"/>
        <v/>
      </c>
      <c r="P124" s="118" t="str">
        <f t="shared" si="16"/>
        <v/>
      </c>
      <c r="Q124" s="117" t="str">
        <f t="shared" si="17"/>
        <v/>
      </c>
      <c r="R124" s="118" t="str">
        <f t="shared" si="18"/>
        <v/>
      </c>
      <c r="S124" s="119" t="str">
        <f t="shared" si="19"/>
        <v/>
      </c>
      <c r="T124" s="118" t="str">
        <f t="shared" si="20"/>
        <v/>
      </c>
    </row>
    <row r="125" spans="1:20" x14ac:dyDescent="0.55000000000000004">
      <c r="A125" s="41"/>
      <c r="B125" s="42"/>
      <c r="C125" s="41"/>
      <c r="D125" s="146"/>
      <c r="E125" s="131"/>
      <c r="F125" s="127" t="str">
        <f t="shared" si="11"/>
        <v/>
      </c>
      <c r="G125" s="131"/>
      <c r="H125" s="143" t="str">
        <f t="shared" si="12"/>
        <v/>
      </c>
      <c r="I125" s="134"/>
      <c r="J125" s="140" t="str">
        <f t="shared" si="13"/>
        <v/>
      </c>
      <c r="K125" s="131"/>
      <c r="L125" s="127" t="str">
        <f t="shared" si="14"/>
        <v/>
      </c>
      <c r="M125" s="17"/>
      <c r="O125" s="117" t="str">
        <f t="shared" si="15"/>
        <v/>
      </c>
      <c r="P125" s="118" t="str">
        <f t="shared" si="16"/>
        <v/>
      </c>
      <c r="Q125" s="117" t="str">
        <f t="shared" si="17"/>
        <v/>
      </c>
      <c r="R125" s="118" t="str">
        <f t="shared" si="18"/>
        <v/>
      </c>
      <c r="S125" s="119" t="str">
        <f t="shared" si="19"/>
        <v/>
      </c>
      <c r="T125" s="118" t="str">
        <f t="shared" si="20"/>
        <v/>
      </c>
    </row>
    <row r="126" spans="1:20" x14ac:dyDescent="0.55000000000000004">
      <c r="A126" s="41"/>
      <c r="B126" s="42"/>
      <c r="C126" s="41"/>
      <c r="D126" s="146"/>
      <c r="E126" s="131"/>
      <c r="F126" s="127" t="str">
        <f t="shared" si="11"/>
        <v/>
      </c>
      <c r="G126" s="131"/>
      <c r="H126" s="143" t="str">
        <f t="shared" si="12"/>
        <v/>
      </c>
      <c r="I126" s="134"/>
      <c r="J126" s="140" t="str">
        <f t="shared" si="13"/>
        <v/>
      </c>
      <c r="K126" s="131"/>
      <c r="L126" s="127" t="str">
        <f t="shared" si="14"/>
        <v/>
      </c>
      <c r="M126" s="17"/>
      <c r="O126" s="117" t="str">
        <f t="shared" si="15"/>
        <v/>
      </c>
      <c r="P126" s="118" t="str">
        <f t="shared" si="16"/>
        <v/>
      </c>
      <c r="Q126" s="117" t="str">
        <f t="shared" si="17"/>
        <v/>
      </c>
      <c r="R126" s="118" t="str">
        <f t="shared" si="18"/>
        <v/>
      </c>
      <c r="S126" s="119" t="str">
        <f t="shared" si="19"/>
        <v/>
      </c>
      <c r="T126" s="118" t="str">
        <f t="shared" si="20"/>
        <v/>
      </c>
    </row>
    <row r="127" spans="1:20" x14ac:dyDescent="0.55000000000000004">
      <c r="A127" s="41"/>
      <c r="B127" s="42"/>
      <c r="C127" s="41"/>
      <c r="D127" s="146"/>
      <c r="E127" s="131"/>
      <c r="F127" s="127" t="str">
        <f t="shared" si="11"/>
        <v/>
      </c>
      <c r="G127" s="131"/>
      <c r="H127" s="143" t="str">
        <f t="shared" si="12"/>
        <v/>
      </c>
      <c r="I127" s="134"/>
      <c r="J127" s="140" t="str">
        <f t="shared" si="13"/>
        <v/>
      </c>
      <c r="K127" s="131"/>
      <c r="L127" s="127" t="str">
        <f t="shared" si="14"/>
        <v/>
      </c>
      <c r="M127" s="17"/>
      <c r="O127" s="117" t="str">
        <f t="shared" si="15"/>
        <v/>
      </c>
      <c r="P127" s="118" t="str">
        <f t="shared" si="16"/>
        <v/>
      </c>
      <c r="Q127" s="117" t="str">
        <f t="shared" si="17"/>
        <v/>
      </c>
      <c r="R127" s="118" t="str">
        <f t="shared" si="18"/>
        <v/>
      </c>
      <c r="S127" s="119" t="str">
        <f t="shared" si="19"/>
        <v/>
      </c>
      <c r="T127" s="118" t="str">
        <f t="shared" si="20"/>
        <v/>
      </c>
    </row>
    <row r="128" spans="1:20" x14ac:dyDescent="0.55000000000000004">
      <c r="A128" s="41"/>
      <c r="B128" s="42"/>
      <c r="C128" s="41"/>
      <c r="D128" s="146"/>
      <c r="E128" s="131"/>
      <c r="F128" s="127" t="str">
        <f t="shared" si="11"/>
        <v/>
      </c>
      <c r="G128" s="131"/>
      <c r="H128" s="143" t="str">
        <f t="shared" si="12"/>
        <v/>
      </c>
      <c r="I128" s="134"/>
      <c r="J128" s="140" t="str">
        <f t="shared" si="13"/>
        <v/>
      </c>
      <c r="K128" s="131"/>
      <c r="L128" s="127" t="str">
        <f t="shared" si="14"/>
        <v/>
      </c>
      <c r="M128" s="17"/>
      <c r="O128" s="117" t="str">
        <f t="shared" si="15"/>
        <v/>
      </c>
      <c r="P128" s="118" t="str">
        <f t="shared" si="16"/>
        <v/>
      </c>
      <c r="Q128" s="117" t="str">
        <f t="shared" si="17"/>
        <v/>
      </c>
      <c r="R128" s="118" t="str">
        <f t="shared" si="18"/>
        <v/>
      </c>
      <c r="S128" s="119" t="str">
        <f t="shared" si="19"/>
        <v/>
      </c>
      <c r="T128" s="118" t="str">
        <f t="shared" si="20"/>
        <v/>
      </c>
    </row>
    <row r="129" spans="1:20" x14ac:dyDescent="0.55000000000000004">
      <c r="A129" s="41"/>
      <c r="B129" s="42"/>
      <c r="C129" s="41"/>
      <c r="D129" s="146"/>
      <c r="E129" s="131"/>
      <c r="F129" s="127" t="str">
        <f t="shared" si="11"/>
        <v/>
      </c>
      <c r="G129" s="131"/>
      <c r="H129" s="143" t="str">
        <f t="shared" si="12"/>
        <v/>
      </c>
      <c r="I129" s="134"/>
      <c r="J129" s="140" t="str">
        <f t="shared" si="13"/>
        <v/>
      </c>
      <c r="K129" s="131"/>
      <c r="L129" s="127" t="str">
        <f t="shared" si="14"/>
        <v/>
      </c>
      <c r="M129" s="17"/>
      <c r="O129" s="117" t="str">
        <f t="shared" si="15"/>
        <v/>
      </c>
      <c r="P129" s="118" t="str">
        <f t="shared" si="16"/>
        <v/>
      </c>
      <c r="Q129" s="117" t="str">
        <f t="shared" si="17"/>
        <v/>
      </c>
      <c r="R129" s="118" t="str">
        <f t="shared" si="18"/>
        <v/>
      </c>
      <c r="S129" s="119" t="str">
        <f t="shared" si="19"/>
        <v/>
      </c>
      <c r="T129" s="118" t="str">
        <f t="shared" si="20"/>
        <v/>
      </c>
    </row>
    <row r="130" spans="1:20" x14ac:dyDescent="0.55000000000000004">
      <c r="A130" s="41"/>
      <c r="B130" s="42"/>
      <c r="C130" s="41"/>
      <c r="D130" s="146"/>
      <c r="E130" s="131"/>
      <c r="F130" s="127" t="str">
        <f t="shared" si="11"/>
        <v/>
      </c>
      <c r="G130" s="131"/>
      <c r="H130" s="143" t="str">
        <f t="shared" si="12"/>
        <v/>
      </c>
      <c r="I130" s="134"/>
      <c r="J130" s="140" t="str">
        <f t="shared" si="13"/>
        <v/>
      </c>
      <c r="K130" s="131"/>
      <c r="L130" s="127" t="str">
        <f t="shared" si="14"/>
        <v/>
      </c>
      <c r="M130" s="17"/>
      <c r="O130" s="117" t="str">
        <f t="shared" si="15"/>
        <v/>
      </c>
      <c r="P130" s="118" t="str">
        <f t="shared" si="16"/>
        <v/>
      </c>
      <c r="Q130" s="117" t="str">
        <f t="shared" si="17"/>
        <v/>
      </c>
      <c r="R130" s="118" t="str">
        <f t="shared" si="18"/>
        <v/>
      </c>
      <c r="S130" s="119" t="str">
        <f t="shared" si="19"/>
        <v/>
      </c>
      <c r="T130" s="118" t="str">
        <f t="shared" si="20"/>
        <v/>
      </c>
    </row>
    <row r="131" spans="1:20" x14ac:dyDescent="0.55000000000000004">
      <c r="A131" s="41"/>
      <c r="B131" s="42"/>
      <c r="C131" s="41"/>
      <c r="D131" s="146"/>
      <c r="E131" s="131"/>
      <c r="F131" s="127" t="str">
        <f t="shared" si="11"/>
        <v/>
      </c>
      <c r="G131" s="131"/>
      <c r="H131" s="143" t="str">
        <f t="shared" si="12"/>
        <v/>
      </c>
      <c r="I131" s="134"/>
      <c r="J131" s="140" t="str">
        <f t="shared" si="13"/>
        <v/>
      </c>
      <c r="K131" s="131"/>
      <c r="L131" s="127" t="str">
        <f t="shared" si="14"/>
        <v/>
      </c>
      <c r="M131" s="17"/>
      <c r="O131" s="117" t="str">
        <f t="shared" si="15"/>
        <v/>
      </c>
      <c r="P131" s="118" t="str">
        <f t="shared" si="16"/>
        <v/>
      </c>
      <c r="Q131" s="117" t="str">
        <f t="shared" si="17"/>
        <v/>
      </c>
      <c r="R131" s="118" t="str">
        <f t="shared" si="18"/>
        <v/>
      </c>
      <c r="S131" s="119" t="str">
        <f t="shared" si="19"/>
        <v/>
      </c>
      <c r="T131" s="118" t="str">
        <f t="shared" si="20"/>
        <v/>
      </c>
    </row>
    <row r="132" spans="1:20" x14ac:dyDescent="0.55000000000000004">
      <c r="A132" s="41"/>
      <c r="B132" s="42"/>
      <c r="C132" s="41"/>
      <c r="D132" s="146"/>
      <c r="E132" s="131"/>
      <c r="F132" s="127" t="str">
        <f t="shared" si="11"/>
        <v/>
      </c>
      <c r="G132" s="131"/>
      <c r="H132" s="143" t="str">
        <f t="shared" si="12"/>
        <v/>
      </c>
      <c r="I132" s="134"/>
      <c r="J132" s="140" t="str">
        <f t="shared" si="13"/>
        <v/>
      </c>
      <c r="K132" s="131"/>
      <c r="L132" s="127" t="str">
        <f t="shared" si="14"/>
        <v/>
      </c>
      <c r="M132" s="17"/>
      <c r="O132" s="117" t="str">
        <f t="shared" si="15"/>
        <v/>
      </c>
      <c r="P132" s="118" t="str">
        <f t="shared" si="16"/>
        <v/>
      </c>
      <c r="Q132" s="117" t="str">
        <f t="shared" si="17"/>
        <v/>
      </c>
      <c r="R132" s="118" t="str">
        <f t="shared" si="18"/>
        <v/>
      </c>
      <c r="S132" s="119" t="str">
        <f t="shared" si="19"/>
        <v/>
      </c>
      <c r="T132" s="118" t="str">
        <f t="shared" si="20"/>
        <v/>
      </c>
    </row>
    <row r="133" spans="1:20" x14ac:dyDescent="0.55000000000000004">
      <c r="A133" s="41"/>
      <c r="B133" s="42"/>
      <c r="C133" s="41"/>
      <c r="D133" s="146"/>
      <c r="E133" s="131"/>
      <c r="F133" s="127" t="str">
        <f t="shared" si="11"/>
        <v/>
      </c>
      <c r="G133" s="131"/>
      <c r="H133" s="143" t="str">
        <f t="shared" si="12"/>
        <v/>
      </c>
      <c r="I133" s="134"/>
      <c r="J133" s="140" t="str">
        <f t="shared" si="13"/>
        <v/>
      </c>
      <c r="K133" s="131"/>
      <c r="L133" s="127" t="str">
        <f t="shared" si="14"/>
        <v/>
      </c>
      <c r="M133" s="17"/>
      <c r="O133" s="117" t="str">
        <f t="shared" si="15"/>
        <v/>
      </c>
      <c r="P133" s="118" t="str">
        <f t="shared" si="16"/>
        <v/>
      </c>
      <c r="Q133" s="117" t="str">
        <f t="shared" si="17"/>
        <v/>
      </c>
      <c r="R133" s="118" t="str">
        <f t="shared" si="18"/>
        <v/>
      </c>
      <c r="S133" s="119" t="str">
        <f t="shared" si="19"/>
        <v/>
      </c>
      <c r="T133" s="118" t="str">
        <f t="shared" si="20"/>
        <v/>
      </c>
    </row>
    <row r="134" spans="1:20" x14ac:dyDescent="0.55000000000000004">
      <c r="A134" s="41"/>
      <c r="B134" s="42"/>
      <c r="C134" s="41"/>
      <c r="D134" s="146"/>
      <c r="E134" s="131"/>
      <c r="F134" s="127" t="str">
        <f t="shared" si="11"/>
        <v/>
      </c>
      <c r="G134" s="131"/>
      <c r="H134" s="143" t="str">
        <f t="shared" si="12"/>
        <v/>
      </c>
      <c r="I134" s="134"/>
      <c r="J134" s="140" t="str">
        <f t="shared" si="13"/>
        <v/>
      </c>
      <c r="K134" s="131"/>
      <c r="L134" s="127" t="str">
        <f t="shared" si="14"/>
        <v/>
      </c>
      <c r="M134" s="17"/>
      <c r="O134" s="117" t="str">
        <f t="shared" si="15"/>
        <v/>
      </c>
      <c r="P134" s="118" t="str">
        <f t="shared" si="16"/>
        <v/>
      </c>
      <c r="Q134" s="117" t="str">
        <f t="shared" si="17"/>
        <v/>
      </c>
      <c r="R134" s="118" t="str">
        <f t="shared" si="18"/>
        <v/>
      </c>
      <c r="S134" s="119" t="str">
        <f t="shared" si="19"/>
        <v/>
      </c>
      <c r="T134" s="118" t="str">
        <f t="shared" si="20"/>
        <v/>
      </c>
    </row>
    <row r="135" spans="1:20" x14ac:dyDescent="0.55000000000000004">
      <c r="A135" s="41"/>
      <c r="B135" s="42"/>
      <c r="C135" s="41"/>
      <c r="D135" s="146"/>
      <c r="E135" s="131"/>
      <c r="F135" s="127" t="str">
        <f t="shared" si="11"/>
        <v/>
      </c>
      <c r="G135" s="131"/>
      <c r="H135" s="143" t="str">
        <f t="shared" si="12"/>
        <v/>
      </c>
      <c r="I135" s="134"/>
      <c r="J135" s="140" t="str">
        <f t="shared" si="13"/>
        <v/>
      </c>
      <c r="K135" s="131"/>
      <c r="L135" s="127" t="str">
        <f t="shared" si="14"/>
        <v/>
      </c>
      <c r="M135" s="17"/>
      <c r="O135" s="117" t="str">
        <f t="shared" si="15"/>
        <v/>
      </c>
      <c r="P135" s="118" t="str">
        <f t="shared" si="16"/>
        <v/>
      </c>
      <c r="Q135" s="117" t="str">
        <f t="shared" si="17"/>
        <v/>
      </c>
      <c r="R135" s="118" t="str">
        <f t="shared" si="18"/>
        <v/>
      </c>
      <c r="S135" s="119" t="str">
        <f t="shared" si="19"/>
        <v/>
      </c>
      <c r="T135" s="118" t="str">
        <f t="shared" si="20"/>
        <v/>
      </c>
    </row>
    <row r="136" spans="1:20" x14ac:dyDescent="0.55000000000000004">
      <c r="A136" s="41"/>
      <c r="B136" s="42"/>
      <c r="C136" s="41"/>
      <c r="D136" s="146"/>
      <c r="E136" s="131"/>
      <c r="F136" s="127" t="str">
        <f t="shared" si="11"/>
        <v/>
      </c>
      <c r="G136" s="131"/>
      <c r="H136" s="143" t="str">
        <f t="shared" si="12"/>
        <v/>
      </c>
      <c r="I136" s="134"/>
      <c r="J136" s="140" t="str">
        <f t="shared" si="13"/>
        <v/>
      </c>
      <c r="K136" s="131"/>
      <c r="L136" s="127" t="str">
        <f t="shared" si="14"/>
        <v/>
      </c>
      <c r="M136" s="17"/>
      <c r="O136" s="117" t="str">
        <f t="shared" si="15"/>
        <v/>
      </c>
      <c r="P136" s="118" t="str">
        <f t="shared" si="16"/>
        <v/>
      </c>
      <c r="Q136" s="117" t="str">
        <f t="shared" si="17"/>
        <v/>
      </c>
      <c r="R136" s="118" t="str">
        <f t="shared" si="18"/>
        <v/>
      </c>
      <c r="S136" s="119" t="str">
        <f t="shared" si="19"/>
        <v/>
      </c>
      <c r="T136" s="118" t="str">
        <f t="shared" si="20"/>
        <v/>
      </c>
    </row>
    <row r="137" spans="1:20" x14ac:dyDescent="0.55000000000000004">
      <c r="A137" s="41"/>
      <c r="B137" s="42"/>
      <c r="C137" s="41"/>
      <c r="D137" s="146"/>
      <c r="E137" s="131"/>
      <c r="F137" s="127" t="str">
        <f t="shared" ref="F137:F200" si="21">IF(E137&lt;&gt;"",IF(E137&gt;=8,"ดีมาก",IF(E137&gt;=5,"ดี",IF(E137&gt;=3,"พอใช้",IF(E137&lt;=2,"ปรับปรุง")))),"")</f>
        <v/>
      </c>
      <c r="G137" s="131"/>
      <c r="H137" s="143" t="str">
        <f t="shared" ref="H137:H200" si="22">IF(G137&lt;&gt;"",IF(G137&gt;=23,"ดีมาก",IF(G137&gt;=15,"ดี",IF(G137&gt;=8,"พอใช้",IF(G137&lt;=7,"ปรับปรุง")))),"")</f>
        <v/>
      </c>
      <c r="I137" s="134"/>
      <c r="J137" s="140" t="str">
        <f t="shared" ref="J137:J200" si="23">IF(I137&lt;&gt;"",IF(I137&gt;=15,"ดีมาก",IF(I137&gt;=10,"ดี",IF(I137&gt;=5,"พอใช้",IF(I137&lt;=4,"ปรับปรุง")))),"")</f>
        <v/>
      </c>
      <c r="K137" s="131"/>
      <c r="L137" s="127" t="str">
        <f t="shared" ref="L137:L200" si="24">IF(K137&lt;&gt;"",IF(K137&gt;=12,"ดีมาก",IF(K137&gt;=8,"ดี",IF(K137&gt;=4,"พอใช้",IF(K137&lt;=3,"ปรับปรุง")))),"")</f>
        <v/>
      </c>
      <c r="M137" s="17"/>
      <c r="O137" s="117" t="str">
        <f t="shared" ref="O137:O200" si="25">IF(AND(ISBLANK(E137),ISBLANK(G137)),"",E137+G137)</f>
        <v/>
      </c>
      <c r="P137" s="118" t="str">
        <f t="shared" ref="P137:P200" si="26">IF(O137&lt;&gt;"",IF(O137&gt;=30,"ดีมาก",IF(O137&gt;=20,"ดี",IF(O137&gt;=10,"พอใช้",IF(O137&lt;=9,"ปรับปรุง")))),"")</f>
        <v/>
      </c>
      <c r="Q137" s="117" t="str">
        <f t="shared" ref="Q137:Q200" si="27">IF(AND(ISBLANK(I137),ISBLANK(K137)),"",I137+K137)</f>
        <v/>
      </c>
      <c r="R137" s="118" t="str">
        <f t="shared" ref="R137:R200" si="28">IF(Q137&lt;&gt;"",IF(Q137&gt;=27,"ดีมาก",IF(Q137&gt;=18,"ดี",IF(Q137&gt;=9,"พอใช้",IF(Q137&lt;=8,"ปรับปรุง")))),"")</f>
        <v/>
      </c>
      <c r="S137" s="119" t="str">
        <f t="shared" ref="S137:S200" si="29">IF(ISERROR(O137+Q137),"",O137+Q137)</f>
        <v/>
      </c>
      <c r="T137" s="118" t="str">
        <f t="shared" ref="T137:T200" si="30">IF(S137&lt;&gt;"",IF(S137&gt;=57,"ดีมาก",IF(S137&gt;=38,"ดี",IF(S137&gt;=19,"พอใช้",IF(S137&lt;=18,"ปรับปรุง")))),"")</f>
        <v/>
      </c>
    </row>
    <row r="138" spans="1:20" x14ac:dyDescent="0.55000000000000004">
      <c r="A138" s="41"/>
      <c r="B138" s="42"/>
      <c r="C138" s="41"/>
      <c r="D138" s="146"/>
      <c r="E138" s="131"/>
      <c r="F138" s="127" t="str">
        <f t="shared" si="21"/>
        <v/>
      </c>
      <c r="G138" s="131"/>
      <c r="H138" s="143" t="str">
        <f t="shared" si="22"/>
        <v/>
      </c>
      <c r="I138" s="134"/>
      <c r="J138" s="140" t="str">
        <f t="shared" si="23"/>
        <v/>
      </c>
      <c r="K138" s="131"/>
      <c r="L138" s="127" t="str">
        <f t="shared" si="24"/>
        <v/>
      </c>
      <c r="M138" s="17"/>
      <c r="O138" s="117" t="str">
        <f t="shared" si="25"/>
        <v/>
      </c>
      <c r="P138" s="118" t="str">
        <f t="shared" si="26"/>
        <v/>
      </c>
      <c r="Q138" s="117" t="str">
        <f t="shared" si="27"/>
        <v/>
      </c>
      <c r="R138" s="118" t="str">
        <f t="shared" si="28"/>
        <v/>
      </c>
      <c r="S138" s="119" t="str">
        <f t="shared" si="29"/>
        <v/>
      </c>
      <c r="T138" s="118" t="str">
        <f t="shared" si="30"/>
        <v/>
      </c>
    </row>
    <row r="139" spans="1:20" x14ac:dyDescent="0.55000000000000004">
      <c r="A139" s="41"/>
      <c r="B139" s="42"/>
      <c r="C139" s="41"/>
      <c r="D139" s="146"/>
      <c r="E139" s="131"/>
      <c r="F139" s="127" t="str">
        <f t="shared" si="21"/>
        <v/>
      </c>
      <c r="G139" s="131"/>
      <c r="H139" s="143" t="str">
        <f t="shared" si="22"/>
        <v/>
      </c>
      <c r="I139" s="134"/>
      <c r="J139" s="140" t="str">
        <f t="shared" si="23"/>
        <v/>
      </c>
      <c r="K139" s="131"/>
      <c r="L139" s="127" t="str">
        <f t="shared" si="24"/>
        <v/>
      </c>
      <c r="M139" s="17"/>
      <c r="O139" s="117" t="str">
        <f t="shared" si="25"/>
        <v/>
      </c>
      <c r="P139" s="118" t="str">
        <f t="shared" si="26"/>
        <v/>
      </c>
      <c r="Q139" s="117" t="str">
        <f t="shared" si="27"/>
        <v/>
      </c>
      <c r="R139" s="118" t="str">
        <f t="shared" si="28"/>
        <v/>
      </c>
      <c r="S139" s="119" t="str">
        <f t="shared" si="29"/>
        <v/>
      </c>
      <c r="T139" s="118" t="str">
        <f t="shared" si="30"/>
        <v/>
      </c>
    </row>
    <row r="140" spans="1:20" x14ac:dyDescent="0.55000000000000004">
      <c r="A140" s="41"/>
      <c r="B140" s="42"/>
      <c r="C140" s="41"/>
      <c r="D140" s="146"/>
      <c r="E140" s="131"/>
      <c r="F140" s="127" t="str">
        <f t="shared" si="21"/>
        <v/>
      </c>
      <c r="G140" s="131"/>
      <c r="H140" s="143" t="str">
        <f t="shared" si="22"/>
        <v/>
      </c>
      <c r="I140" s="134"/>
      <c r="J140" s="140" t="str">
        <f t="shared" si="23"/>
        <v/>
      </c>
      <c r="K140" s="131"/>
      <c r="L140" s="127" t="str">
        <f t="shared" si="24"/>
        <v/>
      </c>
      <c r="M140" s="17"/>
      <c r="O140" s="117" t="str">
        <f t="shared" si="25"/>
        <v/>
      </c>
      <c r="P140" s="118" t="str">
        <f t="shared" si="26"/>
        <v/>
      </c>
      <c r="Q140" s="117" t="str">
        <f t="shared" si="27"/>
        <v/>
      </c>
      <c r="R140" s="118" t="str">
        <f t="shared" si="28"/>
        <v/>
      </c>
      <c r="S140" s="119" t="str">
        <f t="shared" si="29"/>
        <v/>
      </c>
      <c r="T140" s="118" t="str">
        <f t="shared" si="30"/>
        <v/>
      </c>
    </row>
    <row r="141" spans="1:20" x14ac:dyDescent="0.55000000000000004">
      <c r="A141" s="41"/>
      <c r="B141" s="42"/>
      <c r="C141" s="41"/>
      <c r="D141" s="146"/>
      <c r="E141" s="131"/>
      <c r="F141" s="127" t="str">
        <f t="shared" si="21"/>
        <v/>
      </c>
      <c r="G141" s="131"/>
      <c r="H141" s="143" t="str">
        <f t="shared" si="22"/>
        <v/>
      </c>
      <c r="I141" s="134"/>
      <c r="J141" s="140" t="str">
        <f t="shared" si="23"/>
        <v/>
      </c>
      <c r="K141" s="131"/>
      <c r="L141" s="127" t="str">
        <f t="shared" si="24"/>
        <v/>
      </c>
      <c r="M141" s="17"/>
      <c r="O141" s="117" t="str">
        <f t="shared" si="25"/>
        <v/>
      </c>
      <c r="P141" s="118" t="str">
        <f t="shared" si="26"/>
        <v/>
      </c>
      <c r="Q141" s="117" t="str">
        <f t="shared" si="27"/>
        <v/>
      </c>
      <c r="R141" s="118" t="str">
        <f t="shared" si="28"/>
        <v/>
      </c>
      <c r="S141" s="119" t="str">
        <f t="shared" si="29"/>
        <v/>
      </c>
      <c r="T141" s="118" t="str">
        <f t="shared" si="30"/>
        <v/>
      </c>
    </row>
    <row r="142" spans="1:20" x14ac:dyDescent="0.55000000000000004">
      <c r="A142" s="41"/>
      <c r="B142" s="42"/>
      <c r="C142" s="41"/>
      <c r="D142" s="146"/>
      <c r="E142" s="131"/>
      <c r="F142" s="127" t="str">
        <f t="shared" si="21"/>
        <v/>
      </c>
      <c r="G142" s="131"/>
      <c r="H142" s="143" t="str">
        <f t="shared" si="22"/>
        <v/>
      </c>
      <c r="I142" s="134"/>
      <c r="J142" s="140" t="str">
        <f t="shared" si="23"/>
        <v/>
      </c>
      <c r="K142" s="131"/>
      <c r="L142" s="127" t="str">
        <f t="shared" si="24"/>
        <v/>
      </c>
      <c r="M142" s="17"/>
      <c r="O142" s="117" t="str">
        <f t="shared" si="25"/>
        <v/>
      </c>
      <c r="P142" s="118" t="str">
        <f t="shared" si="26"/>
        <v/>
      </c>
      <c r="Q142" s="117" t="str">
        <f t="shared" si="27"/>
        <v/>
      </c>
      <c r="R142" s="118" t="str">
        <f t="shared" si="28"/>
        <v/>
      </c>
      <c r="S142" s="119" t="str">
        <f t="shared" si="29"/>
        <v/>
      </c>
      <c r="T142" s="118" t="str">
        <f t="shared" si="30"/>
        <v/>
      </c>
    </row>
    <row r="143" spans="1:20" x14ac:dyDescent="0.55000000000000004">
      <c r="A143" s="41"/>
      <c r="B143" s="42"/>
      <c r="C143" s="41"/>
      <c r="D143" s="146"/>
      <c r="E143" s="131"/>
      <c r="F143" s="127" t="str">
        <f t="shared" si="21"/>
        <v/>
      </c>
      <c r="G143" s="131"/>
      <c r="H143" s="143" t="str">
        <f t="shared" si="22"/>
        <v/>
      </c>
      <c r="I143" s="134"/>
      <c r="J143" s="140" t="str">
        <f t="shared" si="23"/>
        <v/>
      </c>
      <c r="K143" s="131"/>
      <c r="L143" s="127" t="str">
        <f t="shared" si="24"/>
        <v/>
      </c>
      <c r="M143" s="17"/>
      <c r="O143" s="117" t="str">
        <f t="shared" si="25"/>
        <v/>
      </c>
      <c r="P143" s="118" t="str">
        <f t="shared" si="26"/>
        <v/>
      </c>
      <c r="Q143" s="117" t="str">
        <f t="shared" si="27"/>
        <v/>
      </c>
      <c r="R143" s="118" t="str">
        <f t="shared" si="28"/>
        <v/>
      </c>
      <c r="S143" s="119" t="str">
        <f t="shared" si="29"/>
        <v/>
      </c>
      <c r="T143" s="118" t="str">
        <f t="shared" si="30"/>
        <v/>
      </c>
    </row>
    <row r="144" spans="1:20" x14ac:dyDescent="0.55000000000000004">
      <c r="A144" s="41"/>
      <c r="B144" s="42"/>
      <c r="C144" s="41"/>
      <c r="D144" s="146"/>
      <c r="E144" s="131"/>
      <c r="F144" s="127" t="str">
        <f t="shared" si="21"/>
        <v/>
      </c>
      <c r="G144" s="131"/>
      <c r="H144" s="143" t="str">
        <f t="shared" si="22"/>
        <v/>
      </c>
      <c r="I144" s="134"/>
      <c r="J144" s="140" t="str">
        <f t="shared" si="23"/>
        <v/>
      </c>
      <c r="K144" s="131"/>
      <c r="L144" s="127" t="str">
        <f t="shared" si="24"/>
        <v/>
      </c>
      <c r="M144" s="17"/>
      <c r="O144" s="117" t="str">
        <f t="shared" si="25"/>
        <v/>
      </c>
      <c r="P144" s="118" t="str">
        <f t="shared" si="26"/>
        <v/>
      </c>
      <c r="Q144" s="117" t="str">
        <f t="shared" si="27"/>
        <v/>
      </c>
      <c r="R144" s="118" t="str">
        <f t="shared" si="28"/>
        <v/>
      </c>
      <c r="S144" s="119" t="str">
        <f t="shared" si="29"/>
        <v/>
      </c>
      <c r="T144" s="118" t="str">
        <f t="shared" si="30"/>
        <v/>
      </c>
    </row>
    <row r="145" spans="1:20" x14ac:dyDescent="0.55000000000000004">
      <c r="A145" s="41"/>
      <c r="B145" s="42"/>
      <c r="C145" s="41"/>
      <c r="D145" s="146"/>
      <c r="E145" s="131"/>
      <c r="F145" s="127" t="str">
        <f t="shared" si="21"/>
        <v/>
      </c>
      <c r="G145" s="131"/>
      <c r="H145" s="143" t="str">
        <f t="shared" si="22"/>
        <v/>
      </c>
      <c r="I145" s="134"/>
      <c r="J145" s="140" t="str">
        <f t="shared" si="23"/>
        <v/>
      </c>
      <c r="K145" s="131"/>
      <c r="L145" s="127" t="str">
        <f t="shared" si="24"/>
        <v/>
      </c>
      <c r="M145" s="17"/>
      <c r="O145" s="117" t="str">
        <f t="shared" si="25"/>
        <v/>
      </c>
      <c r="P145" s="118" t="str">
        <f t="shared" si="26"/>
        <v/>
      </c>
      <c r="Q145" s="117" t="str">
        <f t="shared" si="27"/>
        <v/>
      </c>
      <c r="R145" s="118" t="str">
        <f t="shared" si="28"/>
        <v/>
      </c>
      <c r="S145" s="119" t="str">
        <f t="shared" si="29"/>
        <v/>
      </c>
      <c r="T145" s="118" t="str">
        <f t="shared" si="30"/>
        <v/>
      </c>
    </row>
    <row r="146" spans="1:20" x14ac:dyDescent="0.55000000000000004">
      <c r="A146" s="41"/>
      <c r="B146" s="42"/>
      <c r="C146" s="41"/>
      <c r="D146" s="146"/>
      <c r="E146" s="131"/>
      <c r="F146" s="127" t="str">
        <f t="shared" si="21"/>
        <v/>
      </c>
      <c r="G146" s="131"/>
      <c r="H146" s="143" t="str">
        <f t="shared" si="22"/>
        <v/>
      </c>
      <c r="I146" s="134"/>
      <c r="J146" s="140" t="str">
        <f t="shared" si="23"/>
        <v/>
      </c>
      <c r="K146" s="131"/>
      <c r="L146" s="127" t="str">
        <f t="shared" si="24"/>
        <v/>
      </c>
      <c r="M146" s="17"/>
      <c r="O146" s="117" t="str">
        <f t="shared" si="25"/>
        <v/>
      </c>
      <c r="P146" s="118" t="str">
        <f t="shared" si="26"/>
        <v/>
      </c>
      <c r="Q146" s="117" t="str">
        <f t="shared" si="27"/>
        <v/>
      </c>
      <c r="R146" s="118" t="str">
        <f t="shared" si="28"/>
        <v/>
      </c>
      <c r="S146" s="119" t="str">
        <f t="shared" si="29"/>
        <v/>
      </c>
      <c r="T146" s="118" t="str">
        <f t="shared" si="30"/>
        <v/>
      </c>
    </row>
    <row r="147" spans="1:20" x14ac:dyDescent="0.55000000000000004">
      <c r="A147" s="41"/>
      <c r="B147" s="42"/>
      <c r="C147" s="41"/>
      <c r="D147" s="146"/>
      <c r="E147" s="131"/>
      <c r="F147" s="127" t="str">
        <f t="shared" si="21"/>
        <v/>
      </c>
      <c r="G147" s="131"/>
      <c r="H147" s="143" t="str">
        <f t="shared" si="22"/>
        <v/>
      </c>
      <c r="I147" s="134"/>
      <c r="J147" s="140" t="str">
        <f t="shared" si="23"/>
        <v/>
      </c>
      <c r="K147" s="131"/>
      <c r="L147" s="127" t="str">
        <f t="shared" si="24"/>
        <v/>
      </c>
      <c r="M147" s="17"/>
      <c r="O147" s="117" t="str">
        <f t="shared" si="25"/>
        <v/>
      </c>
      <c r="P147" s="118" t="str">
        <f t="shared" si="26"/>
        <v/>
      </c>
      <c r="Q147" s="117" t="str">
        <f t="shared" si="27"/>
        <v/>
      </c>
      <c r="R147" s="118" t="str">
        <f t="shared" si="28"/>
        <v/>
      </c>
      <c r="S147" s="119" t="str">
        <f t="shared" si="29"/>
        <v/>
      </c>
      <c r="T147" s="118" t="str">
        <f t="shared" si="30"/>
        <v/>
      </c>
    </row>
    <row r="148" spans="1:20" x14ac:dyDescent="0.55000000000000004">
      <c r="A148" s="41"/>
      <c r="B148" s="42"/>
      <c r="C148" s="41"/>
      <c r="D148" s="146"/>
      <c r="E148" s="131"/>
      <c r="F148" s="127" t="str">
        <f t="shared" si="21"/>
        <v/>
      </c>
      <c r="G148" s="131"/>
      <c r="H148" s="143" t="str">
        <f t="shared" si="22"/>
        <v/>
      </c>
      <c r="I148" s="134"/>
      <c r="J148" s="140" t="str">
        <f t="shared" si="23"/>
        <v/>
      </c>
      <c r="K148" s="131"/>
      <c r="L148" s="127" t="str">
        <f t="shared" si="24"/>
        <v/>
      </c>
      <c r="M148" s="17"/>
      <c r="O148" s="117" t="str">
        <f t="shared" si="25"/>
        <v/>
      </c>
      <c r="P148" s="118" t="str">
        <f t="shared" si="26"/>
        <v/>
      </c>
      <c r="Q148" s="117" t="str">
        <f t="shared" si="27"/>
        <v/>
      </c>
      <c r="R148" s="118" t="str">
        <f t="shared" si="28"/>
        <v/>
      </c>
      <c r="S148" s="119" t="str">
        <f t="shared" si="29"/>
        <v/>
      </c>
      <c r="T148" s="118" t="str">
        <f t="shared" si="30"/>
        <v/>
      </c>
    </row>
    <row r="149" spans="1:20" x14ac:dyDescent="0.55000000000000004">
      <c r="A149" s="41"/>
      <c r="B149" s="42"/>
      <c r="C149" s="41"/>
      <c r="D149" s="146"/>
      <c r="E149" s="131"/>
      <c r="F149" s="127" t="str">
        <f t="shared" si="21"/>
        <v/>
      </c>
      <c r="G149" s="131"/>
      <c r="H149" s="143" t="str">
        <f t="shared" si="22"/>
        <v/>
      </c>
      <c r="I149" s="134"/>
      <c r="J149" s="140" t="str">
        <f t="shared" si="23"/>
        <v/>
      </c>
      <c r="K149" s="131"/>
      <c r="L149" s="127" t="str">
        <f t="shared" si="24"/>
        <v/>
      </c>
      <c r="M149" s="17"/>
      <c r="O149" s="117" t="str">
        <f t="shared" si="25"/>
        <v/>
      </c>
      <c r="P149" s="118" t="str">
        <f t="shared" si="26"/>
        <v/>
      </c>
      <c r="Q149" s="117" t="str">
        <f t="shared" si="27"/>
        <v/>
      </c>
      <c r="R149" s="118" t="str">
        <f t="shared" si="28"/>
        <v/>
      </c>
      <c r="S149" s="119" t="str">
        <f t="shared" si="29"/>
        <v/>
      </c>
      <c r="T149" s="118" t="str">
        <f t="shared" si="30"/>
        <v/>
      </c>
    </row>
    <row r="150" spans="1:20" x14ac:dyDescent="0.55000000000000004">
      <c r="A150" s="41"/>
      <c r="B150" s="42"/>
      <c r="C150" s="41"/>
      <c r="D150" s="146"/>
      <c r="E150" s="131"/>
      <c r="F150" s="127" t="str">
        <f t="shared" si="21"/>
        <v/>
      </c>
      <c r="G150" s="131"/>
      <c r="H150" s="143" t="str">
        <f t="shared" si="22"/>
        <v/>
      </c>
      <c r="I150" s="134"/>
      <c r="J150" s="140" t="str">
        <f t="shared" si="23"/>
        <v/>
      </c>
      <c r="K150" s="131"/>
      <c r="L150" s="127" t="str">
        <f t="shared" si="24"/>
        <v/>
      </c>
      <c r="M150" s="17"/>
      <c r="O150" s="117" t="str">
        <f t="shared" si="25"/>
        <v/>
      </c>
      <c r="P150" s="118" t="str">
        <f t="shared" si="26"/>
        <v/>
      </c>
      <c r="Q150" s="117" t="str">
        <f t="shared" si="27"/>
        <v/>
      </c>
      <c r="R150" s="118" t="str">
        <f t="shared" si="28"/>
        <v/>
      </c>
      <c r="S150" s="119" t="str">
        <f t="shared" si="29"/>
        <v/>
      </c>
      <c r="T150" s="118" t="str">
        <f t="shared" si="30"/>
        <v/>
      </c>
    </row>
    <row r="151" spans="1:20" x14ac:dyDescent="0.55000000000000004">
      <c r="A151" s="41"/>
      <c r="B151" s="42"/>
      <c r="C151" s="41"/>
      <c r="D151" s="146"/>
      <c r="E151" s="131"/>
      <c r="F151" s="127" t="str">
        <f t="shared" si="21"/>
        <v/>
      </c>
      <c r="G151" s="131"/>
      <c r="H151" s="143" t="str">
        <f t="shared" si="22"/>
        <v/>
      </c>
      <c r="I151" s="134"/>
      <c r="J151" s="140" t="str">
        <f t="shared" si="23"/>
        <v/>
      </c>
      <c r="K151" s="131"/>
      <c r="L151" s="127" t="str">
        <f t="shared" si="24"/>
        <v/>
      </c>
      <c r="M151" s="17"/>
      <c r="O151" s="117" t="str">
        <f t="shared" si="25"/>
        <v/>
      </c>
      <c r="P151" s="118" t="str">
        <f t="shared" si="26"/>
        <v/>
      </c>
      <c r="Q151" s="117" t="str">
        <f t="shared" si="27"/>
        <v/>
      </c>
      <c r="R151" s="118" t="str">
        <f t="shared" si="28"/>
        <v/>
      </c>
      <c r="S151" s="119" t="str">
        <f t="shared" si="29"/>
        <v/>
      </c>
      <c r="T151" s="118" t="str">
        <f t="shared" si="30"/>
        <v/>
      </c>
    </row>
    <row r="152" spans="1:20" x14ac:dyDescent="0.55000000000000004">
      <c r="A152" s="41"/>
      <c r="B152" s="42"/>
      <c r="C152" s="41"/>
      <c r="D152" s="146"/>
      <c r="E152" s="131"/>
      <c r="F152" s="127" t="str">
        <f t="shared" si="21"/>
        <v/>
      </c>
      <c r="G152" s="131"/>
      <c r="H152" s="143" t="str">
        <f t="shared" si="22"/>
        <v/>
      </c>
      <c r="I152" s="134"/>
      <c r="J152" s="140" t="str">
        <f t="shared" si="23"/>
        <v/>
      </c>
      <c r="K152" s="131"/>
      <c r="L152" s="127" t="str">
        <f t="shared" si="24"/>
        <v/>
      </c>
      <c r="M152" s="17"/>
      <c r="O152" s="117" t="str">
        <f t="shared" si="25"/>
        <v/>
      </c>
      <c r="P152" s="118" t="str">
        <f t="shared" si="26"/>
        <v/>
      </c>
      <c r="Q152" s="117" t="str">
        <f t="shared" si="27"/>
        <v/>
      </c>
      <c r="R152" s="118" t="str">
        <f t="shared" si="28"/>
        <v/>
      </c>
      <c r="S152" s="119" t="str">
        <f t="shared" si="29"/>
        <v/>
      </c>
      <c r="T152" s="118" t="str">
        <f t="shared" si="30"/>
        <v/>
      </c>
    </row>
    <row r="153" spans="1:20" x14ac:dyDescent="0.55000000000000004">
      <c r="A153" s="41"/>
      <c r="B153" s="42"/>
      <c r="C153" s="41"/>
      <c r="D153" s="146"/>
      <c r="E153" s="131"/>
      <c r="F153" s="127" t="str">
        <f t="shared" si="21"/>
        <v/>
      </c>
      <c r="G153" s="131"/>
      <c r="H153" s="143" t="str">
        <f t="shared" si="22"/>
        <v/>
      </c>
      <c r="I153" s="134"/>
      <c r="J153" s="140" t="str">
        <f t="shared" si="23"/>
        <v/>
      </c>
      <c r="K153" s="131"/>
      <c r="L153" s="127" t="str">
        <f t="shared" si="24"/>
        <v/>
      </c>
      <c r="M153" s="17"/>
      <c r="O153" s="117" t="str">
        <f t="shared" si="25"/>
        <v/>
      </c>
      <c r="P153" s="118" t="str">
        <f t="shared" si="26"/>
        <v/>
      </c>
      <c r="Q153" s="117" t="str">
        <f t="shared" si="27"/>
        <v/>
      </c>
      <c r="R153" s="118" t="str">
        <f t="shared" si="28"/>
        <v/>
      </c>
      <c r="S153" s="119" t="str">
        <f t="shared" si="29"/>
        <v/>
      </c>
      <c r="T153" s="118" t="str">
        <f t="shared" si="30"/>
        <v/>
      </c>
    </row>
    <row r="154" spans="1:20" x14ac:dyDescent="0.55000000000000004">
      <c r="A154" s="41"/>
      <c r="B154" s="42"/>
      <c r="C154" s="41"/>
      <c r="D154" s="146"/>
      <c r="E154" s="131"/>
      <c r="F154" s="127" t="str">
        <f t="shared" si="21"/>
        <v/>
      </c>
      <c r="G154" s="131"/>
      <c r="H154" s="143" t="str">
        <f t="shared" si="22"/>
        <v/>
      </c>
      <c r="I154" s="134"/>
      <c r="J154" s="140" t="str">
        <f t="shared" si="23"/>
        <v/>
      </c>
      <c r="K154" s="131"/>
      <c r="L154" s="127" t="str">
        <f t="shared" si="24"/>
        <v/>
      </c>
      <c r="M154" s="17"/>
      <c r="O154" s="117" t="str">
        <f t="shared" si="25"/>
        <v/>
      </c>
      <c r="P154" s="118" t="str">
        <f t="shared" si="26"/>
        <v/>
      </c>
      <c r="Q154" s="117" t="str">
        <f t="shared" si="27"/>
        <v/>
      </c>
      <c r="R154" s="118" t="str">
        <f t="shared" si="28"/>
        <v/>
      </c>
      <c r="S154" s="119" t="str">
        <f t="shared" si="29"/>
        <v/>
      </c>
      <c r="T154" s="118" t="str">
        <f t="shared" si="30"/>
        <v/>
      </c>
    </row>
    <row r="155" spans="1:20" x14ac:dyDescent="0.55000000000000004">
      <c r="A155" s="41"/>
      <c r="B155" s="42"/>
      <c r="C155" s="41"/>
      <c r="D155" s="146"/>
      <c r="E155" s="131"/>
      <c r="F155" s="127" t="str">
        <f t="shared" si="21"/>
        <v/>
      </c>
      <c r="G155" s="131"/>
      <c r="H155" s="143" t="str">
        <f t="shared" si="22"/>
        <v/>
      </c>
      <c r="I155" s="134"/>
      <c r="J155" s="140" t="str">
        <f t="shared" si="23"/>
        <v/>
      </c>
      <c r="K155" s="131"/>
      <c r="L155" s="127" t="str">
        <f t="shared" si="24"/>
        <v/>
      </c>
      <c r="M155" s="17"/>
      <c r="O155" s="117" t="str">
        <f t="shared" si="25"/>
        <v/>
      </c>
      <c r="P155" s="118" t="str">
        <f t="shared" si="26"/>
        <v/>
      </c>
      <c r="Q155" s="117" t="str">
        <f t="shared" si="27"/>
        <v/>
      </c>
      <c r="R155" s="118" t="str">
        <f t="shared" si="28"/>
        <v/>
      </c>
      <c r="S155" s="119" t="str">
        <f t="shared" si="29"/>
        <v/>
      </c>
      <c r="T155" s="118" t="str">
        <f t="shared" si="30"/>
        <v/>
      </c>
    </row>
    <row r="156" spans="1:20" x14ac:dyDescent="0.55000000000000004">
      <c r="A156" s="41"/>
      <c r="B156" s="42"/>
      <c r="C156" s="41"/>
      <c r="D156" s="146"/>
      <c r="E156" s="131"/>
      <c r="F156" s="127" t="str">
        <f t="shared" si="21"/>
        <v/>
      </c>
      <c r="G156" s="131"/>
      <c r="H156" s="143" t="str">
        <f t="shared" si="22"/>
        <v/>
      </c>
      <c r="I156" s="134"/>
      <c r="J156" s="140" t="str">
        <f t="shared" si="23"/>
        <v/>
      </c>
      <c r="K156" s="131"/>
      <c r="L156" s="127" t="str">
        <f t="shared" si="24"/>
        <v/>
      </c>
      <c r="M156" s="17"/>
      <c r="O156" s="117" t="str">
        <f t="shared" si="25"/>
        <v/>
      </c>
      <c r="P156" s="118" t="str">
        <f t="shared" si="26"/>
        <v/>
      </c>
      <c r="Q156" s="117" t="str">
        <f t="shared" si="27"/>
        <v/>
      </c>
      <c r="R156" s="118" t="str">
        <f t="shared" si="28"/>
        <v/>
      </c>
      <c r="S156" s="119" t="str">
        <f t="shared" si="29"/>
        <v/>
      </c>
      <c r="T156" s="118" t="str">
        <f t="shared" si="30"/>
        <v/>
      </c>
    </row>
    <row r="157" spans="1:20" x14ac:dyDescent="0.55000000000000004">
      <c r="A157" s="41"/>
      <c r="B157" s="42"/>
      <c r="C157" s="41"/>
      <c r="D157" s="146"/>
      <c r="E157" s="131"/>
      <c r="F157" s="127" t="str">
        <f t="shared" si="21"/>
        <v/>
      </c>
      <c r="G157" s="131"/>
      <c r="H157" s="143" t="str">
        <f t="shared" si="22"/>
        <v/>
      </c>
      <c r="I157" s="134"/>
      <c r="J157" s="140" t="str">
        <f t="shared" si="23"/>
        <v/>
      </c>
      <c r="K157" s="131"/>
      <c r="L157" s="127" t="str">
        <f t="shared" si="24"/>
        <v/>
      </c>
      <c r="M157" s="17"/>
      <c r="O157" s="117" t="str">
        <f t="shared" si="25"/>
        <v/>
      </c>
      <c r="P157" s="118" t="str">
        <f t="shared" si="26"/>
        <v/>
      </c>
      <c r="Q157" s="117" t="str">
        <f t="shared" si="27"/>
        <v/>
      </c>
      <c r="R157" s="118" t="str">
        <f t="shared" si="28"/>
        <v/>
      </c>
      <c r="S157" s="119" t="str">
        <f t="shared" si="29"/>
        <v/>
      </c>
      <c r="T157" s="118" t="str">
        <f t="shared" si="30"/>
        <v/>
      </c>
    </row>
    <row r="158" spans="1:20" x14ac:dyDescent="0.55000000000000004">
      <c r="A158" s="41"/>
      <c r="B158" s="42"/>
      <c r="C158" s="41"/>
      <c r="D158" s="146"/>
      <c r="E158" s="131"/>
      <c r="F158" s="127" t="str">
        <f t="shared" si="21"/>
        <v/>
      </c>
      <c r="G158" s="131"/>
      <c r="H158" s="143" t="str">
        <f t="shared" si="22"/>
        <v/>
      </c>
      <c r="I158" s="134"/>
      <c r="J158" s="140" t="str">
        <f t="shared" si="23"/>
        <v/>
      </c>
      <c r="K158" s="131"/>
      <c r="L158" s="127" t="str">
        <f t="shared" si="24"/>
        <v/>
      </c>
      <c r="M158" s="17"/>
      <c r="O158" s="117" t="str">
        <f t="shared" si="25"/>
        <v/>
      </c>
      <c r="P158" s="118" t="str">
        <f t="shared" si="26"/>
        <v/>
      </c>
      <c r="Q158" s="117" t="str">
        <f t="shared" si="27"/>
        <v/>
      </c>
      <c r="R158" s="118" t="str">
        <f t="shared" si="28"/>
        <v/>
      </c>
      <c r="S158" s="119" t="str">
        <f t="shared" si="29"/>
        <v/>
      </c>
      <c r="T158" s="118" t="str">
        <f t="shared" si="30"/>
        <v/>
      </c>
    </row>
    <row r="159" spans="1:20" x14ac:dyDescent="0.55000000000000004">
      <c r="A159" s="41"/>
      <c r="B159" s="42"/>
      <c r="C159" s="41"/>
      <c r="D159" s="146"/>
      <c r="E159" s="131"/>
      <c r="F159" s="127" t="str">
        <f t="shared" si="21"/>
        <v/>
      </c>
      <c r="G159" s="131"/>
      <c r="H159" s="143" t="str">
        <f t="shared" si="22"/>
        <v/>
      </c>
      <c r="I159" s="134"/>
      <c r="J159" s="140" t="str">
        <f t="shared" si="23"/>
        <v/>
      </c>
      <c r="K159" s="131"/>
      <c r="L159" s="127" t="str">
        <f t="shared" si="24"/>
        <v/>
      </c>
      <c r="M159" s="17"/>
      <c r="O159" s="117" t="str">
        <f t="shared" si="25"/>
        <v/>
      </c>
      <c r="P159" s="118" t="str">
        <f t="shared" si="26"/>
        <v/>
      </c>
      <c r="Q159" s="117" t="str">
        <f t="shared" si="27"/>
        <v/>
      </c>
      <c r="R159" s="118" t="str">
        <f t="shared" si="28"/>
        <v/>
      </c>
      <c r="S159" s="119" t="str">
        <f t="shared" si="29"/>
        <v/>
      </c>
      <c r="T159" s="118" t="str">
        <f t="shared" si="30"/>
        <v/>
      </c>
    </row>
    <row r="160" spans="1:20" x14ac:dyDescent="0.55000000000000004">
      <c r="A160" s="41"/>
      <c r="B160" s="42"/>
      <c r="C160" s="41"/>
      <c r="D160" s="146"/>
      <c r="E160" s="131"/>
      <c r="F160" s="127" t="str">
        <f t="shared" si="21"/>
        <v/>
      </c>
      <c r="G160" s="131"/>
      <c r="H160" s="143" t="str">
        <f t="shared" si="22"/>
        <v/>
      </c>
      <c r="I160" s="134"/>
      <c r="J160" s="140" t="str">
        <f t="shared" si="23"/>
        <v/>
      </c>
      <c r="K160" s="131"/>
      <c r="L160" s="127" t="str">
        <f t="shared" si="24"/>
        <v/>
      </c>
      <c r="M160" s="17"/>
      <c r="O160" s="117" t="str">
        <f t="shared" si="25"/>
        <v/>
      </c>
      <c r="P160" s="118" t="str">
        <f t="shared" si="26"/>
        <v/>
      </c>
      <c r="Q160" s="117" t="str">
        <f t="shared" si="27"/>
        <v/>
      </c>
      <c r="R160" s="118" t="str">
        <f t="shared" si="28"/>
        <v/>
      </c>
      <c r="S160" s="119" t="str">
        <f t="shared" si="29"/>
        <v/>
      </c>
      <c r="T160" s="118" t="str">
        <f t="shared" si="30"/>
        <v/>
      </c>
    </row>
    <row r="161" spans="1:20" x14ac:dyDescent="0.55000000000000004">
      <c r="A161" s="41"/>
      <c r="B161" s="42"/>
      <c r="C161" s="41"/>
      <c r="D161" s="146"/>
      <c r="E161" s="131"/>
      <c r="F161" s="127" t="str">
        <f t="shared" si="21"/>
        <v/>
      </c>
      <c r="G161" s="131"/>
      <c r="H161" s="143" t="str">
        <f t="shared" si="22"/>
        <v/>
      </c>
      <c r="I161" s="134"/>
      <c r="J161" s="140" t="str">
        <f t="shared" si="23"/>
        <v/>
      </c>
      <c r="K161" s="131"/>
      <c r="L161" s="127" t="str">
        <f t="shared" si="24"/>
        <v/>
      </c>
      <c r="M161" s="17"/>
      <c r="O161" s="117" t="str">
        <f t="shared" si="25"/>
        <v/>
      </c>
      <c r="P161" s="118" t="str">
        <f t="shared" si="26"/>
        <v/>
      </c>
      <c r="Q161" s="117" t="str">
        <f t="shared" si="27"/>
        <v/>
      </c>
      <c r="R161" s="118" t="str">
        <f t="shared" si="28"/>
        <v/>
      </c>
      <c r="S161" s="119" t="str">
        <f t="shared" si="29"/>
        <v/>
      </c>
      <c r="T161" s="118" t="str">
        <f t="shared" si="30"/>
        <v/>
      </c>
    </row>
    <row r="162" spans="1:20" x14ac:dyDescent="0.55000000000000004">
      <c r="A162" s="41"/>
      <c r="B162" s="42"/>
      <c r="C162" s="41"/>
      <c r="D162" s="146"/>
      <c r="E162" s="131"/>
      <c r="F162" s="127" t="str">
        <f t="shared" si="21"/>
        <v/>
      </c>
      <c r="G162" s="131"/>
      <c r="H162" s="143" t="str">
        <f t="shared" si="22"/>
        <v/>
      </c>
      <c r="I162" s="134"/>
      <c r="J162" s="140" t="str">
        <f t="shared" si="23"/>
        <v/>
      </c>
      <c r="K162" s="131"/>
      <c r="L162" s="127" t="str">
        <f t="shared" si="24"/>
        <v/>
      </c>
      <c r="M162" s="17"/>
      <c r="O162" s="117" t="str">
        <f t="shared" si="25"/>
        <v/>
      </c>
      <c r="P162" s="118" t="str">
        <f t="shared" si="26"/>
        <v/>
      </c>
      <c r="Q162" s="117" t="str">
        <f t="shared" si="27"/>
        <v/>
      </c>
      <c r="R162" s="118" t="str">
        <f t="shared" si="28"/>
        <v/>
      </c>
      <c r="S162" s="119" t="str">
        <f t="shared" si="29"/>
        <v/>
      </c>
      <c r="T162" s="118" t="str">
        <f t="shared" si="30"/>
        <v/>
      </c>
    </row>
    <row r="163" spans="1:20" x14ac:dyDescent="0.55000000000000004">
      <c r="A163" s="41"/>
      <c r="B163" s="42"/>
      <c r="C163" s="41"/>
      <c r="D163" s="146"/>
      <c r="E163" s="131"/>
      <c r="F163" s="127" t="str">
        <f t="shared" si="21"/>
        <v/>
      </c>
      <c r="G163" s="131"/>
      <c r="H163" s="143" t="str">
        <f t="shared" si="22"/>
        <v/>
      </c>
      <c r="I163" s="134"/>
      <c r="J163" s="140" t="str">
        <f t="shared" si="23"/>
        <v/>
      </c>
      <c r="K163" s="131"/>
      <c r="L163" s="127" t="str">
        <f t="shared" si="24"/>
        <v/>
      </c>
      <c r="M163" s="17"/>
      <c r="O163" s="117" t="str">
        <f t="shared" si="25"/>
        <v/>
      </c>
      <c r="P163" s="118" t="str">
        <f t="shared" si="26"/>
        <v/>
      </c>
      <c r="Q163" s="117" t="str">
        <f t="shared" si="27"/>
        <v/>
      </c>
      <c r="R163" s="118" t="str">
        <f t="shared" si="28"/>
        <v/>
      </c>
      <c r="S163" s="119" t="str">
        <f t="shared" si="29"/>
        <v/>
      </c>
      <c r="T163" s="118" t="str">
        <f t="shared" si="30"/>
        <v/>
      </c>
    </row>
    <row r="164" spans="1:20" x14ac:dyDescent="0.55000000000000004">
      <c r="A164" s="41"/>
      <c r="B164" s="42"/>
      <c r="C164" s="41"/>
      <c r="D164" s="146"/>
      <c r="E164" s="131"/>
      <c r="F164" s="127" t="str">
        <f t="shared" si="21"/>
        <v/>
      </c>
      <c r="G164" s="131"/>
      <c r="H164" s="143" t="str">
        <f t="shared" si="22"/>
        <v/>
      </c>
      <c r="I164" s="134"/>
      <c r="J164" s="140" t="str">
        <f t="shared" si="23"/>
        <v/>
      </c>
      <c r="K164" s="131"/>
      <c r="L164" s="127" t="str">
        <f t="shared" si="24"/>
        <v/>
      </c>
      <c r="M164" s="17"/>
      <c r="O164" s="117" t="str">
        <f t="shared" si="25"/>
        <v/>
      </c>
      <c r="P164" s="118" t="str">
        <f t="shared" si="26"/>
        <v/>
      </c>
      <c r="Q164" s="117" t="str">
        <f t="shared" si="27"/>
        <v/>
      </c>
      <c r="R164" s="118" t="str">
        <f t="shared" si="28"/>
        <v/>
      </c>
      <c r="S164" s="119" t="str">
        <f t="shared" si="29"/>
        <v/>
      </c>
      <c r="T164" s="118" t="str">
        <f t="shared" si="30"/>
        <v/>
      </c>
    </row>
    <row r="165" spans="1:20" x14ac:dyDescent="0.55000000000000004">
      <c r="A165" s="41"/>
      <c r="B165" s="42"/>
      <c r="C165" s="41"/>
      <c r="D165" s="146"/>
      <c r="E165" s="131"/>
      <c r="F165" s="127" t="str">
        <f t="shared" si="21"/>
        <v/>
      </c>
      <c r="G165" s="131"/>
      <c r="H165" s="143" t="str">
        <f t="shared" si="22"/>
        <v/>
      </c>
      <c r="I165" s="134"/>
      <c r="J165" s="140" t="str">
        <f t="shared" si="23"/>
        <v/>
      </c>
      <c r="K165" s="131"/>
      <c r="L165" s="127" t="str">
        <f t="shared" si="24"/>
        <v/>
      </c>
      <c r="M165" s="17"/>
      <c r="O165" s="117" t="str">
        <f t="shared" si="25"/>
        <v/>
      </c>
      <c r="P165" s="118" t="str">
        <f t="shared" si="26"/>
        <v/>
      </c>
      <c r="Q165" s="117" t="str">
        <f t="shared" si="27"/>
        <v/>
      </c>
      <c r="R165" s="118" t="str">
        <f t="shared" si="28"/>
        <v/>
      </c>
      <c r="S165" s="119" t="str">
        <f t="shared" si="29"/>
        <v/>
      </c>
      <c r="T165" s="118" t="str">
        <f t="shared" si="30"/>
        <v/>
      </c>
    </row>
    <row r="166" spans="1:20" x14ac:dyDescent="0.55000000000000004">
      <c r="A166" s="41"/>
      <c r="B166" s="42"/>
      <c r="C166" s="41"/>
      <c r="D166" s="146"/>
      <c r="E166" s="131"/>
      <c r="F166" s="127" t="str">
        <f t="shared" si="21"/>
        <v/>
      </c>
      <c r="G166" s="131"/>
      <c r="H166" s="143" t="str">
        <f t="shared" si="22"/>
        <v/>
      </c>
      <c r="I166" s="134"/>
      <c r="J166" s="140" t="str">
        <f t="shared" si="23"/>
        <v/>
      </c>
      <c r="K166" s="131"/>
      <c r="L166" s="127" t="str">
        <f t="shared" si="24"/>
        <v/>
      </c>
      <c r="M166" s="17"/>
      <c r="O166" s="117" t="str">
        <f t="shared" si="25"/>
        <v/>
      </c>
      <c r="P166" s="118" t="str">
        <f t="shared" si="26"/>
        <v/>
      </c>
      <c r="Q166" s="117" t="str">
        <f t="shared" si="27"/>
        <v/>
      </c>
      <c r="R166" s="118" t="str">
        <f t="shared" si="28"/>
        <v/>
      </c>
      <c r="S166" s="119" t="str">
        <f t="shared" si="29"/>
        <v/>
      </c>
      <c r="T166" s="118" t="str">
        <f t="shared" si="30"/>
        <v/>
      </c>
    </row>
    <row r="167" spans="1:20" x14ac:dyDescent="0.55000000000000004">
      <c r="A167" s="41"/>
      <c r="B167" s="42"/>
      <c r="C167" s="41"/>
      <c r="D167" s="146"/>
      <c r="E167" s="131"/>
      <c r="F167" s="127" t="str">
        <f t="shared" si="21"/>
        <v/>
      </c>
      <c r="G167" s="131"/>
      <c r="H167" s="143" t="str">
        <f t="shared" si="22"/>
        <v/>
      </c>
      <c r="I167" s="134"/>
      <c r="J167" s="140" t="str">
        <f t="shared" si="23"/>
        <v/>
      </c>
      <c r="K167" s="131"/>
      <c r="L167" s="127" t="str">
        <f t="shared" si="24"/>
        <v/>
      </c>
      <c r="M167" s="17"/>
      <c r="O167" s="117" t="str">
        <f t="shared" si="25"/>
        <v/>
      </c>
      <c r="P167" s="118" t="str">
        <f t="shared" si="26"/>
        <v/>
      </c>
      <c r="Q167" s="117" t="str">
        <f t="shared" si="27"/>
        <v/>
      </c>
      <c r="R167" s="118" t="str">
        <f t="shared" si="28"/>
        <v/>
      </c>
      <c r="S167" s="119" t="str">
        <f t="shared" si="29"/>
        <v/>
      </c>
      <c r="T167" s="118" t="str">
        <f t="shared" si="30"/>
        <v/>
      </c>
    </row>
    <row r="168" spans="1:20" x14ac:dyDescent="0.55000000000000004">
      <c r="A168" s="41"/>
      <c r="B168" s="42"/>
      <c r="C168" s="41"/>
      <c r="D168" s="146"/>
      <c r="E168" s="131"/>
      <c r="F168" s="127" t="str">
        <f t="shared" si="21"/>
        <v/>
      </c>
      <c r="G168" s="131"/>
      <c r="H168" s="143" t="str">
        <f t="shared" si="22"/>
        <v/>
      </c>
      <c r="I168" s="134"/>
      <c r="J168" s="140" t="str">
        <f t="shared" si="23"/>
        <v/>
      </c>
      <c r="K168" s="131"/>
      <c r="L168" s="127" t="str">
        <f t="shared" si="24"/>
        <v/>
      </c>
      <c r="M168" s="17"/>
      <c r="O168" s="117" t="str">
        <f t="shared" si="25"/>
        <v/>
      </c>
      <c r="P168" s="118" t="str">
        <f t="shared" si="26"/>
        <v/>
      </c>
      <c r="Q168" s="117" t="str">
        <f t="shared" si="27"/>
        <v/>
      </c>
      <c r="R168" s="118" t="str">
        <f t="shared" si="28"/>
        <v/>
      </c>
      <c r="S168" s="119" t="str">
        <f t="shared" si="29"/>
        <v/>
      </c>
      <c r="T168" s="118" t="str">
        <f t="shared" si="30"/>
        <v/>
      </c>
    </row>
    <row r="169" spans="1:20" x14ac:dyDescent="0.55000000000000004">
      <c r="A169" s="41"/>
      <c r="B169" s="42"/>
      <c r="C169" s="41"/>
      <c r="D169" s="146"/>
      <c r="E169" s="131"/>
      <c r="F169" s="127" t="str">
        <f t="shared" si="21"/>
        <v/>
      </c>
      <c r="G169" s="131"/>
      <c r="H169" s="143" t="str">
        <f t="shared" si="22"/>
        <v/>
      </c>
      <c r="I169" s="134"/>
      <c r="J169" s="140" t="str">
        <f t="shared" si="23"/>
        <v/>
      </c>
      <c r="K169" s="131"/>
      <c r="L169" s="127" t="str">
        <f t="shared" si="24"/>
        <v/>
      </c>
      <c r="M169" s="17"/>
      <c r="O169" s="117" t="str">
        <f t="shared" si="25"/>
        <v/>
      </c>
      <c r="P169" s="118" t="str">
        <f t="shared" si="26"/>
        <v/>
      </c>
      <c r="Q169" s="117" t="str">
        <f t="shared" si="27"/>
        <v/>
      </c>
      <c r="R169" s="118" t="str">
        <f t="shared" si="28"/>
        <v/>
      </c>
      <c r="S169" s="119" t="str">
        <f t="shared" si="29"/>
        <v/>
      </c>
      <c r="T169" s="118" t="str">
        <f t="shared" si="30"/>
        <v/>
      </c>
    </row>
    <row r="170" spans="1:20" x14ac:dyDescent="0.55000000000000004">
      <c r="A170" s="41"/>
      <c r="B170" s="42"/>
      <c r="C170" s="41"/>
      <c r="D170" s="146"/>
      <c r="E170" s="131"/>
      <c r="F170" s="127" t="str">
        <f t="shared" si="21"/>
        <v/>
      </c>
      <c r="G170" s="131"/>
      <c r="H170" s="143" t="str">
        <f t="shared" si="22"/>
        <v/>
      </c>
      <c r="I170" s="134"/>
      <c r="J170" s="140" t="str">
        <f t="shared" si="23"/>
        <v/>
      </c>
      <c r="K170" s="131"/>
      <c r="L170" s="127" t="str">
        <f t="shared" si="24"/>
        <v/>
      </c>
      <c r="M170" s="17"/>
      <c r="O170" s="117" t="str">
        <f t="shared" si="25"/>
        <v/>
      </c>
      <c r="P170" s="118" t="str">
        <f t="shared" si="26"/>
        <v/>
      </c>
      <c r="Q170" s="117" t="str">
        <f t="shared" si="27"/>
        <v/>
      </c>
      <c r="R170" s="118" t="str">
        <f t="shared" si="28"/>
        <v/>
      </c>
      <c r="S170" s="119" t="str">
        <f t="shared" si="29"/>
        <v/>
      </c>
      <c r="T170" s="118" t="str">
        <f t="shared" si="30"/>
        <v/>
      </c>
    </row>
    <row r="171" spans="1:20" x14ac:dyDescent="0.55000000000000004">
      <c r="A171" s="41"/>
      <c r="B171" s="42"/>
      <c r="C171" s="41"/>
      <c r="D171" s="146"/>
      <c r="E171" s="131"/>
      <c r="F171" s="127" t="str">
        <f t="shared" si="21"/>
        <v/>
      </c>
      <c r="G171" s="131"/>
      <c r="H171" s="143" t="str">
        <f t="shared" si="22"/>
        <v/>
      </c>
      <c r="I171" s="134"/>
      <c r="J171" s="140" t="str">
        <f t="shared" si="23"/>
        <v/>
      </c>
      <c r="K171" s="131"/>
      <c r="L171" s="127" t="str">
        <f t="shared" si="24"/>
        <v/>
      </c>
      <c r="M171" s="17"/>
      <c r="O171" s="117" t="str">
        <f t="shared" si="25"/>
        <v/>
      </c>
      <c r="P171" s="118" t="str">
        <f t="shared" si="26"/>
        <v/>
      </c>
      <c r="Q171" s="117" t="str">
        <f t="shared" si="27"/>
        <v/>
      </c>
      <c r="R171" s="118" t="str">
        <f t="shared" si="28"/>
        <v/>
      </c>
      <c r="S171" s="119" t="str">
        <f t="shared" si="29"/>
        <v/>
      </c>
      <c r="T171" s="118" t="str">
        <f t="shared" si="30"/>
        <v/>
      </c>
    </row>
    <row r="172" spans="1:20" x14ac:dyDescent="0.55000000000000004">
      <c r="A172" s="41"/>
      <c r="B172" s="42"/>
      <c r="C172" s="41"/>
      <c r="D172" s="146"/>
      <c r="E172" s="131"/>
      <c r="F172" s="127" t="str">
        <f t="shared" si="21"/>
        <v/>
      </c>
      <c r="G172" s="131"/>
      <c r="H172" s="143" t="str">
        <f t="shared" si="22"/>
        <v/>
      </c>
      <c r="I172" s="134"/>
      <c r="J172" s="140" t="str">
        <f t="shared" si="23"/>
        <v/>
      </c>
      <c r="K172" s="131"/>
      <c r="L172" s="127" t="str">
        <f t="shared" si="24"/>
        <v/>
      </c>
      <c r="M172" s="17"/>
      <c r="O172" s="117" t="str">
        <f t="shared" si="25"/>
        <v/>
      </c>
      <c r="P172" s="118" t="str">
        <f t="shared" si="26"/>
        <v/>
      </c>
      <c r="Q172" s="117" t="str">
        <f t="shared" si="27"/>
        <v/>
      </c>
      <c r="R172" s="118" t="str">
        <f t="shared" si="28"/>
        <v/>
      </c>
      <c r="S172" s="119" t="str">
        <f t="shared" si="29"/>
        <v/>
      </c>
      <c r="T172" s="118" t="str">
        <f t="shared" si="30"/>
        <v/>
      </c>
    </row>
    <row r="173" spans="1:20" x14ac:dyDescent="0.55000000000000004">
      <c r="A173" s="41"/>
      <c r="B173" s="42"/>
      <c r="C173" s="41"/>
      <c r="D173" s="146"/>
      <c r="E173" s="131"/>
      <c r="F173" s="127" t="str">
        <f t="shared" si="21"/>
        <v/>
      </c>
      <c r="G173" s="131"/>
      <c r="H173" s="143" t="str">
        <f t="shared" si="22"/>
        <v/>
      </c>
      <c r="I173" s="134"/>
      <c r="J173" s="140" t="str">
        <f t="shared" si="23"/>
        <v/>
      </c>
      <c r="K173" s="131"/>
      <c r="L173" s="127" t="str">
        <f t="shared" si="24"/>
        <v/>
      </c>
      <c r="M173" s="17"/>
      <c r="O173" s="117" t="str">
        <f t="shared" si="25"/>
        <v/>
      </c>
      <c r="P173" s="118" t="str">
        <f t="shared" si="26"/>
        <v/>
      </c>
      <c r="Q173" s="117" t="str">
        <f t="shared" si="27"/>
        <v/>
      </c>
      <c r="R173" s="118" t="str">
        <f t="shared" si="28"/>
        <v/>
      </c>
      <c r="S173" s="119" t="str">
        <f t="shared" si="29"/>
        <v/>
      </c>
      <c r="T173" s="118" t="str">
        <f t="shared" si="30"/>
        <v/>
      </c>
    </row>
    <row r="174" spans="1:20" x14ac:dyDescent="0.55000000000000004">
      <c r="A174" s="41"/>
      <c r="B174" s="42"/>
      <c r="C174" s="41"/>
      <c r="D174" s="146"/>
      <c r="E174" s="131"/>
      <c r="F174" s="127" t="str">
        <f t="shared" si="21"/>
        <v/>
      </c>
      <c r="G174" s="131"/>
      <c r="H174" s="143" t="str">
        <f t="shared" si="22"/>
        <v/>
      </c>
      <c r="I174" s="134"/>
      <c r="J174" s="140" t="str">
        <f t="shared" si="23"/>
        <v/>
      </c>
      <c r="K174" s="131"/>
      <c r="L174" s="127" t="str">
        <f t="shared" si="24"/>
        <v/>
      </c>
      <c r="M174" s="17"/>
      <c r="O174" s="117" t="str">
        <f t="shared" si="25"/>
        <v/>
      </c>
      <c r="P174" s="118" t="str">
        <f t="shared" si="26"/>
        <v/>
      </c>
      <c r="Q174" s="117" t="str">
        <f t="shared" si="27"/>
        <v/>
      </c>
      <c r="R174" s="118" t="str">
        <f t="shared" si="28"/>
        <v/>
      </c>
      <c r="S174" s="119" t="str">
        <f t="shared" si="29"/>
        <v/>
      </c>
      <c r="T174" s="118" t="str">
        <f t="shared" si="30"/>
        <v/>
      </c>
    </row>
    <row r="175" spans="1:20" x14ac:dyDescent="0.55000000000000004">
      <c r="A175" s="41"/>
      <c r="B175" s="42"/>
      <c r="C175" s="41"/>
      <c r="D175" s="146"/>
      <c r="E175" s="131"/>
      <c r="F175" s="127" t="str">
        <f t="shared" si="21"/>
        <v/>
      </c>
      <c r="G175" s="131"/>
      <c r="H175" s="143" t="str">
        <f t="shared" si="22"/>
        <v/>
      </c>
      <c r="I175" s="134"/>
      <c r="J175" s="140" t="str">
        <f t="shared" si="23"/>
        <v/>
      </c>
      <c r="K175" s="131"/>
      <c r="L175" s="127" t="str">
        <f t="shared" si="24"/>
        <v/>
      </c>
      <c r="M175" s="17"/>
      <c r="O175" s="117" t="str">
        <f t="shared" si="25"/>
        <v/>
      </c>
      <c r="P175" s="118" t="str">
        <f t="shared" si="26"/>
        <v/>
      </c>
      <c r="Q175" s="117" t="str">
        <f t="shared" si="27"/>
        <v/>
      </c>
      <c r="R175" s="118" t="str">
        <f t="shared" si="28"/>
        <v/>
      </c>
      <c r="S175" s="119" t="str">
        <f t="shared" si="29"/>
        <v/>
      </c>
      <c r="T175" s="118" t="str">
        <f t="shared" si="30"/>
        <v/>
      </c>
    </row>
    <row r="176" spans="1:20" x14ac:dyDescent="0.55000000000000004">
      <c r="A176" s="41"/>
      <c r="B176" s="42"/>
      <c r="C176" s="41"/>
      <c r="D176" s="146"/>
      <c r="E176" s="131"/>
      <c r="F176" s="127" t="str">
        <f t="shared" si="21"/>
        <v/>
      </c>
      <c r="G176" s="131"/>
      <c r="H176" s="143" t="str">
        <f t="shared" si="22"/>
        <v/>
      </c>
      <c r="I176" s="134"/>
      <c r="J176" s="140" t="str">
        <f t="shared" si="23"/>
        <v/>
      </c>
      <c r="K176" s="131"/>
      <c r="L176" s="127" t="str">
        <f t="shared" si="24"/>
        <v/>
      </c>
      <c r="M176" s="17"/>
      <c r="O176" s="117" t="str">
        <f t="shared" si="25"/>
        <v/>
      </c>
      <c r="P176" s="118" t="str">
        <f t="shared" si="26"/>
        <v/>
      </c>
      <c r="Q176" s="117" t="str">
        <f t="shared" si="27"/>
        <v/>
      </c>
      <c r="R176" s="118" t="str">
        <f t="shared" si="28"/>
        <v/>
      </c>
      <c r="S176" s="119" t="str">
        <f t="shared" si="29"/>
        <v/>
      </c>
      <c r="T176" s="118" t="str">
        <f t="shared" si="30"/>
        <v/>
      </c>
    </row>
    <row r="177" spans="1:20" x14ac:dyDescent="0.55000000000000004">
      <c r="A177" s="41"/>
      <c r="B177" s="42"/>
      <c r="C177" s="41"/>
      <c r="D177" s="146"/>
      <c r="E177" s="131"/>
      <c r="F177" s="127" t="str">
        <f t="shared" si="21"/>
        <v/>
      </c>
      <c r="G177" s="131"/>
      <c r="H177" s="143" t="str">
        <f t="shared" si="22"/>
        <v/>
      </c>
      <c r="I177" s="134"/>
      <c r="J177" s="140" t="str">
        <f t="shared" si="23"/>
        <v/>
      </c>
      <c r="K177" s="131"/>
      <c r="L177" s="127" t="str">
        <f t="shared" si="24"/>
        <v/>
      </c>
      <c r="M177" s="17"/>
      <c r="O177" s="117" t="str">
        <f t="shared" si="25"/>
        <v/>
      </c>
      <c r="P177" s="118" t="str">
        <f t="shared" si="26"/>
        <v/>
      </c>
      <c r="Q177" s="117" t="str">
        <f t="shared" si="27"/>
        <v/>
      </c>
      <c r="R177" s="118" t="str">
        <f t="shared" si="28"/>
        <v/>
      </c>
      <c r="S177" s="119" t="str">
        <f t="shared" si="29"/>
        <v/>
      </c>
      <c r="T177" s="118" t="str">
        <f t="shared" si="30"/>
        <v/>
      </c>
    </row>
    <row r="178" spans="1:20" x14ac:dyDescent="0.55000000000000004">
      <c r="A178" s="41"/>
      <c r="B178" s="42"/>
      <c r="C178" s="41"/>
      <c r="D178" s="146"/>
      <c r="E178" s="131"/>
      <c r="F178" s="127" t="str">
        <f t="shared" si="21"/>
        <v/>
      </c>
      <c r="G178" s="131"/>
      <c r="H178" s="143" t="str">
        <f t="shared" si="22"/>
        <v/>
      </c>
      <c r="I178" s="134"/>
      <c r="J178" s="140" t="str">
        <f t="shared" si="23"/>
        <v/>
      </c>
      <c r="K178" s="131"/>
      <c r="L178" s="127" t="str">
        <f t="shared" si="24"/>
        <v/>
      </c>
      <c r="M178" s="17"/>
      <c r="O178" s="117" t="str">
        <f t="shared" si="25"/>
        <v/>
      </c>
      <c r="P178" s="118" t="str">
        <f t="shared" si="26"/>
        <v/>
      </c>
      <c r="Q178" s="117" t="str">
        <f t="shared" si="27"/>
        <v/>
      </c>
      <c r="R178" s="118" t="str">
        <f t="shared" si="28"/>
        <v/>
      </c>
      <c r="S178" s="119" t="str">
        <f t="shared" si="29"/>
        <v/>
      </c>
      <c r="T178" s="118" t="str">
        <f t="shared" si="30"/>
        <v/>
      </c>
    </row>
    <row r="179" spans="1:20" x14ac:dyDescent="0.55000000000000004">
      <c r="A179" s="41"/>
      <c r="B179" s="42"/>
      <c r="C179" s="41"/>
      <c r="D179" s="146"/>
      <c r="E179" s="131"/>
      <c r="F179" s="127" t="str">
        <f t="shared" si="21"/>
        <v/>
      </c>
      <c r="G179" s="131"/>
      <c r="H179" s="143" t="str">
        <f t="shared" si="22"/>
        <v/>
      </c>
      <c r="I179" s="134"/>
      <c r="J179" s="140" t="str">
        <f t="shared" si="23"/>
        <v/>
      </c>
      <c r="K179" s="131"/>
      <c r="L179" s="127" t="str">
        <f t="shared" si="24"/>
        <v/>
      </c>
      <c r="M179" s="17"/>
      <c r="O179" s="117" t="str">
        <f t="shared" si="25"/>
        <v/>
      </c>
      <c r="P179" s="118" t="str">
        <f t="shared" si="26"/>
        <v/>
      </c>
      <c r="Q179" s="117" t="str">
        <f t="shared" si="27"/>
        <v/>
      </c>
      <c r="R179" s="118" t="str">
        <f t="shared" si="28"/>
        <v/>
      </c>
      <c r="S179" s="119" t="str">
        <f t="shared" si="29"/>
        <v/>
      </c>
      <c r="T179" s="118" t="str">
        <f t="shared" si="30"/>
        <v/>
      </c>
    </row>
    <row r="180" spans="1:20" x14ac:dyDescent="0.55000000000000004">
      <c r="A180" s="41"/>
      <c r="B180" s="42"/>
      <c r="C180" s="41"/>
      <c r="D180" s="146"/>
      <c r="E180" s="131"/>
      <c r="F180" s="127" t="str">
        <f t="shared" si="21"/>
        <v/>
      </c>
      <c r="G180" s="131"/>
      <c r="H180" s="143" t="str">
        <f t="shared" si="22"/>
        <v/>
      </c>
      <c r="I180" s="134"/>
      <c r="J180" s="140" t="str">
        <f t="shared" si="23"/>
        <v/>
      </c>
      <c r="K180" s="131"/>
      <c r="L180" s="127" t="str">
        <f t="shared" si="24"/>
        <v/>
      </c>
      <c r="M180" s="17"/>
      <c r="O180" s="117" t="str">
        <f t="shared" si="25"/>
        <v/>
      </c>
      <c r="P180" s="118" t="str">
        <f t="shared" si="26"/>
        <v/>
      </c>
      <c r="Q180" s="117" t="str">
        <f t="shared" si="27"/>
        <v/>
      </c>
      <c r="R180" s="118" t="str">
        <f t="shared" si="28"/>
        <v/>
      </c>
      <c r="S180" s="119" t="str">
        <f t="shared" si="29"/>
        <v/>
      </c>
      <c r="T180" s="118" t="str">
        <f t="shared" si="30"/>
        <v/>
      </c>
    </row>
    <row r="181" spans="1:20" x14ac:dyDescent="0.55000000000000004">
      <c r="A181" s="41"/>
      <c r="B181" s="42"/>
      <c r="C181" s="41"/>
      <c r="D181" s="146"/>
      <c r="E181" s="131"/>
      <c r="F181" s="127" t="str">
        <f t="shared" si="21"/>
        <v/>
      </c>
      <c r="G181" s="131"/>
      <c r="H181" s="143" t="str">
        <f t="shared" si="22"/>
        <v/>
      </c>
      <c r="I181" s="134"/>
      <c r="J181" s="140" t="str">
        <f t="shared" si="23"/>
        <v/>
      </c>
      <c r="K181" s="131"/>
      <c r="L181" s="127" t="str">
        <f t="shared" si="24"/>
        <v/>
      </c>
      <c r="M181" s="17"/>
      <c r="O181" s="117" t="str">
        <f t="shared" si="25"/>
        <v/>
      </c>
      <c r="P181" s="118" t="str">
        <f t="shared" si="26"/>
        <v/>
      </c>
      <c r="Q181" s="117" t="str">
        <f t="shared" si="27"/>
        <v/>
      </c>
      <c r="R181" s="118" t="str">
        <f t="shared" si="28"/>
        <v/>
      </c>
      <c r="S181" s="119" t="str">
        <f t="shared" si="29"/>
        <v/>
      </c>
      <c r="T181" s="118" t="str">
        <f t="shared" si="30"/>
        <v/>
      </c>
    </row>
    <row r="182" spans="1:20" x14ac:dyDescent="0.55000000000000004">
      <c r="A182" s="41"/>
      <c r="B182" s="42"/>
      <c r="C182" s="41"/>
      <c r="D182" s="146"/>
      <c r="E182" s="131"/>
      <c r="F182" s="127" t="str">
        <f t="shared" si="21"/>
        <v/>
      </c>
      <c r="G182" s="131"/>
      <c r="H182" s="143" t="str">
        <f t="shared" si="22"/>
        <v/>
      </c>
      <c r="I182" s="134"/>
      <c r="J182" s="140" t="str">
        <f t="shared" si="23"/>
        <v/>
      </c>
      <c r="K182" s="131"/>
      <c r="L182" s="127" t="str">
        <f t="shared" si="24"/>
        <v/>
      </c>
      <c r="M182" s="17"/>
      <c r="O182" s="117" t="str">
        <f t="shared" si="25"/>
        <v/>
      </c>
      <c r="P182" s="118" t="str">
        <f t="shared" si="26"/>
        <v/>
      </c>
      <c r="Q182" s="117" t="str">
        <f t="shared" si="27"/>
        <v/>
      </c>
      <c r="R182" s="118" t="str">
        <f t="shared" si="28"/>
        <v/>
      </c>
      <c r="S182" s="119" t="str">
        <f t="shared" si="29"/>
        <v/>
      </c>
      <c r="T182" s="118" t="str">
        <f t="shared" si="30"/>
        <v/>
      </c>
    </row>
    <row r="183" spans="1:20" x14ac:dyDescent="0.55000000000000004">
      <c r="A183" s="41"/>
      <c r="B183" s="42"/>
      <c r="C183" s="41"/>
      <c r="D183" s="146"/>
      <c r="E183" s="131"/>
      <c r="F183" s="127" t="str">
        <f t="shared" si="21"/>
        <v/>
      </c>
      <c r="G183" s="131"/>
      <c r="H183" s="143" t="str">
        <f t="shared" si="22"/>
        <v/>
      </c>
      <c r="I183" s="134"/>
      <c r="J183" s="140" t="str">
        <f t="shared" si="23"/>
        <v/>
      </c>
      <c r="K183" s="131"/>
      <c r="L183" s="127" t="str">
        <f t="shared" si="24"/>
        <v/>
      </c>
      <c r="M183" s="17"/>
      <c r="O183" s="117" t="str">
        <f t="shared" si="25"/>
        <v/>
      </c>
      <c r="P183" s="118" t="str">
        <f t="shared" si="26"/>
        <v/>
      </c>
      <c r="Q183" s="117" t="str">
        <f t="shared" si="27"/>
        <v/>
      </c>
      <c r="R183" s="118" t="str">
        <f t="shared" si="28"/>
        <v/>
      </c>
      <c r="S183" s="119" t="str">
        <f t="shared" si="29"/>
        <v/>
      </c>
      <c r="T183" s="118" t="str">
        <f t="shared" si="30"/>
        <v/>
      </c>
    </row>
    <row r="184" spans="1:20" x14ac:dyDescent="0.55000000000000004">
      <c r="A184" s="41"/>
      <c r="B184" s="42"/>
      <c r="C184" s="41"/>
      <c r="D184" s="146"/>
      <c r="E184" s="131"/>
      <c r="F184" s="127" t="str">
        <f t="shared" si="21"/>
        <v/>
      </c>
      <c r="G184" s="131"/>
      <c r="H184" s="143" t="str">
        <f t="shared" si="22"/>
        <v/>
      </c>
      <c r="I184" s="134"/>
      <c r="J184" s="140" t="str">
        <f t="shared" si="23"/>
        <v/>
      </c>
      <c r="K184" s="131"/>
      <c r="L184" s="127" t="str">
        <f t="shared" si="24"/>
        <v/>
      </c>
      <c r="M184" s="17"/>
      <c r="O184" s="117" t="str">
        <f t="shared" si="25"/>
        <v/>
      </c>
      <c r="P184" s="118" t="str">
        <f t="shared" si="26"/>
        <v/>
      </c>
      <c r="Q184" s="117" t="str">
        <f t="shared" si="27"/>
        <v/>
      </c>
      <c r="R184" s="118" t="str">
        <f t="shared" si="28"/>
        <v/>
      </c>
      <c r="S184" s="119" t="str">
        <f t="shared" si="29"/>
        <v/>
      </c>
      <c r="T184" s="118" t="str">
        <f t="shared" si="30"/>
        <v/>
      </c>
    </row>
    <row r="185" spans="1:20" x14ac:dyDescent="0.55000000000000004">
      <c r="A185" s="41"/>
      <c r="B185" s="42"/>
      <c r="C185" s="41"/>
      <c r="D185" s="146"/>
      <c r="E185" s="131"/>
      <c r="F185" s="127" t="str">
        <f t="shared" si="21"/>
        <v/>
      </c>
      <c r="G185" s="131"/>
      <c r="H185" s="143" t="str">
        <f t="shared" si="22"/>
        <v/>
      </c>
      <c r="I185" s="134"/>
      <c r="J185" s="140" t="str">
        <f t="shared" si="23"/>
        <v/>
      </c>
      <c r="K185" s="131"/>
      <c r="L185" s="127" t="str">
        <f t="shared" si="24"/>
        <v/>
      </c>
      <c r="M185" s="17"/>
      <c r="O185" s="117" t="str">
        <f t="shared" si="25"/>
        <v/>
      </c>
      <c r="P185" s="118" t="str">
        <f t="shared" si="26"/>
        <v/>
      </c>
      <c r="Q185" s="117" t="str">
        <f t="shared" si="27"/>
        <v/>
      </c>
      <c r="R185" s="118" t="str">
        <f t="shared" si="28"/>
        <v/>
      </c>
      <c r="S185" s="119" t="str">
        <f t="shared" si="29"/>
        <v/>
      </c>
      <c r="T185" s="118" t="str">
        <f t="shared" si="30"/>
        <v/>
      </c>
    </row>
    <row r="186" spans="1:20" x14ac:dyDescent="0.55000000000000004">
      <c r="A186" s="41"/>
      <c r="B186" s="42"/>
      <c r="C186" s="41"/>
      <c r="D186" s="146"/>
      <c r="E186" s="131"/>
      <c r="F186" s="127" t="str">
        <f t="shared" si="21"/>
        <v/>
      </c>
      <c r="G186" s="131"/>
      <c r="H186" s="143" t="str">
        <f t="shared" si="22"/>
        <v/>
      </c>
      <c r="I186" s="134"/>
      <c r="J186" s="140" t="str">
        <f t="shared" si="23"/>
        <v/>
      </c>
      <c r="K186" s="131"/>
      <c r="L186" s="127" t="str">
        <f t="shared" si="24"/>
        <v/>
      </c>
      <c r="M186" s="17"/>
      <c r="O186" s="117" t="str">
        <f t="shared" si="25"/>
        <v/>
      </c>
      <c r="P186" s="118" t="str">
        <f t="shared" si="26"/>
        <v/>
      </c>
      <c r="Q186" s="117" t="str">
        <f t="shared" si="27"/>
        <v/>
      </c>
      <c r="R186" s="118" t="str">
        <f t="shared" si="28"/>
        <v/>
      </c>
      <c r="S186" s="119" t="str">
        <f t="shared" si="29"/>
        <v/>
      </c>
      <c r="T186" s="118" t="str">
        <f t="shared" si="30"/>
        <v/>
      </c>
    </row>
    <row r="187" spans="1:20" x14ac:dyDescent="0.55000000000000004">
      <c r="A187" s="41"/>
      <c r="B187" s="42"/>
      <c r="C187" s="41"/>
      <c r="D187" s="146"/>
      <c r="E187" s="131"/>
      <c r="F187" s="127" t="str">
        <f t="shared" si="21"/>
        <v/>
      </c>
      <c r="G187" s="131"/>
      <c r="H187" s="143" t="str">
        <f t="shared" si="22"/>
        <v/>
      </c>
      <c r="I187" s="134"/>
      <c r="J187" s="140" t="str">
        <f t="shared" si="23"/>
        <v/>
      </c>
      <c r="K187" s="131"/>
      <c r="L187" s="127" t="str">
        <f t="shared" si="24"/>
        <v/>
      </c>
      <c r="M187" s="17"/>
      <c r="O187" s="117" t="str">
        <f t="shared" si="25"/>
        <v/>
      </c>
      <c r="P187" s="118" t="str">
        <f t="shared" si="26"/>
        <v/>
      </c>
      <c r="Q187" s="117" t="str">
        <f t="shared" si="27"/>
        <v/>
      </c>
      <c r="R187" s="118" t="str">
        <f t="shared" si="28"/>
        <v/>
      </c>
      <c r="S187" s="119" t="str">
        <f t="shared" si="29"/>
        <v/>
      </c>
      <c r="T187" s="118" t="str">
        <f t="shared" si="30"/>
        <v/>
      </c>
    </row>
    <row r="188" spans="1:20" x14ac:dyDescent="0.55000000000000004">
      <c r="A188" s="41"/>
      <c r="B188" s="42"/>
      <c r="C188" s="41"/>
      <c r="D188" s="146"/>
      <c r="E188" s="131"/>
      <c r="F188" s="127" t="str">
        <f t="shared" si="21"/>
        <v/>
      </c>
      <c r="G188" s="131"/>
      <c r="H188" s="143" t="str">
        <f t="shared" si="22"/>
        <v/>
      </c>
      <c r="I188" s="134"/>
      <c r="J188" s="140" t="str">
        <f t="shared" si="23"/>
        <v/>
      </c>
      <c r="K188" s="131"/>
      <c r="L188" s="127" t="str">
        <f t="shared" si="24"/>
        <v/>
      </c>
      <c r="M188" s="17"/>
      <c r="O188" s="117" t="str">
        <f t="shared" si="25"/>
        <v/>
      </c>
      <c r="P188" s="118" t="str">
        <f t="shared" si="26"/>
        <v/>
      </c>
      <c r="Q188" s="117" t="str">
        <f t="shared" si="27"/>
        <v/>
      </c>
      <c r="R188" s="118" t="str">
        <f t="shared" si="28"/>
        <v/>
      </c>
      <c r="S188" s="119" t="str">
        <f t="shared" si="29"/>
        <v/>
      </c>
      <c r="T188" s="118" t="str">
        <f t="shared" si="30"/>
        <v/>
      </c>
    </row>
    <row r="189" spans="1:20" x14ac:dyDescent="0.55000000000000004">
      <c r="A189" s="41"/>
      <c r="B189" s="42"/>
      <c r="C189" s="41"/>
      <c r="D189" s="146"/>
      <c r="E189" s="131"/>
      <c r="F189" s="127" t="str">
        <f t="shared" si="21"/>
        <v/>
      </c>
      <c r="G189" s="131"/>
      <c r="H189" s="143" t="str">
        <f t="shared" si="22"/>
        <v/>
      </c>
      <c r="I189" s="134"/>
      <c r="J189" s="140" t="str">
        <f t="shared" si="23"/>
        <v/>
      </c>
      <c r="K189" s="131"/>
      <c r="L189" s="127" t="str">
        <f t="shared" si="24"/>
        <v/>
      </c>
      <c r="M189" s="17"/>
      <c r="O189" s="117" t="str">
        <f t="shared" si="25"/>
        <v/>
      </c>
      <c r="P189" s="118" t="str">
        <f t="shared" si="26"/>
        <v/>
      </c>
      <c r="Q189" s="117" t="str">
        <f t="shared" si="27"/>
        <v/>
      </c>
      <c r="R189" s="118" t="str">
        <f t="shared" si="28"/>
        <v/>
      </c>
      <c r="S189" s="119" t="str">
        <f t="shared" si="29"/>
        <v/>
      </c>
      <c r="T189" s="118" t="str">
        <f t="shared" si="30"/>
        <v/>
      </c>
    </row>
    <row r="190" spans="1:20" x14ac:dyDescent="0.55000000000000004">
      <c r="A190" s="41"/>
      <c r="B190" s="42"/>
      <c r="C190" s="41"/>
      <c r="D190" s="146"/>
      <c r="E190" s="131"/>
      <c r="F190" s="127" t="str">
        <f t="shared" si="21"/>
        <v/>
      </c>
      <c r="G190" s="131"/>
      <c r="H190" s="143" t="str">
        <f t="shared" si="22"/>
        <v/>
      </c>
      <c r="I190" s="134"/>
      <c r="J190" s="140" t="str">
        <f t="shared" si="23"/>
        <v/>
      </c>
      <c r="K190" s="131"/>
      <c r="L190" s="127" t="str">
        <f t="shared" si="24"/>
        <v/>
      </c>
      <c r="M190" s="17"/>
      <c r="O190" s="117" t="str">
        <f t="shared" si="25"/>
        <v/>
      </c>
      <c r="P190" s="118" t="str">
        <f t="shared" si="26"/>
        <v/>
      </c>
      <c r="Q190" s="117" t="str">
        <f t="shared" si="27"/>
        <v/>
      </c>
      <c r="R190" s="118" t="str">
        <f t="shared" si="28"/>
        <v/>
      </c>
      <c r="S190" s="119" t="str">
        <f t="shared" si="29"/>
        <v/>
      </c>
      <c r="T190" s="118" t="str">
        <f t="shared" si="30"/>
        <v/>
      </c>
    </row>
    <row r="191" spans="1:20" x14ac:dyDescent="0.55000000000000004">
      <c r="A191" s="41"/>
      <c r="B191" s="42"/>
      <c r="C191" s="41"/>
      <c r="D191" s="146"/>
      <c r="E191" s="131"/>
      <c r="F191" s="127" t="str">
        <f t="shared" si="21"/>
        <v/>
      </c>
      <c r="G191" s="131"/>
      <c r="H191" s="143" t="str">
        <f t="shared" si="22"/>
        <v/>
      </c>
      <c r="I191" s="134"/>
      <c r="J191" s="140" t="str">
        <f t="shared" si="23"/>
        <v/>
      </c>
      <c r="K191" s="131"/>
      <c r="L191" s="127" t="str">
        <f t="shared" si="24"/>
        <v/>
      </c>
      <c r="M191" s="17"/>
      <c r="O191" s="117" t="str">
        <f t="shared" si="25"/>
        <v/>
      </c>
      <c r="P191" s="118" t="str">
        <f t="shared" si="26"/>
        <v/>
      </c>
      <c r="Q191" s="117" t="str">
        <f t="shared" si="27"/>
        <v/>
      </c>
      <c r="R191" s="118" t="str">
        <f t="shared" si="28"/>
        <v/>
      </c>
      <c r="S191" s="119" t="str">
        <f t="shared" si="29"/>
        <v/>
      </c>
      <c r="T191" s="118" t="str">
        <f t="shared" si="30"/>
        <v/>
      </c>
    </row>
    <row r="192" spans="1:20" x14ac:dyDescent="0.55000000000000004">
      <c r="A192" s="41"/>
      <c r="B192" s="42"/>
      <c r="C192" s="41"/>
      <c r="D192" s="146"/>
      <c r="E192" s="131"/>
      <c r="F192" s="127" t="str">
        <f t="shared" si="21"/>
        <v/>
      </c>
      <c r="G192" s="131"/>
      <c r="H192" s="143" t="str">
        <f t="shared" si="22"/>
        <v/>
      </c>
      <c r="I192" s="134"/>
      <c r="J192" s="140" t="str">
        <f t="shared" si="23"/>
        <v/>
      </c>
      <c r="K192" s="131"/>
      <c r="L192" s="127" t="str">
        <f t="shared" si="24"/>
        <v/>
      </c>
      <c r="M192" s="17"/>
      <c r="O192" s="117" t="str">
        <f t="shared" si="25"/>
        <v/>
      </c>
      <c r="P192" s="118" t="str">
        <f t="shared" si="26"/>
        <v/>
      </c>
      <c r="Q192" s="117" t="str">
        <f t="shared" si="27"/>
        <v/>
      </c>
      <c r="R192" s="118" t="str">
        <f t="shared" si="28"/>
        <v/>
      </c>
      <c r="S192" s="119" t="str">
        <f t="shared" si="29"/>
        <v/>
      </c>
      <c r="T192" s="118" t="str">
        <f t="shared" si="30"/>
        <v/>
      </c>
    </row>
    <row r="193" spans="1:20" x14ac:dyDescent="0.55000000000000004">
      <c r="A193" s="41"/>
      <c r="B193" s="42"/>
      <c r="C193" s="41"/>
      <c r="D193" s="146"/>
      <c r="E193" s="131"/>
      <c r="F193" s="127" t="str">
        <f t="shared" si="21"/>
        <v/>
      </c>
      <c r="G193" s="131"/>
      <c r="H193" s="143" t="str">
        <f t="shared" si="22"/>
        <v/>
      </c>
      <c r="I193" s="134"/>
      <c r="J193" s="140" t="str">
        <f t="shared" si="23"/>
        <v/>
      </c>
      <c r="K193" s="131"/>
      <c r="L193" s="127" t="str">
        <f t="shared" si="24"/>
        <v/>
      </c>
      <c r="M193" s="17"/>
      <c r="O193" s="117" t="str">
        <f t="shared" si="25"/>
        <v/>
      </c>
      <c r="P193" s="118" t="str">
        <f t="shared" si="26"/>
        <v/>
      </c>
      <c r="Q193" s="117" t="str">
        <f t="shared" si="27"/>
        <v/>
      </c>
      <c r="R193" s="118" t="str">
        <f t="shared" si="28"/>
        <v/>
      </c>
      <c r="S193" s="119" t="str">
        <f t="shared" si="29"/>
        <v/>
      </c>
      <c r="T193" s="118" t="str">
        <f t="shared" si="30"/>
        <v/>
      </c>
    </row>
    <row r="194" spans="1:20" x14ac:dyDescent="0.55000000000000004">
      <c r="A194" s="41"/>
      <c r="B194" s="42"/>
      <c r="C194" s="41"/>
      <c r="D194" s="146"/>
      <c r="E194" s="131"/>
      <c r="F194" s="127" t="str">
        <f t="shared" si="21"/>
        <v/>
      </c>
      <c r="G194" s="131"/>
      <c r="H194" s="143" t="str">
        <f t="shared" si="22"/>
        <v/>
      </c>
      <c r="I194" s="134"/>
      <c r="J194" s="140" t="str">
        <f t="shared" si="23"/>
        <v/>
      </c>
      <c r="K194" s="131"/>
      <c r="L194" s="127" t="str">
        <f t="shared" si="24"/>
        <v/>
      </c>
      <c r="M194" s="17"/>
      <c r="O194" s="117" t="str">
        <f t="shared" si="25"/>
        <v/>
      </c>
      <c r="P194" s="118" t="str">
        <f t="shared" si="26"/>
        <v/>
      </c>
      <c r="Q194" s="117" t="str">
        <f t="shared" si="27"/>
        <v/>
      </c>
      <c r="R194" s="118" t="str">
        <f t="shared" si="28"/>
        <v/>
      </c>
      <c r="S194" s="119" t="str">
        <f t="shared" si="29"/>
        <v/>
      </c>
      <c r="T194" s="118" t="str">
        <f t="shared" si="30"/>
        <v/>
      </c>
    </row>
    <row r="195" spans="1:20" x14ac:dyDescent="0.55000000000000004">
      <c r="A195" s="41"/>
      <c r="B195" s="42"/>
      <c r="C195" s="41"/>
      <c r="D195" s="146"/>
      <c r="E195" s="131"/>
      <c r="F195" s="127" t="str">
        <f t="shared" si="21"/>
        <v/>
      </c>
      <c r="G195" s="131"/>
      <c r="H195" s="143" t="str">
        <f t="shared" si="22"/>
        <v/>
      </c>
      <c r="I195" s="134"/>
      <c r="J195" s="140" t="str">
        <f t="shared" si="23"/>
        <v/>
      </c>
      <c r="K195" s="131"/>
      <c r="L195" s="127" t="str">
        <f t="shared" si="24"/>
        <v/>
      </c>
      <c r="M195" s="17"/>
      <c r="O195" s="117" t="str">
        <f t="shared" si="25"/>
        <v/>
      </c>
      <c r="P195" s="118" t="str">
        <f t="shared" si="26"/>
        <v/>
      </c>
      <c r="Q195" s="117" t="str">
        <f t="shared" si="27"/>
        <v/>
      </c>
      <c r="R195" s="118" t="str">
        <f t="shared" si="28"/>
        <v/>
      </c>
      <c r="S195" s="119" t="str">
        <f t="shared" si="29"/>
        <v/>
      </c>
      <c r="T195" s="118" t="str">
        <f t="shared" si="30"/>
        <v/>
      </c>
    </row>
    <row r="196" spans="1:20" x14ac:dyDescent="0.55000000000000004">
      <c r="A196" s="41"/>
      <c r="B196" s="42"/>
      <c r="C196" s="41"/>
      <c r="D196" s="146"/>
      <c r="E196" s="131"/>
      <c r="F196" s="127" t="str">
        <f t="shared" si="21"/>
        <v/>
      </c>
      <c r="G196" s="131"/>
      <c r="H196" s="143" t="str">
        <f t="shared" si="22"/>
        <v/>
      </c>
      <c r="I196" s="134"/>
      <c r="J196" s="140" t="str">
        <f t="shared" si="23"/>
        <v/>
      </c>
      <c r="K196" s="131"/>
      <c r="L196" s="127" t="str">
        <f t="shared" si="24"/>
        <v/>
      </c>
      <c r="M196" s="17"/>
      <c r="O196" s="117" t="str">
        <f t="shared" si="25"/>
        <v/>
      </c>
      <c r="P196" s="118" t="str">
        <f t="shared" si="26"/>
        <v/>
      </c>
      <c r="Q196" s="117" t="str">
        <f t="shared" si="27"/>
        <v/>
      </c>
      <c r="R196" s="118" t="str">
        <f t="shared" si="28"/>
        <v/>
      </c>
      <c r="S196" s="119" t="str">
        <f t="shared" si="29"/>
        <v/>
      </c>
      <c r="T196" s="118" t="str">
        <f t="shared" si="30"/>
        <v/>
      </c>
    </row>
    <row r="197" spans="1:20" x14ac:dyDescent="0.55000000000000004">
      <c r="A197" s="41"/>
      <c r="B197" s="42"/>
      <c r="C197" s="41"/>
      <c r="D197" s="146"/>
      <c r="E197" s="131"/>
      <c r="F197" s="127" t="str">
        <f t="shared" si="21"/>
        <v/>
      </c>
      <c r="G197" s="131"/>
      <c r="H197" s="143" t="str">
        <f t="shared" si="22"/>
        <v/>
      </c>
      <c r="I197" s="134"/>
      <c r="J197" s="140" t="str">
        <f t="shared" si="23"/>
        <v/>
      </c>
      <c r="K197" s="131"/>
      <c r="L197" s="127" t="str">
        <f t="shared" si="24"/>
        <v/>
      </c>
      <c r="M197" s="17"/>
      <c r="O197" s="117" t="str">
        <f t="shared" si="25"/>
        <v/>
      </c>
      <c r="P197" s="118" t="str">
        <f t="shared" si="26"/>
        <v/>
      </c>
      <c r="Q197" s="117" t="str">
        <f t="shared" si="27"/>
        <v/>
      </c>
      <c r="R197" s="118" t="str">
        <f t="shared" si="28"/>
        <v/>
      </c>
      <c r="S197" s="119" t="str">
        <f t="shared" si="29"/>
        <v/>
      </c>
      <c r="T197" s="118" t="str">
        <f t="shared" si="30"/>
        <v/>
      </c>
    </row>
    <row r="198" spans="1:20" x14ac:dyDescent="0.55000000000000004">
      <c r="A198" s="41"/>
      <c r="B198" s="42"/>
      <c r="C198" s="41"/>
      <c r="D198" s="146"/>
      <c r="E198" s="131"/>
      <c r="F198" s="127" t="str">
        <f t="shared" si="21"/>
        <v/>
      </c>
      <c r="G198" s="131"/>
      <c r="H198" s="143" t="str">
        <f t="shared" si="22"/>
        <v/>
      </c>
      <c r="I198" s="134"/>
      <c r="J198" s="140" t="str">
        <f t="shared" si="23"/>
        <v/>
      </c>
      <c r="K198" s="131"/>
      <c r="L198" s="127" t="str">
        <f t="shared" si="24"/>
        <v/>
      </c>
      <c r="M198" s="17"/>
      <c r="O198" s="117" t="str">
        <f t="shared" si="25"/>
        <v/>
      </c>
      <c r="P198" s="118" t="str">
        <f t="shared" si="26"/>
        <v/>
      </c>
      <c r="Q198" s="117" t="str">
        <f t="shared" si="27"/>
        <v/>
      </c>
      <c r="R198" s="118" t="str">
        <f t="shared" si="28"/>
        <v/>
      </c>
      <c r="S198" s="119" t="str">
        <f t="shared" si="29"/>
        <v/>
      </c>
      <c r="T198" s="118" t="str">
        <f t="shared" si="30"/>
        <v/>
      </c>
    </row>
    <row r="199" spans="1:20" x14ac:dyDescent="0.55000000000000004">
      <c r="A199" s="41"/>
      <c r="B199" s="42"/>
      <c r="C199" s="41"/>
      <c r="D199" s="146"/>
      <c r="E199" s="131"/>
      <c r="F199" s="127" t="str">
        <f t="shared" si="21"/>
        <v/>
      </c>
      <c r="G199" s="131"/>
      <c r="H199" s="143" t="str">
        <f t="shared" si="22"/>
        <v/>
      </c>
      <c r="I199" s="134"/>
      <c r="J199" s="140" t="str">
        <f t="shared" si="23"/>
        <v/>
      </c>
      <c r="K199" s="131"/>
      <c r="L199" s="127" t="str">
        <f t="shared" si="24"/>
        <v/>
      </c>
      <c r="M199" s="17"/>
      <c r="O199" s="117" t="str">
        <f t="shared" si="25"/>
        <v/>
      </c>
      <c r="P199" s="118" t="str">
        <f t="shared" si="26"/>
        <v/>
      </c>
      <c r="Q199" s="117" t="str">
        <f t="shared" si="27"/>
        <v/>
      </c>
      <c r="R199" s="118" t="str">
        <f t="shared" si="28"/>
        <v/>
      </c>
      <c r="S199" s="119" t="str">
        <f t="shared" si="29"/>
        <v/>
      </c>
      <c r="T199" s="118" t="str">
        <f t="shared" si="30"/>
        <v/>
      </c>
    </row>
    <row r="200" spans="1:20" x14ac:dyDescent="0.55000000000000004">
      <c r="A200" s="41"/>
      <c r="B200" s="42"/>
      <c r="C200" s="41"/>
      <c r="D200" s="146"/>
      <c r="E200" s="131"/>
      <c r="F200" s="127" t="str">
        <f t="shared" si="21"/>
        <v/>
      </c>
      <c r="G200" s="131"/>
      <c r="H200" s="143" t="str">
        <f t="shared" si="22"/>
        <v/>
      </c>
      <c r="I200" s="134"/>
      <c r="J200" s="140" t="str">
        <f t="shared" si="23"/>
        <v/>
      </c>
      <c r="K200" s="131"/>
      <c r="L200" s="127" t="str">
        <f t="shared" si="24"/>
        <v/>
      </c>
      <c r="M200" s="17"/>
      <c r="O200" s="117" t="str">
        <f t="shared" si="25"/>
        <v/>
      </c>
      <c r="P200" s="118" t="str">
        <f t="shared" si="26"/>
        <v/>
      </c>
      <c r="Q200" s="117" t="str">
        <f t="shared" si="27"/>
        <v/>
      </c>
      <c r="R200" s="118" t="str">
        <f t="shared" si="28"/>
        <v/>
      </c>
      <c r="S200" s="119" t="str">
        <f t="shared" si="29"/>
        <v/>
      </c>
      <c r="T200" s="118" t="str">
        <f t="shared" si="30"/>
        <v/>
      </c>
    </row>
    <row r="201" spans="1:20" x14ac:dyDescent="0.55000000000000004">
      <c r="A201" s="41"/>
      <c r="B201" s="42"/>
      <c r="C201" s="41"/>
      <c r="D201" s="146"/>
      <c r="E201" s="131"/>
      <c r="F201" s="127" t="str">
        <f t="shared" ref="F201:F264" si="31">IF(E201&lt;&gt;"",IF(E201&gt;=8,"ดีมาก",IF(E201&gt;=5,"ดี",IF(E201&gt;=3,"พอใช้",IF(E201&lt;=2,"ปรับปรุง")))),"")</f>
        <v/>
      </c>
      <c r="G201" s="131"/>
      <c r="H201" s="143" t="str">
        <f t="shared" ref="H201:H264" si="32">IF(G201&lt;&gt;"",IF(G201&gt;=23,"ดีมาก",IF(G201&gt;=15,"ดี",IF(G201&gt;=8,"พอใช้",IF(G201&lt;=7,"ปรับปรุง")))),"")</f>
        <v/>
      </c>
      <c r="I201" s="134"/>
      <c r="J201" s="140" t="str">
        <f t="shared" ref="J201:J264" si="33">IF(I201&lt;&gt;"",IF(I201&gt;=15,"ดีมาก",IF(I201&gt;=10,"ดี",IF(I201&gt;=5,"พอใช้",IF(I201&lt;=4,"ปรับปรุง")))),"")</f>
        <v/>
      </c>
      <c r="K201" s="131"/>
      <c r="L201" s="127" t="str">
        <f t="shared" ref="L201:L264" si="34">IF(K201&lt;&gt;"",IF(K201&gt;=12,"ดีมาก",IF(K201&gt;=8,"ดี",IF(K201&gt;=4,"พอใช้",IF(K201&lt;=3,"ปรับปรุง")))),"")</f>
        <v/>
      </c>
      <c r="M201" s="17"/>
      <c r="O201" s="117" t="str">
        <f t="shared" ref="O201:O264" si="35">IF(AND(ISBLANK(E201),ISBLANK(G201)),"",E201+G201)</f>
        <v/>
      </c>
      <c r="P201" s="118" t="str">
        <f t="shared" ref="P201:P264" si="36">IF(O201&lt;&gt;"",IF(O201&gt;=30,"ดีมาก",IF(O201&gt;=20,"ดี",IF(O201&gt;=10,"พอใช้",IF(O201&lt;=9,"ปรับปรุง")))),"")</f>
        <v/>
      </c>
      <c r="Q201" s="117" t="str">
        <f t="shared" ref="Q201:Q264" si="37">IF(AND(ISBLANK(I201),ISBLANK(K201)),"",I201+K201)</f>
        <v/>
      </c>
      <c r="R201" s="118" t="str">
        <f t="shared" ref="R201:R264" si="38">IF(Q201&lt;&gt;"",IF(Q201&gt;=27,"ดีมาก",IF(Q201&gt;=18,"ดี",IF(Q201&gt;=9,"พอใช้",IF(Q201&lt;=8,"ปรับปรุง")))),"")</f>
        <v/>
      </c>
      <c r="S201" s="119" t="str">
        <f t="shared" ref="S201:S264" si="39">IF(ISERROR(O201+Q201),"",O201+Q201)</f>
        <v/>
      </c>
      <c r="T201" s="118" t="str">
        <f t="shared" ref="T201:T264" si="40">IF(S201&lt;&gt;"",IF(S201&gt;=57,"ดีมาก",IF(S201&gt;=38,"ดี",IF(S201&gt;=19,"พอใช้",IF(S201&lt;=18,"ปรับปรุง")))),"")</f>
        <v/>
      </c>
    </row>
    <row r="202" spans="1:20" x14ac:dyDescent="0.55000000000000004">
      <c r="A202" s="41"/>
      <c r="B202" s="42"/>
      <c r="C202" s="41"/>
      <c r="D202" s="146"/>
      <c r="E202" s="131"/>
      <c r="F202" s="127" t="str">
        <f t="shared" si="31"/>
        <v/>
      </c>
      <c r="G202" s="131"/>
      <c r="H202" s="143" t="str">
        <f t="shared" si="32"/>
        <v/>
      </c>
      <c r="I202" s="134"/>
      <c r="J202" s="140" t="str">
        <f t="shared" si="33"/>
        <v/>
      </c>
      <c r="K202" s="131"/>
      <c r="L202" s="127" t="str">
        <f t="shared" si="34"/>
        <v/>
      </c>
      <c r="M202" s="17"/>
      <c r="O202" s="117" t="str">
        <f t="shared" si="35"/>
        <v/>
      </c>
      <c r="P202" s="118" t="str">
        <f t="shared" si="36"/>
        <v/>
      </c>
      <c r="Q202" s="117" t="str">
        <f t="shared" si="37"/>
        <v/>
      </c>
      <c r="R202" s="118" t="str">
        <f t="shared" si="38"/>
        <v/>
      </c>
      <c r="S202" s="119" t="str">
        <f t="shared" si="39"/>
        <v/>
      </c>
      <c r="T202" s="118" t="str">
        <f t="shared" si="40"/>
        <v/>
      </c>
    </row>
    <row r="203" spans="1:20" x14ac:dyDescent="0.55000000000000004">
      <c r="A203" s="41"/>
      <c r="B203" s="42"/>
      <c r="C203" s="41"/>
      <c r="D203" s="146"/>
      <c r="E203" s="131"/>
      <c r="F203" s="127" t="str">
        <f t="shared" si="31"/>
        <v/>
      </c>
      <c r="G203" s="131"/>
      <c r="H203" s="143" t="str">
        <f t="shared" si="32"/>
        <v/>
      </c>
      <c r="I203" s="134"/>
      <c r="J203" s="140" t="str">
        <f t="shared" si="33"/>
        <v/>
      </c>
      <c r="K203" s="131"/>
      <c r="L203" s="127" t="str">
        <f t="shared" si="34"/>
        <v/>
      </c>
      <c r="M203" s="17"/>
      <c r="O203" s="117" t="str">
        <f t="shared" si="35"/>
        <v/>
      </c>
      <c r="P203" s="118" t="str">
        <f t="shared" si="36"/>
        <v/>
      </c>
      <c r="Q203" s="117" t="str">
        <f t="shared" si="37"/>
        <v/>
      </c>
      <c r="R203" s="118" t="str">
        <f t="shared" si="38"/>
        <v/>
      </c>
      <c r="S203" s="119" t="str">
        <f t="shared" si="39"/>
        <v/>
      </c>
      <c r="T203" s="118" t="str">
        <f t="shared" si="40"/>
        <v/>
      </c>
    </row>
    <row r="204" spans="1:20" x14ac:dyDescent="0.55000000000000004">
      <c r="A204" s="41"/>
      <c r="B204" s="42"/>
      <c r="C204" s="41"/>
      <c r="D204" s="146"/>
      <c r="E204" s="131"/>
      <c r="F204" s="127" t="str">
        <f t="shared" si="31"/>
        <v/>
      </c>
      <c r="G204" s="131"/>
      <c r="H204" s="143" t="str">
        <f t="shared" si="32"/>
        <v/>
      </c>
      <c r="I204" s="134"/>
      <c r="J204" s="140" t="str">
        <f t="shared" si="33"/>
        <v/>
      </c>
      <c r="K204" s="131"/>
      <c r="L204" s="127" t="str">
        <f t="shared" si="34"/>
        <v/>
      </c>
      <c r="M204" s="17"/>
      <c r="O204" s="117" t="str">
        <f t="shared" si="35"/>
        <v/>
      </c>
      <c r="P204" s="118" t="str">
        <f t="shared" si="36"/>
        <v/>
      </c>
      <c r="Q204" s="117" t="str">
        <f t="shared" si="37"/>
        <v/>
      </c>
      <c r="R204" s="118" t="str">
        <f t="shared" si="38"/>
        <v/>
      </c>
      <c r="S204" s="119" t="str">
        <f t="shared" si="39"/>
        <v/>
      </c>
      <c r="T204" s="118" t="str">
        <f t="shared" si="40"/>
        <v/>
      </c>
    </row>
    <row r="205" spans="1:20" x14ac:dyDescent="0.55000000000000004">
      <c r="A205" s="41"/>
      <c r="B205" s="42"/>
      <c r="C205" s="41"/>
      <c r="D205" s="146"/>
      <c r="E205" s="131"/>
      <c r="F205" s="127" t="str">
        <f t="shared" si="31"/>
        <v/>
      </c>
      <c r="G205" s="131"/>
      <c r="H205" s="143" t="str">
        <f t="shared" si="32"/>
        <v/>
      </c>
      <c r="I205" s="134"/>
      <c r="J205" s="140" t="str">
        <f t="shared" si="33"/>
        <v/>
      </c>
      <c r="K205" s="131"/>
      <c r="L205" s="127" t="str">
        <f t="shared" si="34"/>
        <v/>
      </c>
      <c r="M205" s="17"/>
      <c r="O205" s="117" t="str">
        <f t="shared" si="35"/>
        <v/>
      </c>
      <c r="P205" s="118" t="str">
        <f t="shared" si="36"/>
        <v/>
      </c>
      <c r="Q205" s="117" t="str">
        <f t="shared" si="37"/>
        <v/>
      </c>
      <c r="R205" s="118" t="str">
        <f t="shared" si="38"/>
        <v/>
      </c>
      <c r="S205" s="119" t="str">
        <f t="shared" si="39"/>
        <v/>
      </c>
      <c r="T205" s="118" t="str">
        <f t="shared" si="40"/>
        <v/>
      </c>
    </row>
    <row r="206" spans="1:20" x14ac:dyDescent="0.55000000000000004">
      <c r="A206" s="41"/>
      <c r="B206" s="42"/>
      <c r="C206" s="41"/>
      <c r="D206" s="146"/>
      <c r="E206" s="131"/>
      <c r="F206" s="127" t="str">
        <f t="shared" si="31"/>
        <v/>
      </c>
      <c r="G206" s="131"/>
      <c r="H206" s="143" t="str">
        <f t="shared" si="32"/>
        <v/>
      </c>
      <c r="I206" s="134"/>
      <c r="J206" s="140" t="str">
        <f t="shared" si="33"/>
        <v/>
      </c>
      <c r="K206" s="131"/>
      <c r="L206" s="127" t="str">
        <f t="shared" si="34"/>
        <v/>
      </c>
      <c r="M206" s="17"/>
      <c r="O206" s="117" t="str">
        <f t="shared" si="35"/>
        <v/>
      </c>
      <c r="P206" s="118" t="str">
        <f t="shared" si="36"/>
        <v/>
      </c>
      <c r="Q206" s="117" t="str">
        <f t="shared" si="37"/>
        <v/>
      </c>
      <c r="R206" s="118" t="str">
        <f t="shared" si="38"/>
        <v/>
      </c>
      <c r="S206" s="119" t="str">
        <f t="shared" si="39"/>
        <v/>
      </c>
      <c r="T206" s="118" t="str">
        <f t="shared" si="40"/>
        <v/>
      </c>
    </row>
    <row r="207" spans="1:20" x14ac:dyDescent="0.55000000000000004">
      <c r="A207" s="41"/>
      <c r="B207" s="42"/>
      <c r="C207" s="41"/>
      <c r="D207" s="146"/>
      <c r="E207" s="131"/>
      <c r="F207" s="127" t="str">
        <f t="shared" si="31"/>
        <v/>
      </c>
      <c r="G207" s="131"/>
      <c r="H207" s="143" t="str">
        <f t="shared" si="32"/>
        <v/>
      </c>
      <c r="I207" s="134"/>
      <c r="J207" s="140" t="str">
        <f t="shared" si="33"/>
        <v/>
      </c>
      <c r="K207" s="131"/>
      <c r="L207" s="127" t="str">
        <f t="shared" si="34"/>
        <v/>
      </c>
      <c r="M207" s="17"/>
      <c r="O207" s="117" t="str">
        <f t="shared" si="35"/>
        <v/>
      </c>
      <c r="P207" s="118" t="str">
        <f t="shared" si="36"/>
        <v/>
      </c>
      <c r="Q207" s="117" t="str">
        <f t="shared" si="37"/>
        <v/>
      </c>
      <c r="R207" s="118" t="str">
        <f t="shared" si="38"/>
        <v/>
      </c>
      <c r="S207" s="119" t="str">
        <f t="shared" si="39"/>
        <v/>
      </c>
      <c r="T207" s="118" t="str">
        <f t="shared" si="40"/>
        <v/>
      </c>
    </row>
    <row r="208" spans="1:20" x14ac:dyDescent="0.55000000000000004">
      <c r="A208" s="41"/>
      <c r="B208" s="42"/>
      <c r="C208" s="41"/>
      <c r="D208" s="146"/>
      <c r="E208" s="131"/>
      <c r="F208" s="127" t="str">
        <f t="shared" si="31"/>
        <v/>
      </c>
      <c r="G208" s="131"/>
      <c r="H208" s="143" t="str">
        <f t="shared" si="32"/>
        <v/>
      </c>
      <c r="I208" s="134"/>
      <c r="J208" s="140" t="str">
        <f t="shared" si="33"/>
        <v/>
      </c>
      <c r="K208" s="131"/>
      <c r="L208" s="127" t="str">
        <f t="shared" si="34"/>
        <v/>
      </c>
      <c r="M208" s="17"/>
      <c r="O208" s="117" t="str">
        <f t="shared" si="35"/>
        <v/>
      </c>
      <c r="P208" s="118" t="str">
        <f t="shared" si="36"/>
        <v/>
      </c>
      <c r="Q208" s="117" t="str">
        <f t="shared" si="37"/>
        <v/>
      </c>
      <c r="R208" s="118" t="str">
        <f t="shared" si="38"/>
        <v/>
      </c>
      <c r="S208" s="119" t="str">
        <f t="shared" si="39"/>
        <v/>
      </c>
      <c r="T208" s="118" t="str">
        <f t="shared" si="40"/>
        <v/>
      </c>
    </row>
    <row r="209" spans="1:20" x14ac:dyDescent="0.55000000000000004">
      <c r="A209" s="41"/>
      <c r="B209" s="42"/>
      <c r="C209" s="41"/>
      <c r="D209" s="146"/>
      <c r="E209" s="131"/>
      <c r="F209" s="127" t="str">
        <f t="shared" si="31"/>
        <v/>
      </c>
      <c r="G209" s="131"/>
      <c r="H209" s="143" t="str">
        <f t="shared" si="32"/>
        <v/>
      </c>
      <c r="I209" s="134"/>
      <c r="J209" s="140" t="str">
        <f t="shared" si="33"/>
        <v/>
      </c>
      <c r="K209" s="131"/>
      <c r="L209" s="127" t="str">
        <f t="shared" si="34"/>
        <v/>
      </c>
      <c r="M209" s="17"/>
      <c r="O209" s="117" t="str">
        <f t="shared" si="35"/>
        <v/>
      </c>
      <c r="P209" s="118" t="str">
        <f t="shared" si="36"/>
        <v/>
      </c>
      <c r="Q209" s="117" t="str">
        <f t="shared" si="37"/>
        <v/>
      </c>
      <c r="R209" s="118" t="str">
        <f t="shared" si="38"/>
        <v/>
      </c>
      <c r="S209" s="119" t="str">
        <f t="shared" si="39"/>
        <v/>
      </c>
      <c r="T209" s="118" t="str">
        <f t="shared" si="40"/>
        <v/>
      </c>
    </row>
    <row r="210" spans="1:20" x14ac:dyDescent="0.55000000000000004">
      <c r="A210" s="41"/>
      <c r="B210" s="42"/>
      <c r="C210" s="41"/>
      <c r="D210" s="146"/>
      <c r="E210" s="131"/>
      <c r="F210" s="127" t="str">
        <f t="shared" si="31"/>
        <v/>
      </c>
      <c r="G210" s="131"/>
      <c r="H210" s="143" t="str">
        <f t="shared" si="32"/>
        <v/>
      </c>
      <c r="I210" s="134"/>
      <c r="J210" s="140" t="str">
        <f t="shared" si="33"/>
        <v/>
      </c>
      <c r="K210" s="131"/>
      <c r="L210" s="127" t="str">
        <f t="shared" si="34"/>
        <v/>
      </c>
      <c r="M210" s="17"/>
      <c r="O210" s="117" t="str">
        <f t="shared" si="35"/>
        <v/>
      </c>
      <c r="P210" s="118" t="str">
        <f t="shared" si="36"/>
        <v/>
      </c>
      <c r="Q210" s="117" t="str">
        <f t="shared" si="37"/>
        <v/>
      </c>
      <c r="R210" s="118" t="str">
        <f t="shared" si="38"/>
        <v/>
      </c>
      <c r="S210" s="119" t="str">
        <f t="shared" si="39"/>
        <v/>
      </c>
      <c r="T210" s="118" t="str">
        <f t="shared" si="40"/>
        <v/>
      </c>
    </row>
    <row r="211" spans="1:20" x14ac:dyDescent="0.55000000000000004">
      <c r="A211" s="41"/>
      <c r="B211" s="42"/>
      <c r="C211" s="41"/>
      <c r="D211" s="146"/>
      <c r="E211" s="131"/>
      <c r="F211" s="127" t="str">
        <f t="shared" si="31"/>
        <v/>
      </c>
      <c r="G211" s="131"/>
      <c r="H211" s="143" t="str">
        <f t="shared" si="32"/>
        <v/>
      </c>
      <c r="I211" s="134"/>
      <c r="J211" s="140" t="str">
        <f t="shared" si="33"/>
        <v/>
      </c>
      <c r="K211" s="131"/>
      <c r="L211" s="127" t="str">
        <f t="shared" si="34"/>
        <v/>
      </c>
      <c r="M211" s="17"/>
      <c r="O211" s="117" t="str">
        <f t="shared" si="35"/>
        <v/>
      </c>
      <c r="P211" s="118" t="str">
        <f t="shared" si="36"/>
        <v/>
      </c>
      <c r="Q211" s="117" t="str">
        <f t="shared" si="37"/>
        <v/>
      </c>
      <c r="R211" s="118" t="str">
        <f t="shared" si="38"/>
        <v/>
      </c>
      <c r="S211" s="119" t="str">
        <f t="shared" si="39"/>
        <v/>
      </c>
      <c r="T211" s="118" t="str">
        <f t="shared" si="40"/>
        <v/>
      </c>
    </row>
    <row r="212" spans="1:20" x14ac:dyDescent="0.55000000000000004">
      <c r="A212" s="41"/>
      <c r="B212" s="42"/>
      <c r="C212" s="41"/>
      <c r="D212" s="146"/>
      <c r="E212" s="131"/>
      <c r="F212" s="127" t="str">
        <f t="shared" si="31"/>
        <v/>
      </c>
      <c r="G212" s="131"/>
      <c r="H212" s="143" t="str">
        <f t="shared" si="32"/>
        <v/>
      </c>
      <c r="I212" s="134"/>
      <c r="J212" s="140" t="str">
        <f t="shared" si="33"/>
        <v/>
      </c>
      <c r="K212" s="131"/>
      <c r="L212" s="127" t="str">
        <f t="shared" si="34"/>
        <v/>
      </c>
      <c r="M212" s="17"/>
      <c r="O212" s="117" t="str">
        <f t="shared" si="35"/>
        <v/>
      </c>
      <c r="P212" s="118" t="str">
        <f t="shared" si="36"/>
        <v/>
      </c>
      <c r="Q212" s="117" t="str">
        <f t="shared" si="37"/>
        <v/>
      </c>
      <c r="R212" s="118" t="str">
        <f t="shared" si="38"/>
        <v/>
      </c>
      <c r="S212" s="119" t="str">
        <f t="shared" si="39"/>
        <v/>
      </c>
      <c r="T212" s="118" t="str">
        <f t="shared" si="40"/>
        <v/>
      </c>
    </row>
    <row r="213" spans="1:20" x14ac:dyDescent="0.55000000000000004">
      <c r="A213" s="41"/>
      <c r="B213" s="42"/>
      <c r="C213" s="41"/>
      <c r="D213" s="146"/>
      <c r="E213" s="131"/>
      <c r="F213" s="127" t="str">
        <f t="shared" si="31"/>
        <v/>
      </c>
      <c r="G213" s="131"/>
      <c r="H213" s="143" t="str">
        <f t="shared" si="32"/>
        <v/>
      </c>
      <c r="I213" s="134"/>
      <c r="J213" s="140" t="str">
        <f t="shared" si="33"/>
        <v/>
      </c>
      <c r="K213" s="131"/>
      <c r="L213" s="127" t="str">
        <f t="shared" si="34"/>
        <v/>
      </c>
      <c r="M213" s="17"/>
      <c r="O213" s="117" t="str">
        <f t="shared" si="35"/>
        <v/>
      </c>
      <c r="P213" s="118" t="str">
        <f t="shared" si="36"/>
        <v/>
      </c>
      <c r="Q213" s="117" t="str">
        <f t="shared" si="37"/>
        <v/>
      </c>
      <c r="R213" s="118" t="str">
        <f t="shared" si="38"/>
        <v/>
      </c>
      <c r="S213" s="119" t="str">
        <f t="shared" si="39"/>
        <v/>
      </c>
      <c r="T213" s="118" t="str">
        <f t="shared" si="40"/>
        <v/>
      </c>
    </row>
    <row r="214" spans="1:20" x14ac:dyDescent="0.55000000000000004">
      <c r="A214" s="41"/>
      <c r="B214" s="42"/>
      <c r="C214" s="41"/>
      <c r="D214" s="146"/>
      <c r="E214" s="131"/>
      <c r="F214" s="127" t="str">
        <f t="shared" si="31"/>
        <v/>
      </c>
      <c r="G214" s="131"/>
      <c r="H214" s="143" t="str">
        <f t="shared" si="32"/>
        <v/>
      </c>
      <c r="I214" s="134"/>
      <c r="J214" s="140" t="str">
        <f t="shared" si="33"/>
        <v/>
      </c>
      <c r="K214" s="131"/>
      <c r="L214" s="127" t="str">
        <f t="shared" si="34"/>
        <v/>
      </c>
      <c r="M214" s="17"/>
      <c r="O214" s="117" t="str">
        <f t="shared" si="35"/>
        <v/>
      </c>
      <c r="P214" s="118" t="str">
        <f t="shared" si="36"/>
        <v/>
      </c>
      <c r="Q214" s="117" t="str">
        <f t="shared" si="37"/>
        <v/>
      </c>
      <c r="R214" s="118" t="str">
        <f t="shared" si="38"/>
        <v/>
      </c>
      <c r="S214" s="119" t="str">
        <f t="shared" si="39"/>
        <v/>
      </c>
      <c r="T214" s="118" t="str">
        <f t="shared" si="40"/>
        <v/>
      </c>
    </row>
    <row r="215" spans="1:20" x14ac:dyDescent="0.55000000000000004">
      <c r="A215" s="41"/>
      <c r="B215" s="42"/>
      <c r="C215" s="41"/>
      <c r="D215" s="146"/>
      <c r="E215" s="131"/>
      <c r="F215" s="127" t="str">
        <f t="shared" si="31"/>
        <v/>
      </c>
      <c r="G215" s="131"/>
      <c r="H215" s="143" t="str">
        <f t="shared" si="32"/>
        <v/>
      </c>
      <c r="I215" s="134"/>
      <c r="J215" s="140" t="str">
        <f t="shared" si="33"/>
        <v/>
      </c>
      <c r="K215" s="131"/>
      <c r="L215" s="127" t="str">
        <f t="shared" si="34"/>
        <v/>
      </c>
      <c r="M215" s="17"/>
      <c r="O215" s="117" t="str">
        <f t="shared" si="35"/>
        <v/>
      </c>
      <c r="P215" s="118" t="str">
        <f t="shared" si="36"/>
        <v/>
      </c>
      <c r="Q215" s="117" t="str">
        <f t="shared" si="37"/>
        <v/>
      </c>
      <c r="R215" s="118" t="str">
        <f t="shared" si="38"/>
        <v/>
      </c>
      <c r="S215" s="119" t="str">
        <f t="shared" si="39"/>
        <v/>
      </c>
      <c r="T215" s="118" t="str">
        <f t="shared" si="40"/>
        <v/>
      </c>
    </row>
    <row r="216" spans="1:20" x14ac:dyDescent="0.55000000000000004">
      <c r="A216" s="41"/>
      <c r="B216" s="42"/>
      <c r="C216" s="41"/>
      <c r="D216" s="146"/>
      <c r="E216" s="131"/>
      <c r="F216" s="127" t="str">
        <f t="shared" si="31"/>
        <v/>
      </c>
      <c r="G216" s="131"/>
      <c r="H216" s="143" t="str">
        <f t="shared" si="32"/>
        <v/>
      </c>
      <c r="I216" s="134"/>
      <c r="J216" s="140" t="str">
        <f t="shared" si="33"/>
        <v/>
      </c>
      <c r="K216" s="131"/>
      <c r="L216" s="127" t="str">
        <f t="shared" si="34"/>
        <v/>
      </c>
      <c r="M216" s="17"/>
      <c r="O216" s="117" t="str">
        <f t="shared" si="35"/>
        <v/>
      </c>
      <c r="P216" s="118" t="str">
        <f t="shared" si="36"/>
        <v/>
      </c>
      <c r="Q216" s="117" t="str">
        <f t="shared" si="37"/>
        <v/>
      </c>
      <c r="R216" s="118" t="str">
        <f t="shared" si="38"/>
        <v/>
      </c>
      <c r="S216" s="119" t="str">
        <f t="shared" si="39"/>
        <v/>
      </c>
      <c r="T216" s="118" t="str">
        <f t="shared" si="40"/>
        <v/>
      </c>
    </row>
    <row r="217" spans="1:20" x14ac:dyDescent="0.55000000000000004">
      <c r="A217" s="41"/>
      <c r="B217" s="42"/>
      <c r="C217" s="41"/>
      <c r="D217" s="146"/>
      <c r="E217" s="131"/>
      <c r="F217" s="127" t="str">
        <f t="shared" si="31"/>
        <v/>
      </c>
      <c r="G217" s="131"/>
      <c r="H217" s="143" t="str">
        <f t="shared" si="32"/>
        <v/>
      </c>
      <c r="I217" s="134"/>
      <c r="J217" s="140" t="str">
        <f t="shared" si="33"/>
        <v/>
      </c>
      <c r="K217" s="131"/>
      <c r="L217" s="127" t="str">
        <f t="shared" si="34"/>
        <v/>
      </c>
      <c r="M217" s="17"/>
      <c r="O217" s="117" t="str">
        <f t="shared" si="35"/>
        <v/>
      </c>
      <c r="P217" s="118" t="str">
        <f t="shared" si="36"/>
        <v/>
      </c>
      <c r="Q217" s="117" t="str">
        <f t="shared" si="37"/>
        <v/>
      </c>
      <c r="R217" s="118" t="str">
        <f t="shared" si="38"/>
        <v/>
      </c>
      <c r="S217" s="119" t="str">
        <f t="shared" si="39"/>
        <v/>
      </c>
      <c r="T217" s="118" t="str">
        <f t="shared" si="40"/>
        <v/>
      </c>
    </row>
    <row r="218" spans="1:20" x14ac:dyDescent="0.55000000000000004">
      <c r="A218" s="41"/>
      <c r="B218" s="42"/>
      <c r="C218" s="41"/>
      <c r="D218" s="146"/>
      <c r="E218" s="131"/>
      <c r="F218" s="127" t="str">
        <f t="shared" si="31"/>
        <v/>
      </c>
      <c r="G218" s="131"/>
      <c r="H218" s="143" t="str">
        <f t="shared" si="32"/>
        <v/>
      </c>
      <c r="I218" s="134"/>
      <c r="J218" s="140" t="str">
        <f t="shared" si="33"/>
        <v/>
      </c>
      <c r="K218" s="131"/>
      <c r="L218" s="127" t="str">
        <f t="shared" si="34"/>
        <v/>
      </c>
      <c r="M218" s="17"/>
      <c r="O218" s="117" t="str">
        <f t="shared" si="35"/>
        <v/>
      </c>
      <c r="P218" s="118" t="str">
        <f t="shared" si="36"/>
        <v/>
      </c>
      <c r="Q218" s="117" t="str">
        <f t="shared" si="37"/>
        <v/>
      </c>
      <c r="R218" s="118" t="str">
        <f t="shared" si="38"/>
        <v/>
      </c>
      <c r="S218" s="119" t="str">
        <f t="shared" si="39"/>
        <v/>
      </c>
      <c r="T218" s="118" t="str">
        <f t="shared" si="40"/>
        <v/>
      </c>
    </row>
    <row r="219" spans="1:20" x14ac:dyDescent="0.55000000000000004">
      <c r="A219" s="41"/>
      <c r="B219" s="42"/>
      <c r="C219" s="41"/>
      <c r="D219" s="146"/>
      <c r="E219" s="131"/>
      <c r="F219" s="127" t="str">
        <f t="shared" si="31"/>
        <v/>
      </c>
      <c r="G219" s="131"/>
      <c r="H219" s="143" t="str">
        <f t="shared" si="32"/>
        <v/>
      </c>
      <c r="I219" s="134"/>
      <c r="J219" s="140" t="str">
        <f t="shared" si="33"/>
        <v/>
      </c>
      <c r="K219" s="131"/>
      <c r="L219" s="127" t="str">
        <f t="shared" si="34"/>
        <v/>
      </c>
      <c r="M219" s="17"/>
      <c r="O219" s="117" t="str">
        <f t="shared" si="35"/>
        <v/>
      </c>
      <c r="P219" s="118" t="str">
        <f t="shared" si="36"/>
        <v/>
      </c>
      <c r="Q219" s="117" t="str">
        <f t="shared" si="37"/>
        <v/>
      </c>
      <c r="R219" s="118" t="str">
        <f t="shared" si="38"/>
        <v/>
      </c>
      <c r="S219" s="119" t="str">
        <f t="shared" si="39"/>
        <v/>
      </c>
      <c r="T219" s="118" t="str">
        <f t="shared" si="40"/>
        <v/>
      </c>
    </row>
    <row r="220" spans="1:20" x14ac:dyDescent="0.55000000000000004">
      <c r="A220" s="41"/>
      <c r="B220" s="42"/>
      <c r="C220" s="41"/>
      <c r="D220" s="146"/>
      <c r="E220" s="131"/>
      <c r="F220" s="127" t="str">
        <f t="shared" si="31"/>
        <v/>
      </c>
      <c r="G220" s="131"/>
      <c r="H220" s="143" t="str">
        <f t="shared" si="32"/>
        <v/>
      </c>
      <c r="I220" s="134"/>
      <c r="J220" s="140" t="str">
        <f t="shared" si="33"/>
        <v/>
      </c>
      <c r="K220" s="131"/>
      <c r="L220" s="127" t="str">
        <f t="shared" si="34"/>
        <v/>
      </c>
      <c r="M220" s="17"/>
      <c r="O220" s="117" t="str">
        <f t="shared" si="35"/>
        <v/>
      </c>
      <c r="P220" s="118" t="str">
        <f t="shared" si="36"/>
        <v/>
      </c>
      <c r="Q220" s="117" t="str">
        <f t="shared" si="37"/>
        <v/>
      </c>
      <c r="R220" s="118" t="str">
        <f t="shared" si="38"/>
        <v/>
      </c>
      <c r="S220" s="119" t="str">
        <f t="shared" si="39"/>
        <v/>
      </c>
      <c r="T220" s="118" t="str">
        <f t="shared" si="40"/>
        <v/>
      </c>
    </row>
    <row r="221" spans="1:20" x14ac:dyDescent="0.55000000000000004">
      <c r="A221" s="41"/>
      <c r="B221" s="42"/>
      <c r="C221" s="41"/>
      <c r="D221" s="146"/>
      <c r="E221" s="131"/>
      <c r="F221" s="127" t="str">
        <f t="shared" si="31"/>
        <v/>
      </c>
      <c r="G221" s="131"/>
      <c r="H221" s="143" t="str">
        <f t="shared" si="32"/>
        <v/>
      </c>
      <c r="I221" s="134"/>
      <c r="J221" s="140" t="str">
        <f t="shared" si="33"/>
        <v/>
      </c>
      <c r="K221" s="131"/>
      <c r="L221" s="127" t="str">
        <f t="shared" si="34"/>
        <v/>
      </c>
      <c r="M221" s="17"/>
      <c r="O221" s="117" t="str">
        <f t="shared" si="35"/>
        <v/>
      </c>
      <c r="P221" s="118" t="str">
        <f t="shared" si="36"/>
        <v/>
      </c>
      <c r="Q221" s="117" t="str">
        <f t="shared" si="37"/>
        <v/>
      </c>
      <c r="R221" s="118" t="str">
        <f t="shared" si="38"/>
        <v/>
      </c>
      <c r="S221" s="119" t="str">
        <f t="shared" si="39"/>
        <v/>
      </c>
      <c r="T221" s="118" t="str">
        <f t="shared" si="40"/>
        <v/>
      </c>
    </row>
    <row r="222" spans="1:20" x14ac:dyDescent="0.55000000000000004">
      <c r="A222" s="41"/>
      <c r="B222" s="42"/>
      <c r="C222" s="41"/>
      <c r="D222" s="146"/>
      <c r="E222" s="131"/>
      <c r="F222" s="127" t="str">
        <f t="shared" si="31"/>
        <v/>
      </c>
      <c r="G222" s="131"/>
      <c r="H222" s="143" t="str">
        <f t="shared" si="32"/>
        <v/>
      </c>
      <c r="I222" s="134"/>
      <c r="J222" s="140" t="str">
        <f t="shared" si="33"/>
        <v/>
      </c>
      <c r="K222" s="131"/>
      <c r="L222" s="127" t="str">
        <f t="shared" si="34"/>
        <v/>
      </c>
      <c r="M222" s="17"/>
      <c r="O222" s="117" t="str">
        <f t="shared" si="35"/>
        <v/>
      </c>
      <c r="P222" s="118" t="str">
        <f t="shared" si="36"/>
        <v/>
      </c>
      <c r="Q222" s="117" t="str">
        <f t="shared" si="37"/>
        <v/>
      </c>
      <c r="R222" s="118" t="str">
        <f t="shared" si="38"/>
        <v/>
      </c>
      <c r="S222" s="119" t="str">
        <f t="shared" si="39"/>
        <v/>
      </c>
      <c r="T222" s="118" t="str">
        <f t="shared" si="40"/>
        <v/>
      </c>
    </row>
    <row r="223" spans="1:20" x14ac:dyDescent="0.55000000000000004">
      <c r="A223" s="41"/>
      <c r="B223" s="42"/>
      <c r="C223" s="41"/>
      <c r="D223" s="146"/>
      <c r="E223" s="131"/>
      <c r="F223" s="127" t="str">
        <f t="shared" si="31"/>
        <v/>
      </c>
      <c r="G223" s="131"/>
      <c r="H223" s="143" t="str">
        <f t="shared" si="32"/>
        <v/>
      </c>
      <c r="I223" s="134"/>
      <c r="J223" s="140" t="str">
        <f t="shared" si="33"/>
        <v/>
      </c>
      <c r="K223" s="131"/>
      <c r="L223" s="127" t="str">
        <f t="shared" si="34"/>
        <v/>
      </c>
      <c r="M223" s="17"/>
      <c r="O223" s="117" t="str">
        <f t="shared" si="35"/>
        <v/>
      </c>
      <c r="P223" s="118" t="str">
        <f t="shared" si="36"/>
        <v/>
      </c>
      <c r="Q223" s="117" t="str">
        <f t="shared" si="37"/>
        <v/>
      </c>
      <c r="R223" s="118" t="str">
        <f t="shared" si="38"/>
        <v/>
      </c>
      <c r="S223" s="119" t="str">
        <f t="shared" si="39"/>
        <v/>
      </c>
      <c r="T223" s="118" t="str">
        <f t="shared" si="40"/>
        <v/>
      </c>
    </row>
    <row r="224" spans="1:20" x14ac:dyDescent="0.55000000000000004">
      <c r="A224" s="41"/>
      <c r="B224" s="42"/>
      <c r="C224" s="41"/>
      <c r="D224" s="146"/>
      <c r="E224" s="131"/>
      <c r="F224" s="127" t="str">
        <f t="shared" si="31"/>
        <v/>
      </c>
      <c r="G224" s="131"/>
      <c r="H224" s="143" t="str">
        <f t="shared" si="32"/>
        <v/>
      </c>
      <c r="I224" s="134"/>
      <c r="J224" s="140" t="str">
        <f t="shared" si="33"/>
        <v/>
      </c>
      <c r="K224" s="131"/>
      <c r="L224" s="127" t="str">
        <f t="shared" si="34"/>
        <v/>
      </c>
      <c r="M224" s="17"/>
      <c r="O224" s="117" t="str">
        <f t="shared" si="35"/>
        <v/>
      </c>
      <c r="P224" s="118" t="str">
        <f t="shared" si="36"/>
        <v/>
      </c>
      <c r="Q224" s="117" t="str">
        <f t="shared" si="37"/>
        <v/>
      </c>
      <c r="R224" s="118" t="str">
        <f t="shared" si="38"/>
        <v/>
      </c>
      <c r="S224" s="119" t="str">
        <f t="shared" si="39"/>
        <v/>
      </c>
      <c r="T224" s="118" t="str">
        <f t="shared" si="40"/>
        <v/>
      </c>
    </row>
    <row r="225" spans="1:20" x14ac:dyDescent="0.55000000000000004">
      <c r="A225" s="41"/>
      <c r="B225" s="42"/>
      <c r="C225" s="41"/>
      <c r="D225" s="146"/>
      <c r="E225" s="131"/>
      <c r="F225" s="127" t="str">
        <f t="shared" si="31"/>
        <v/>
      </c>
      <c r="G225" s="131"/>
      <c r="H225" s="143" t="str">
        <f t="shared" si="32"/>
        <v/>
      </c>
      <c r="I225" s="134"/>
      <c r="J225" s="140" t="str">
        <f t="shared" si="33"/>
        <v/>
      </c>
      <c r="K225" s="131"/>
      <c r="L225" s="127" t="str">
        <f t="shared" si="34"/>
        <v/>
      </c>
      <c r="M225" s="17"/>
      <c r="O225" s="117" t="str">
        <f t="shared" si="35"/>
        <v/>
      </c>
      <c r="P225" s="118" t="str">
        <f t="shared" si="36"/>
        <v/>
      </c>
      <c r="Q225" s="117" t="str">
        <f t="shared" si="37"/>
        <v/>
      </c>
      <c r="R225" s="118" t="str">
        <f t="shared" si="38"/>
        <v/>
      </c>
      <c r="S225" s="119" t="str">
        <f t="shared" si="39"/>
        <v/>
      </c>
      <c r="T225" s="118" t="str">
        <f t="shared" si="40"/>
        <v/>
      </c>
    </row>
    <row r="226" spans="1:20" x14ac:dyDescent="0.55000000000000004">
      <c r="A226" s="41"/>
      <c r="B226" s="42"/>
      <c r="C226" s="41"/>
      <c r="D226" s="146"/>
      <c r="E226" s="131"/>
      <c r="F226" s="127" t="str">
        <f t="shared" si="31"/>
        <v/>
      </c>
      <c r="G226" s="131"/>
      <c r="H226" s="143" t="str">
        <f t="shared" si="32"/>
        <v/>
      </c>
      <c r="I226" s="134"/>
      <c r="J226" s="140" t="str">
        <f t="shared" si="33"/>
        <v/>
      </c>
      <c r="K226" s="131"/>
      <c r="L226" s="127" t="str">
        <f t="shared" si="34"/>
        <v/>
      </c>
      <c r="M226" s="17"/>
      <c r="O226" s="117" t="str">
        <f t="shared" si="35"/>
        <v/>
      </c>
      <c r="P226" s="118" t="str">
        <f t="shared" si="36"/>
        <v/>
      </c>
      <c r="Q226" s="117" t="str">
        <f t="shared" si="37"/>
        <v/>
      </c>
      <c r="R226" s="118" t="str">
        <f t="shared" si="38"/>
        <v/>
      </c>
      <c r="S226" s="119" t="str">
        <f t="shared" si="39"/>
        <v/>
      </c>
      <c r="T226" s="118" t="str">
        <f t="shared" si="40"/>
        <v/>
      </c>
    </row>
    <row r="227" spans="1:20" x14ac:dyDescent="0.55000000000000004">
      <c r="A227" s="41"/>
      <c r="B227" s="42"/>
      <c r="C227" s="41"/>
      <c r="D227" s="146"/>
      <c r="E227" s="131"/>
      <c r="F227" s="127" t="str">
        <f t="shared" si="31"/>
        <v/>
      </c>
      <c r="G227" s="131"/>
      <c r="H227" s="143" t="str">
        <f t="shared" si="32"/>
        <v/>
      </c>
      <c r="I227" s="134"/>
      <c r="J227" s="140" t="str">
        <f t="shared" si="33"/>
        <v/>
      </c>
      <c r="K227" s="131"/>
      <c r="L227" s="127" t="str">
        <f t="shared" si="34"/>
        <v/>
      </c>
      <c r="M227" s="17"/>
      <c r="O227" s="117" t="str">
        <f t="shared" si="35"/>
        <v/>
      </c>
      <c r="P227" s="118" t="str">
        <f t="shared" si="36"/>
        <v/>
      </c>
      <c r="Q227" s="117" t="str">
        <f t="shared" si="37"/>
        <v/>
      </c>
      <c r="R227" s="118" t="str">
        <f t="shared" si="38"/>
        <v/>
      </c>
      <c r="S227" s="119" t="str">
        <f t="shared" si="39"/>
        <v/>
      </c>
      <c r="T227" s="118" t="str">
        <f t="shared" si="40"/>
        <v/>
      </c>
    </row>
    <row r="228" spans="1:20" x14ac:dyDescent="0.55000000000000004">
      <c r="A228" s="41"/>
      <c r="B228" s="42"/>
      <c r="C228" s="41"/>
      <c r="D228" s="146"/>
      <c r="E228" s="131"/>
      <c r="F228" s="127" t="str">
        <f t="shared" si="31"/>
        <v/>
      </c>
      <c r="G228" s="131"/>
      <c r="H228" s="143" t="str">
        <f t="shared" si="32"/>
        <v/>
      </c>
      <c r="I228" s="134"/>
      <c r="J228" s="140" t="str">
        <f t="shared" si="33"/>
        <v/>
      </c>
      <c r="K228" s="131"/>
      <c r="L228" s="127" t="str">
        <f t="shared" si="34"/>
        <v/>
      </c>
      <c r="M228" s="17"/>
      <c r="O228" s="117" t="str">
        <f t="shared" si="35"/>
        <v/>
      </c>
      <c r="P228" s="118" t="str">
        <f t="shared" si="36"/>
        <v/>
      </c>
      <c r="Q228" s="117" t="str">
        <f t="shared" si="37"/>
        <v/>
      </c>
      <c r="R228" s="118" t="str">
        <f t="shared" si="38"/>
        <v/>
      </c>
      <c r="S228" s="119" t="str">
        <f t="shared" si="39"/>
        <v/>
      </c>
      <c r="T228" s="118" t="str">
        <f t="shared" si="40"/>
        <v/>
      </c>
    </row>
    <row r="229" spans="1:20" x14ac:dyDescent="0.55000000000000004">
      <c r="A229" s="41"/>
      <c r="B229" s="42"/>
      <c r="C229" s="41"/>
      <c r="D229" s="146"/>
      <c r="E229" s="131"/>
      <c r="F229" s="127" t="str">
        <f t="shared" si="31"/>
        <v/>
      </c>
      <c r="G229" s="131"/>
      <c r="H229" s="143" t="str">
        <f t="shared" si="32"/>
        <v/>
      </c>
      <c r="I229" s="134"/>
      <c r="J229" s="140" t="str">
        <f t="shared" si="33"/>
        <v/>
      </c>
      <c r="K229" s="131"/>
      <c r="L229" s="127" t="str">
        <f t="shared" si="34"/>
        <v/>
      </c>
      <c r="M229" s="17"/>
      <c r="O229" s="117" t="str">
        <f t="shared" si="35"/>
        <v/>
      </c>
      <c r="P229" s="118" t="str">
        <f t="shared" si="36"/>
        <v/>
      </c>
      <c r="Q229" s="117" t="str">
        <f t="shared" si="37"/>
        <v/>
      </c>
      <c r="R229" s="118" t="str">
        <f t="shared" si="38"/>
        <v/>
      </c>
      <c r="S229" s="119" t="str">
        <f t="shared" si="39"/>
        <v/>
      </c>
      <c r="T229" s="118" t="str">
        <f t="shared" si="40"/>
        <v/>
      </c>
    </row>
    <row r="230" spans="1:20" x14ac:dyDescent="0.55000000000000004">
      <c r="A230" s="41"/>
      <c r="B230" s="42"/>
      <c r="C230" s="41"/>
      <c r="D230" s="146"/>
      <c r="E230" s="131"/>
      <c r="F230" s="127" t="str">
        <f t="shared" si="31"/>
        <v/>
      </c>
      <c r="G230" s="131"/>
      <c r="H230" s="143" t="str">
        <f t="shared" si="32"/>
        <v/>
      </c>
      <c r="I230" s="134"/>
      <c r="J230" s="140" t="str">
        <f t="shared" si="33"/>
        <v/>
      </c>
      <c r="K230" s="131"/>
      <c r="L230" s="127" t="str">
        <f t="shared" si="34"/>
        <v/>
      </c>
      <c r="M230" s="17"/>
      <c r="O230" s="117" t="str">
        <f t="shared" si="35"/>
        <v/>
      </c>
      <c r="P230" s="118" t="str">
        <f t="shared" si="36"/>
        <v/>
      </c>
      <c r="Q230" s="117" t="str">
        <f t="shared" si="37"/>
        <v/>
      </c>
      <c r="R230" s="118" t="str">
        <f t="shared" si="38"/>
        <v/>
      </c>
      <c r="S230" s="119" t="str">
        <f t="shared" si="39"/>
        <v/>
      </c>
      <c r="T230" s="118" t="str">
        <f t="shared" si="40"/>
        <v/>
      </c>
    </row>
    <row r="231" spans="1:20" x14ac:dyDescent="0.55000000000000004">
      <c r="A231" s="41"/>
      <c r="B231" s="42"/>
      <c r="C231" s="41"/>
      <c r="D231" s="146"/>
      <c r="E231" s="131"/>
      <c r="F231" s="127" t="str">
        <f t="shared" si="31"/>
        <v/>
      </c>
      <c r="G231" s="131"/>
      <c r="H231" s="143" t="str">
        <f t="shared" si="32"/>
        <v/>
      </c>
      <c r="I231" s="134"/>
      <c r="J231" s="140" t="str">
        <f t="shared" si="33"/>
        <v/>
      </c>
      <c r="K231" s="131"/>
      <c r="L231" s="127" t="str">
        <f t="shared" si="34"/>
        <v/>
      </c>
      <c r="M231" s="17"/>
      <c r="O231" s="117" t="str">
        <f t="shared" si="35"/>
        <v/>
      </c>
      <c r="P231" s="118" t="str">
        <f t="shared" si="36"/>
        <v/>
      </c>
      <c r="Q231" s="117" t="str">
        <f t="shared" si="37"/>
        <v/>
      </c>
      <c r="R231" s="118" t="str">
        <f t="shared" si="38"/>
        <v/>
      </c>
      <c r="S231" s="119" t="str">
        <f t="shared" si="39"/>
        <v/>
      </c>
      <c r="T231" s="118" t="str">
        <f t="shared" si="40"/>
        <v/>
      </c>
    </row>
    <row r="232" spans="1:20" x14ac:dyDescent="0.55000000000000004">
      <c r="A232" s="41"/>
      <c r="B232" s="42"/>
      <c r="C232" s="41"/>
      <c r="D232" s="146"/>
      <c r="E232" s="131"/>
      <c r="F232" s="127" t="str">
        <f t="shared" si="31"/>
        <v/>
      </c>
      <c r="G232" s="131"/>
      <c r="H232" s="143" t="str">
        <f t="shared" si="32"/>
        <v/>
      </c>
      <c r="I232" s="134"/>
      <c r="J232" s="140" t="str">
        <f t="shared" si="33"/>
        <v/>
      </c>
      <c r="K232" s="131"/>
      <c r="L232" s="127" t="str">
        <f t="shared" si="34"/>
        <v/>
      </c>
      <c r="M232" s="17"/>
      <c r="O232" s="117" t="str">
        <f t="shared" si="35"/>
        <v/>
      </c>
      <c r="P232" s="118" t="str">
        <f t="shared" si="36"/>
        <v/>
      </c>
      <c r="Q232" s="117" t="str">
        <f t="shared" si="37"/>
        <v/>
      </c>
      <c r="R232" s="118" t="str">
        <f t="shared" si="38"/>
        <v/>
      </c>
      <c r="S232" s="119" t="str">
        <f t="shared" si="39"/>
        <v/>
      </c>
      <c r="T232" s="118" t="str">
        <f t="shared" si="40"/>
        <v/>
      </c>
    </row>
    <row r="233" spans="1:20" x14ac:dyDescent="0.55000000000000004">
      <c r="A233" s="41"/>
      <c r="B233" s="42"/>
      <c r="C233" s="41"/>
      <c r="D233" s="146"/>
      <c r="E233" s="131"/>
      <c r="F233" s="127" t="str">
        <f t="shared" si="31"/>
        <v/>
      </c>
      <c r="G233" s="131"/>
      <c r="H233" s="143" t="str">
        <f t="shared" si="32"/>
        <v/>
      </c>
      <c r="I233" s="134"/>
      <c r="J233" s="140" t="str">
        <f t="shared" si="33"/>
        <v/>
      </c>
      <c r="K233" s="131"/>
      <c r="L233" s="127" t="str">
        <f t="shared" si="34"/>
        <v/>
      </c>
      <c r="M233" s="17"/>
      <c r="O233" s="117" t="str">
        <f t="shared" si="35"/>
        <v/>
      </c>
      <c r="P233" s="118" t="str">
        <f t="shared" si="36"/>
        <v/>
      </c>
      <c r="Q233" s="117" t="str">
        <f t="shared" si="37"/>
        <v/>
      </c>
      <c r="R233" s="118" t="str">
        <f t="shared" si="38"/>
        <v/>
      </c>
      <c r="S233" s="119" t="str">
        <f t="shared" si="39"/>
        <v/>
      </c>
      <c r="T233" s="118" t="str">
        <f t="shared" si="40"/>
        <v/>
      </c>
    </row>
    <row r="234" spans="1:20" x14ac:dyDescent="0.55000000000000004">
      <c r="A234" s="41"/>
      <c r="B234" s="42"/>
      <c r="C234" s="41"/>
      <c r="D234" s="146"/>
      <c r="E234" s="131"/>
      <c r="F234" s="127" t="str">
        <f t="shared" si="31"/>
        <v/>
      </c>
      <c r="G234" s="131"/>
      <c r="H234" s="143" t="str">
        <f t="shared" si="32"/>
        <v/>
      </c>
      <c r="I234" s="134"/>
      <c r="J234" s="140" t="str">
        <f t="shared" si="33"/>
        <v/>
      </c>
      <c r="K234" s="131"/>
      <c r="L234" s="127" t="str">
        <f t="shared" si="34"/>
        <v/>
      </c>
      <c r="M234" s="17"/>
      <c r="O234" s="117" t="str">
        <f t="shared" si="35"/>
        <v/>
      </c>
      <c r="P234" s="118" t="str">
        <f t="shared" si="36"/>
        <v/>
      </c>
      <c r="Q234" s="117" t="str">
        <f t="shared" si="37"/>
        <v/>
      </c>
      <c r="R234" s="118" t="str">
        <f t="shared" si="38"/>
        <v/>
      </c>
      <c r="S234" s="119" t="str">
        <f t="shared" si="39"/>
        <v/>
      </c>
      <c r="T234" s="118" t="str">
        <f t="shared" si="40"/>
        <v/>
      </c>
    </row>
    <row r="235" spans="1:20" x14ac:dyDescent="0.55000000000000004">
      <c r="A235" s="41"/>
      <c r="B235" s="42"/>
      <c r="C235" s="41"/>
      <c r="D235" s="146"/>
      <c r="E235" s="131"/>
      <c r="F235" s="127" t="str">
        <f t="shared" si="31"/>
        <v/>
      </c>
      <c r="G235" s="131"/>
      <c r="H235" s="143" t="str">
        <f t="shared" si="32"/>
        <v/>
      </c>
      <c r="I235" s="134"/>
      <c r="J235" s="140" t="str">
        <f t="shared" si="33"/>
        <v/>
      </c>
      <c r="K235" s="131"/>
      <c r="L235" s="127" t="str">
        <f t="shared" si="34"/>
        <v/>
      </c>
      <c r="M235" s="17"/>
      <c r="O235" s="117" t="str">
        <f t="shared" si="35"/>
        <v/>
      </c>
      <c r="P235" s="118" t="str">
        <f t="shared" si="36"/>
        <v/>
      </c>
      <c r="Q235" s="117" t="str">
        <f t="shared" si="37"/>
        <v/>
      </c>
      <c r="R235" s="118" t="str">
        <f t="shared" si="38"/>
        <v/>
      </c>
      <c r="S235" s="119" t="str">
        <f t="shared" si="39"/>
        <v/>
      </c>
      <c r="T235" s="118" t="str">
        <f t="shared" si="40"/>
        <v/>
      </c>
    </row>
    <row r="236" spans="1:20" x14ac:dyDescent="0.55000000000000004">
      <c r="A236" s="41"/>
      <c r="B236" s="42"/>
      <c r="C236" s="41"/>
      <c r="D236" s="146"/>
      <c r="E236" s="131"/>
      <c r="F236" s="127" t="str">
        <f t="shared" si="31"/>
        <v/>
      </c>
      <c r="G236" s="131"/>
      <c r="H236" s="143" t="str">
        <f t="shared" si="32"/>
        <v/>
      </c>
      <c r="I236" s="134"/>
      <c r="J236" s="140" t="str">
        <f t="shared" si="33"/>
        <v/>
      </c>
      <c r="K236" s="131"/>
      <c r="L236" s="127" t="str">
        <f t="shared" si="34"/>
        <v/>
      </c>
      <c r="M236" s="17"/>
      <c r="O236" s="117" t="str">
        <f t="shared" si="35"/>
        <v/>
      </c>
      <c r="P236" s="118" t="str">
        <f t="shared" si="36"/>
        <v/>
      </c>
      <c r="Q236" s="117" t="str">
        <f t="shared" si="37"/>
        <v/>
      </c>
      <c r="R236" s="118" t="str">
        <f t="shared" si="38"/>
        <v/>
      </c>
      <c r="S236" s="119" t="str">
        <f t="shared" si="39"/>
        <v/>
      </c>
      <c r="T236" s="118" t="str">
        <f t="shared" si="40"/>
        <v/>
      </c>
    </row>
    <row r="237" spans="1:20" x14ac:dyDescent="0.55000000000000004">
      <c r="A237" s="41"/>
      <c r="B237" s="42"/>
      <c r="C237" s="41"/>
      <c r="D237" s="146"/>
      <c r="E237" s="131"/>
      <c r="F237" s="127" t="str">
        <f t="shared" si="31"/>
        <v/>
      </c>
      <c r="G237" s="131"/>
      <c r="H237" s="143" t="str">
        <f t="shared" si="32"/>
        <v/>
      </c>
      <c r="I237" s="134"/>
      <c r="J237" s="140" t="str">
        <f t="shared" si="33"/>
        <v/>
      </c>
      <c r="K237" s="131"/>
      <c r="L237" s="127" t="str">
        <f t="shared" si="34"/>
        <v/>
      </c>
      <c r="M237" s="17"/>
      <c r="O237" s="117" t="str">
        <f t="shared" si="35"/>
        <v/>
      </c>
      <c r="P237" s="118" t="str">
        <f t="shared" si="36"/>
        <v/>
      </c>
      <c r="Q237" s="117" t="str">
        <f t="shared" si="37"/>
        <v/>
      </c>
      <c r="R237" s="118" t="str">
        <f t="shared" si="38"/>
        <v/>
      </c>
      <c r="S237" s="119" t="str">
        <f t="shared" si="39"/>
        <v/>
      </c>
      <c r="T237" s="118" t="str">
        <f t="shared" si="40"/>
        <v/>
      </c>
    </row>
    <row r="238" spans="1:20" x14ac:dyDescent="0.55000000000000004">
      <c r="A238" s="41"/>
      <c r="B238" s="42"/>
      <c r="C238" s="41"/>
      <c r="D238" s="146"/>
      <c r="E238" s="131"/>
      <c r="F238" s="127" t="str">
        <f t="shared" si="31"/>
        <v/>
      </c>
      <c r="G238" s="131"/>
      <c r="H238" s="143" t="str">
        <f t="shared" si="32"/>
        <v/>
      </c>
      <c r="I238" s="134"/>
      <c r="J238" s="140" t="str">
        <f t="shared" si="33"/>
        <v/>
      </c>
      <c r="K238" s="131"/>
      <c r="L238" s="127" t="str">
        <f t="shared" si="34"/>
        <v/>
      </c>
      <c r="M238" s="17"/>
      <c r="O238" s="117" t="str">
        <f t="shared" si="35"/>
        <v/>
      </c>
      <c r="P238" s="118" t="str">
        <f t="shared" si="36"/>
        <v/>
      </c>
      <c r="Q238" s="117" t="str">
        <f t="shared" si="37"/>
        <v/>
      </c>
      <c r="R238" s="118" t="str">
        <f t="shared" si="38"/>
        <v/>
      </c>
      <c r="S238" s="119" t="str">
        <f t="shared" si="39"/>
        <v/>
      </c>
      <c r="T238" s="118" t="str">
        <f t="shared" si="40"/>
        <v/>
      </c>
    </row>
    <row r="239" spans="1:20" x14ac:dyDescent="0.55000000000000004">
      <c r="A239" s="41"/>
      <c r="B239" s="42"/>
      <c r="C239" s="41"/>
      <c r="D239" s="146"/>
      <c r="E239" s="131"/>
      <c r="F239" s="127" t="str">
        <f t="shared" si="31"/>
        <v/>
      </c>
      <c r="G239" s="131"/>
      <c r="H239" s="143" t="str">
        <f t="shared" si="32"/>
        <v/>
      </c>
      <c r="I239" s="134"/>
      <c r="J239" s="140" t="str">
        <f t="shared" si="33"/>
        <v/>
      </c>
      <c r="K239" s="131"/>
      <c r="L239" s="127" t="str">
        <f t="shared" si="34"/>
        <v/>
      </c>
      <c r="M239" s="17"/>
      <c r="O239" s="117" t="str">
        <f t="shared" si="35"/>
        <v/>
      </c>
      <c r="P239" s="118" t="str">
        <f t="shared" si="36"/>
        <v/>
      </c>
      <c r="Q239" s="117" t="str">
        <f t="shared" si="37"/>
        <v/>
      </c>
      <c r="R239" s="118" t="str">
        <f t="shared" si="38"/>
        <v/>
      </c>
      <c r="S239" s="119" t="str">
        <f t="shared" si="39"/>
        <v/>
      </c>
      <c r="T239" s="118" t="str">
        <f t="shared" si="40"/>
        <v/>
      </c>
    </row>
    <row r="240" spans="1:20" x14ac:dyDescent="0.55000000000000004">
      <c r="A240" s="41"/>
      <c r="B240" s="42"/>
      <c r="C240" s="41"/>
      <c r="D240" s="146"/>
      <c r="E240" s="131"/>
      <c r="F240" s="127" t="str">
        <f t="shared" si="31"/>
        <v/>
      </c>
      <c r="G240" s="131"/>
      <c r="H240" s="143" t="str">
        <f t="shared" si="32"/>
        <v/>
      </c>
      <c r="I240" s="134"/>
      <c r="J240" s="140" t="str">
        <f t="shared" si="33"/>
        <v/>
      </c>
      <c r="K240" s="131"/>
      <c r="L240" s="127" t="str">
        <f t="shared" si="34"/>
        <v/>
      </c>
      <c r="M240" s="17"/>
      <c r="O240" s="117" t="str">
        <f t="shared" si="35"/>
        <v/>
      </c>
      <c r="P240" s="118" t="str">
        <f t="shared" si="36"/>
        <v/>
      </c>
      <c r="Q240" s="117" t="str">
        <f t="shared" si="37"/>
        <v/>
      </c>
      <c r="R240" s="118" t="str">
        <f t="shared" si="38"/>
        <v/>
      </c>
      <c r="S240" s="119" t="str">
        <f t="shared" si="39"/>
        <v/>
      </c>
      <c r="T240" s="118" t="str">
        <f t="shared" si="40"/>
        <v/>
      </c>
    </row>
    <row r="241" spans="1:20" x14ac:dyDescent="0.55000000000000004">
      <c r="A241" s="41"/>
      <c r="B241" s="42"/>
      <c r="C241" s="41"/>
      <c r="D241" s="146"/>
      <c r="E241" s="131"/>
      <c r="F241" s="127" t="str">
        <f t="shared" si="31"/>
        <v/>
      </c>
      <c r="G241" s="131"/>
      <c r="H241" s="143" t="str">
        <f t="shared" si="32"/>
        <v/>
      </c>
      <c r="I241" s="134"/>
      <c r="J241" s="140" t="str">
        <f t="shared" si="33"/>
        <v/>
      </c>
      <c r="K241" s="131"/>
      <c r="L241" s="127" t="str">
        <f t="shared" si="34"/>
        <v/>
      </c>
      <c r="M241" s="17"/>
      <c r="O241" s="117" t="str">
        <f t="shared" si="35"/>
        <v/>
      </c>
      <c r="P241" s="118" t="str">
        <f t="shared" si="36"/>
        <v/>
      </c>
      <c r="Q241" s="117" t="str">
        <f t="shared" si="37"/>
        <v/>
      </c>
      <c r="R241" s="118" t="str">
        <f t="shared" si="38"/>
        <v/>
      </c>
      <c r="S241" s="119" t="str">
        <f t="shared" si="39"/>
        <v/>
      </c>
      <c r="T241" s="118" t="str">
        <f t="shared" si="40"/>
        <v/>
      </c>
    </row>
    <row r="242" spans="1:20" x14ac:dyDescent="0.55000000000000004">
      <c r="A242" s="41"/>
      <c r="B242" s="42"/>
      <c r="C242" s="41"/>
      <c r="D242" s="146"/>
      <c r="E242" s="131"/>
      <c r="F242" s="127" t="str">
        <f t="shared" si="31"/>
        <v/>
      </c>
      <c r="G242" s="131"/>
      <c r="H242" s="143" t="str">
        <f t="shared" si="32"/>
        <v/>
      </c>
      <c r="I242" s="134"/>
      <c r="J242" s="140" t="str">
        <f t="shared" si="33"/>
        <v/>
      </c>
      <c r="K242" s="131"/>
      <c r="L242" s="127" t="str">
        <f t="shared" si="34"/>
        <v/>
      </c>
      <c r="M242" s="17"/>
      <c r="O242" s="117" t="str">
        <f t="shared" si="35"/>
        <v/>
      </c>
      <c r="P242" s="118" t="str">
        <f t="shared" si="36"/>
        <v/>
      </c>
      <c r="Q242" s="117" t="str">
        <f t="shared" si="37"/>
        <v/>
      </c>
      <c r="R242" s="118" t="str">
        <f t="shared" si="38"/>
        <v/>
      </c>
      <c r="S242" s="119" t="str">
        <f t="shared" si="39"/>
        <v/>
      </c>
      <c r="T242" s="118" t="str">
        <f t="shared" si="40"/>
        <v/>
      </c>
    </row>
    <row r="243" spans="1:20" x14ac:dyDescent="0.55000000000000004">
      <c r="A243" s="41"/>
      <c r="B243" s="42"/>
      <c r="C243" s="41"/>
      <c r="D243" s="146"/>
      <c r="E243" s="131"/>
      <c r="F243" s="127" t="str">
        <f t="shared" si="31"/>
        <v/>
      </c>
      <c r="G243" s="131"/>
      <c r="H243" s="143" t="str">
        <f t="shared" si="32"/>
        <v/>
      </c>
      <c r="I243" s="134"/>
      <c r="J243" s="140" t="str">
        <f t="shared" si="33"/>
        <v/>
      </c>
      <c r="K243" s="131"/>
      <c r="L243" s="127" t="str">
        <f t="shared" si="34"/>
        <v/>
      </c>
      <c r="M243" s="17"/>
      <c r="O243" s="117" t="str">
        <f t="shared" si="35"/>
        <v/>
      </c>
      <c r="P243" s="118" t="str">
        <f t="shared" si="36"/>
        <v/>
      </c>
      <c r="Q243" s="117" t="str">
        <f t="shared" si="37"/>
        <v/>
      </c>
      <c r="R243" s="118" t="str">
        <f t="shared" si="38"/>
        <v/>
      </c>
      <c r="S243" s="119" t="str">
        <f t="shared" si="39"/>
        <v/>
      </c>
      <c r="T243" s="118" t="str">
        <f t="shared" si="40"/>
        <v/>
      </c>
    </row>
    <row r="244" spans="1:20" x14ac:dyDescent="0.55000000000000004">
      <c r="A244" s="41"/>
      <c r="B244" s="42"/>
      <c r="C244" s="41"/>
      <c r="D244" s="146"/>
      <c r="E244" s="131"/>
      <c r="F244" s="127" t="str">
        <f t="shared" si="31"/>
        <v/>
      </c>
      <c r="G244" s="131"/>
      <c r="H244" s="143" t="str">
        <f t="shared" si="32"/>
        <v/>
      </c>
      <c r="I244" s="134"/>
      <c r="J244" s="140" t="str">
        <f t="shared" si="33"/>
        <v/>
      </c>
      <c r="K244" s="131"/>
      <c r="L244" s="127" t="str">
        <f t="shared" si="34"/>
        <v/>
      </c>
      <c r="M244" s="17"/>
      <c r="O244" s="117" t="str">
        <f t="shared" si="35"/>
        <v/>
      </c>
      <c r="P244" s="118" t="str">
        <f t="shared" si="36"/>
        <v/>
      </c>
      <c r="Q244" s="117" t="str">
        <f t="shared" si="37"/>
        <v/>
      </c>
      <c r="R244" s="118" t="str">
        <f t="shared" si="38"/>
        <v/>
      </c>
      <c r="S244" s="119" t="str">
        <f t="shared" si="39"/>
        <v/>
      </c>
      <c r="T244" s="118" t="str">
        <f t="shared" si="40"/>
        <v/>
      </c>
    </row>
    <row r="245" spans="1:20" x14ac:dyDescent="0.55000000000000004">
      <c r="A245" s="41"/>
      <c r="B245" s="42"/>
      <c r="C245" s="41"/>
      <c r="D245" s="146"/>
      <c r="E245" s="131"/>
      <c r="F245" s="127" t="str">
        <f t="shared" si="31"/>
        <v/>
      </c>
      <c r="G245" s="131"/>
      <c r="H245" s="143" t="str">
        <f t="shared" si="32"/>
        <v/>
      </c>
      <c r="I245" s="134"/>
      <c r="J245" s="140" t="str">
        <f t="shared" si="33"/>
        <v/>
      </c>
      <c r="K245" s="131"/>
      <c r="L245" s="127" t="str">
        <f t="shared" si="34"/>
        <v/>
      </c>
      <c r="M245" s="17"/>
      <c r="O245" s="117" t="str">
        <f t="shared" si="35"/>
        <v/>
      </c>
      <c r="P245" s="118" t="str">
        <f t="shared" si="36"/>
        <v/>
      </c>
      <c r="Q245" s="117" t="str">
        <f t="shared" si="37"/>
        <v/>
      </c>
      <c r="R245" s="118" t="str">
        <f t="shared" si="38"/>
        <v/>
      </c>
      <c r="S245" s="119" t="str">
        <f t="shared" si="39"/>
        <v/>
      </c>
      <c r="T245" s="118" t="str">
        <f t="shared" si="40"/>
        <v/>
      </c>
    </row>
    <row r="246" spans="1:20" x14ac:dyDescent="0.55000000000000004">
      <c r="A246" s="41"/>
      <c r="B246" s="42"/>
      <c r="C246" s="41"/>
      <c r="D246" s="146"/>
      <c r="E246" s="131"/>
      <c r="F246" s="127" t="str">
        <f t="shared" si="31"/>
        <v/>
      </c>
      <c r="G246" s="131"/>
      <c r="H246" s="143" t="str">
        <f t="shared" si="32"/>
        <v/>
      </c>
      <c r="I246" s="134"/>
      <c r="J246" s="140" t="str">
        <f t="shared" si="33"/>
        <v/>
      </c>
      <c r="K246" s="131"/>
      <c r="L246" s="127" t="str">
        <f t="shared" si="34"/>
        <v/>
      </c>
      <c r="M246" s="17"/>
      <c r="O246" s="117" t="str">
        <f t="shared" si="35"/>
        <v/>
      </c>
      <c r="P246" s="118" t="str">
        <f t="shared" si="36"/>
        <v/>
      </c>
      <c r="Q246" s="117" t="str">
        <f t="shared" si="37"/>
        <v/>
      </c>
      <c r="R246" s="118" t="str">
        <f t="shared" si="38"/>
        <v/>
      </c>
      <c r="S246" s="119" t="str">
        <f t="shared" si="39"/>
        <v/>
      </c>
      <c r="T246" s="118" t="str">
        <f t="shared" si="40"/>
        <v/>
      </c>
    </row>
    <row r="247" spans="1:20" x14ac:dyDescent="0.55000000000000004">
      <c r="A247" s="41"/>
      <c r="B247" s="42"/>
      <c r="C247" s="41"/>
      <c r="D247" s="146"/>
      <c r="E247" s="131"/>
      <c r="F247" s="127" t="str">
        <f t="shared" si="31"/>
        <v/>
      </c>
      <c r="G247" s="131"/>
      <c r="H247" s="143" t="str">
        <f t="shared" si="32"/>
        <v/>
      </c>
      <c r="I247" s="134"/>
      <c r="J247" s="140" t="str">
        <f t="shared" si="33"/>
        <v/>
      </c>
      <c r="K247" s="131"/>
      <c r="L247" s="127" t="str">
        <f t="shared" si="34"/>
        <v/>
      </c>
      <c r="M247" s="17"/>
      <c r="O247" s="117" t="str">
        <f t="shared" si="35"/>
        <v/>
      </c>
      <c r="P247" s="118" t="str">
        <f t="shared" si="36"/>
        <v/>
      </c>
      <c r="Q247" s="117" t="str">
        <f t="shared" si="37"/>
        <v/>
      </c>
      <c r="R247" s="118" t="str">
        <f t="shared" si="38"/>
        <v/>
      </c>
      <c r="S247" s="119" t="str">
        <f t="shared" si="39"/>
        <v/>
      </c>
      <c r="T247" s="118" t="str">
        <f t="shared" si="40"/>
        <v/>
      </c>
    </row>
    <row r="248" spans="1:20" x14ac:dyDescent="0.55000000000000004">
      <c r="A248" s="41"/>
      <c r="B248" s="42"/>
      <c r="C248" s="41"/>
      <c r="D248" s="146"/>
      <c r="E248" s="131"/>
      <c r="F248" s="127" t="str">
        <f t="shared" si="31"/>
        <v/>
      </c>
      <c r="G248" s="131"/>
      <c r="H248" s="143" t="str">
        <f t="shared" si="32"/>
        <v/>
      </c>
      <c r="I248" s="134"/>
      <c r="J248" s="140" t="str">
        <f t="shared" si="33"/>
        <v/>
      </c>
      <c r="K248" s="131"/>
      <c r="L248" s="127" t="str">
        <f t="shared" si="34"/>
        <v/>
      </c>
      <c r="M248" s="17"/>
      <c r="O248" s="117" t="str">
        <f t="shared" si="35"/>
        <v/>
      </c>
      <c r="P248" s="118" t="str">
        <f t="shared" si="36"/>
        <v/>
      </c>
      <c r="Q248" s="117" t="str">
        <f t="shared" si="37"/>
        <v/>
      </c>
      <c r="R248" s="118" t="str">
        <f t="shared" si="38"/>
        <v/>
      </c>
      <c r="S248" s="119" t="str">
        <f t="shared" si="39"/>
        <v/>
      </c>
      <c r="T248" s="118" t="str">
        <f t="shared" si="40"/>
        <v/>
      </c>
    </row>
    <row r="249" spans="1:20" x14ac:dyDescent="0.55000000000000004">
      <c r="A249" s="41"/>
      <c r="B249" s="42"/>
      <c r="C249" s="41"/>
      <c r="D249" s="146"/>
      <c r="E249" s="131"/>
      <c r="F249" s="127" t="str">
        <f t="shared" si="31"/>
        <v/>
      </c>
      <c r="G249" s="131"/>
      <c r="H249" s="143" t="str">
        <f t="shared" si="32"/>
        <v/>
      </c>
      <c r="I249" s="134"/>
      <c r="J249" s="140" t="str">
        <f t="shared" si="33"/>
        <v/>
      </c>
      <c r="K249" s="131"/>
      <c r="L249" s="127" t="str">
        <f t="shared" si="34"/>
        <v/>
      </c>
      <c r="M249" s="17"/>
      <c r="O249" s="117" t="str">
        <f t="shared" si="35"/>
        <v/>
      </c>
      <c r="P249" s="118" t="str">
        <f t="shared" si="36"/>
        <v/>
      </c>
      <c r="Q249" s="117" t="str">
        <f t="shared" si="37"/>
        <v/>
      </c>
      <c r="R249" s="118" t="str">
        <f t="shared" si="38"/>
        <v/>
      </c>
      <c r="S249" s="119" t="str">
        <f t="shared" si="39"/>
        <v/>
      </c>
      <c r="T249" s="118" t="str">
        <f t="shared" si="40"/>
        <v/>
      </c>
    </row>
    <row r="250" spans="1:20" x14ac:dyDescent="0.55000000000000004">
      <c r="A250" s="41"/>
      <c r="B250" s="42"/>
      <c r="C250" s="41"/>
      <c r="D250" s="146"/>
      <c r="E250" s="131"/>
      <c r="F250" s="127" t="str">
        <f t="shared" si="31"/>
        <v/>
      </c>
      <c r="G250" s="131"/>
      <c r="H250" s="143" t="str">
        <f t="shared" si="32"/>
        <v/>
      </c>
      <c r="I250" s="134"/>
      <c r="J250" s="140" t="str">
        <f t="shared" si="33"/>
        <v/>
      </c>
      <c r="K250" s="131"/>
      <c r="L250" s="127" t="str">
        <f t="shared" si="34"/>
        <v/>
      </c>
      <c r="M250" s="17"/>
      <c r="O250" s="117" t="str">
        <f t="shared" si="35"/>
        <v/>
      </c>
      <c r="P250" s="118" t="str">
        <f t="shared" si="36"/>
        <v/>
      </c>
      <c r="Q250" s="117" t="str">
        <f t="shared" si="37"/>
        <v/>
      </c>
      <c r="R250" s="118" t="str">
        <f t="shared" si="38"/>
        <v/>
      </c>
      <c r="S250" s="119" t="str">
        <f t="shared" si="39"/>
        <v/>
      </c>
      <c r="T250" s="118" t="str">
        <f t="shared" si="40"/>
        <v/>
      </c>
    </row>
    <row r="251" spans="1:20" x14ac:dyDescent="0.55000000000000004">
      <c r="A251" s="41"/>
      <c r="B251" s="42"/>
      <c r="C251" s="41"/>
      <c r="D251" s="146"/>
      <c r="E251" s="131"/>
      <c r="F251" s="127" t="str">
        <f t="shared" si="31"/>
        <v/>
      </c>
      <c r="G251" s="131"/>
      <c r="H251" s="143" t="str">
        <f t="shared" si="32"/>
        <v/>
      </c>
      <c r="I251" s="134"/>
      <c r="J251" s="140" t="str">
        <f t="shared" si="33"/>
        <v/>
      </c>
      <c r="K251" s="131"/>
      <c r="L251" s="127" t="str">
        <f t="shared" si="34"/>
        <v/>
      </c>
      <c r="M251" s="17"/>
      <c r="O251" s="117" t="str">
        <f t="shared" si="35"/>
        <v/>
      </c>
      <c r="P251" s="118" t="str">
        <f t="shared" si="36"/>
        <v/>
      </c>
      <c r="Q251" s="117" t="str">
        <f t="shared" si="37"/>
        <v/>
      </c>
      <c r="R251" s="118" t="str">
        <f t="shared" si="38"/>
        <v/>
      </c>
      <c r="S251" s="119" t="str">
        <f t="shared" si="39"/>
        <v/>
      </c>
      <c r="T251" s="118" t="str">
        <f t="shared" si="40"/>
        <v/>
      </c>
    </row>
    <row r="252" spans="1:20" x14ac:dyDescent="0.55000000000000004">
      <c r="A252" s="41"/>
      <c r="B252" s="42"/>
      <c r="C252" s="41"/>
      <c r="D252" s="146"/>
      <c r="E252" s="131"/>
      <c r="F252" s="127" t="str">
        <f t="shared" si="31"/>
        <v/>
      </c>
      <c r="G252" s="131"/>
      <c r="H252" s="143" t="str">
        <f t="shared" si="32"/>
        <v/>
      </c>
      <c r="I252" s="134"/>
      <c r="J252" s="140" t="str">
        <f t="shared" si="33"/>
        <v/>
      </c>
      <c r="K252" s="131"/>
      <c r="L252" s="127" t="str">
        <f t="shared" si="34"/>
        <v/>
      </c>
      <c r="M252" s="17"/>
      <c r="O252" s="117" t="str">
        <f t="shared" si="35"/>
        <v/>
      </c>
      <c r="P252" s="118" t="str">
        <f t="shared" si="36"/>
        <v/>
      </c>
      <c r="Q252" s="117" t="str">
        <f t="shared" si="37"/>
        <v/>
      </c>
      <c r="R252" s="118" t="str">
        <f t="shared" si="38"/>
        <v/>
      </c>
      <c r="S252" s="119" t="str">
        <f t="shared" si="39"/>
        <v/>
      </c>
      <c r="T252" s="118" t="str">
        <f t="shared" si="40"/>
        <v/>
      </c>
    </row>
    <row r="253" spans="1:20" x14ac:dyDescent="0.55000000000000004">
      <c r="A253" s="41"/>
      <c r="B253" s="42"/>
      <c r="C253" s="41"/>
      <c r="D253" s="146"/>
      <c r="E253" s="131"/>
      <c r="F253" s="127" t="str">
        <f t="shared" si="31"/>
        <v/>
      </c>
      <c r="G253" s="131"/>
      <c r="H253" s="143" t="str">
        <f t="shared" si="32"/>
        <v/>
      </c>
      <c r="I253" s="134"/>
      <c r="J253" s="140" t="str">
        <f t="shared" si="33"/>
        <v/>
      </c>
      <c r="K253" s="131"/>
      <c r="L253" s="127" t="str">
        <f t="shared" si="34"/>
        <v/>
      </c>
      <c r="M253" s="17"/>
      <c r="O253" s="117" t="str">
        <f t="shared" si="35"/>
        <v/>
      </c>
      <c r="P253" s="118" t="str">
        <f t="shared" si="36"/>
        <v/>
      </c>
      <c r="Q253" s="117" t="str">
        <f t="shared" si="37"/>
        <v/>
      </c>
      <c r="R253" s="118" t="str">
        <f t="shared" si="38"/>
        <v/>
      </c>
      <c r="S253" s="119" t="str">
        <f t="shared" si="39"/>
        <v/>
      </c>
      <c r="T253" s="118" t="str">
        <f t="shared" si="40"/>
        <v/>
      </c>
    </row>
    <row r="254" spans="1:20" x14ac:dyDescent="0.55000000000000004">
      <c r="A254" s="41"/>
      <c r="B254" s="42"/>
      <c r="C254" s="41"/>
      <c r="D254" s="146"/>
      <c r="E254" s="131"/>
      <c r="F254" s="127" t="str">
        <f t="shared" si="31"/>
        <v/>
      </c>
      <c r="G254" s="131"/>
      <c r="H254" s="143" t="str">
        <f t="shared" si="32"/>
        <v/>
      </c>
      <c r="I254" s="134"/>
      <c r="J254" s="140" t="str">
        <f t="shared" si="33"/>
        <v/>
      </c>
      <c r="K254" s="131"/>
      <c r="L254" s="127" t="str">
        <f t="shared" si="34"/>
        <v/>
      </c>
      <c r="M254" s="17"/>
      <c r="O254" s="117" t="str">
        <f t="shared" si="35"/>
        <v/>
      </c>
      <c r="P254" s="118" t="str">
        <f t="shared" si="36"/>
        <v/>
      </c>
      <c r="Q254" s="117" t="str">
        <f t="shared" si="37"/>
        <v/>
      </c>
      <c r="R254" s="118" t="str">
        <f t="shared" si="38"/>
        <v/>
      </c>
      <c r="S254" s="119" t="str">
        <f t="shared" si="39"/>
        <v/>
      </c>
      <c r="T254" s="118" t="str">
        <f t="shared" si="40"/>
        <v/>
      </c>
    </row>
    <row r="255" spans="1:20" x14ac:dyDescent="0.55000000000000004">
      <c r="A255" s="41"/>
      <c r="B255" s="42"/>
      <c r="C255" s="41"/>
      <c r="D255" s="146"/>
      <c r="E255" s="131"/>
      <c r="F255" s="127" t="str">
        <f t="shared" si="31"/>
        <v/>
      </c>
      <c r="G255" s="131"/>
      <c r="H255" s="143" t="str">
        <f t="shared" si="32"/>
        <v/>
      </c>
      <c r="I255" s="134"/>
      <c r="J255" s="140" t="str">
        <f t="shared" si="33"/>
        <v/>
      </c>
      <c r="K255" s="131"/>
      <c r="L255" s="127" t="str">
        <f t="shared" si="34"/>
        <v/>
      </c>
      <c r="M255" s="17"/>
      <c r="O255" s="117" t="str">
        <f t="shared" si="35"/>
        <v/>
      </c>
      <c r="P255" s="118" t="str">
        <f t="shared" si="36"/>
        <v/>
      </c>
      <c r="Q255" s="117" t="str">
        <f t="shared" si="37"/>
        <v/>
      </c>
      <c r="R255" s="118" t="str">
        <f t="shared" si="38"/>
        <v/>
      </c>
      <c r="S255" s="119" t="str">
        <f t="shared" si="39"/>
        <v/>
      </c>
      <c r="T255" s="118" t="str">
        <f t="shared" si="40"/>
        <v/>
      </c>
    </row>
    <row r="256" spans="1:20" x14ac:dyDescent="0.55000000000000004">
      <c r="A256" s="41"/>
      <c r="B256" s="42"/>
      <c r="C256" s="41"/>
      <c r="D256" s="146"/>
      <c r="E256" s="131"/>
      <c r="F256" s="127" t="str">
        <f t="shared" si="31"/>
        <v/>
      </c>
      <c r="G256" s="131"/>
      <c r="H256" s="143" t="str">
        <f t="shared" si="32"/>
        <v/>
      </c>
      <c r="I256" s="134"/>
      <c r="J256" s="140" t="str">
        <f t="shared" si="33"/>
        <v/>
      </c>
      <c r="K256" s="131"/>
      <c r="L256" s="127" t="str">
        <f t="shared" si="34"/>
        <v/>
      </c>
      <c r="M256" s="17"/>
      <c r="O256" s="117" t="str">
        <f t="shared" si="35"/>
        <v/>
      </c>
      <c r="P256" s="118" t="str">
        <f t="shared" si="36"/>
        <v/>
      </c>
      <c r="Q256" s="117" t="str">
        <f t="shared" si="37"/>
        <v/>
      </c>
      <c r="R256" s="118" t="str">
        <f t="shared" si="38"/>
        <v/>
      </c>
      <c r="S256" s="119" t="str">
        <f t="shared" si="39"/>
        <v/>
      </c>
      <c r="T256" s="118" t="str">
        <f t="shared" si="40"/>
        <v/>
      </c>
    </row>
    <row r="257" spans="1:20" x14ac:dyDescent="0.55000000000000004">
      <c r="A257" s="41"/>
      <c r="B257" s="42"/>
      <c r="C257" s="41"/>
      <c r="D257" s="146"/>
      <c r="E257" s="131"/>
      <c r="F257" s="127" t="str">
        <f t="shared" si="31"/>
        <v/>
      </c>
      <c r="G257" s="131"/>
      <c r="H257" s="143" t="str">
        <f t="shared" si="32"/>
        <v/>
      </c>
      <c r="I257" s="134"/>
      <c r="J257" s="140" t="str">
        <f t="shared" si="33"/>
        <v/>
      </c>
      <c r="K257" s="131"/>
      <c r="L257" s="127" t="str">
        <f t="shared" si="34"/>
        <v/>
      </c>
      <c r="M257" s="17"/>
      <c r="O257" s="117" t="str">
        <f t="shared" si="35"/>
        <v/>
      </c>
      <c r="P257" s="118" t="str">
        <f t="shared" si="36"/>
        <v/>
      </c>
      <c r="Q257" s="117" t="str">
        <f t="shared" si="37"/>
        <v/>
      </c>
      <c r="R257" s="118" t="str">
        <f t="shared" si="38"/>
        <v/>
      </c>
      <c r="S257" s="119" t="str">
        <f t="shared" si="39"/>
        <v/>
      </c>
      <c r="T257" s="118" t="str">
        <f t="shared" si="40"/>
        <v/>
      </c>
    </row>
    <row r="258" spans="1:20" x14ac:dyDescent="0.55000000000000004">
      <c r="A258" s="41"/>
      <c r="B258" s="42"/>
      <c r="C258" s="41"/>
      <c r="D258" s="146"/>
      <c r="E258" s="131"/>
      <c r="F258" s="127" t="str">
        <f t="shared" si="31"/>
        <v/>
      </c>
      <c r="G258" s="131"/>
      <c r="H258" s="143" t="str">
        <f t="shared" si="32"/>
        <v/>
      </c>
      <c r="I258" s="134"/>
      <c r="J258" s="140" t="str">
        <f t="shared" si="33"/>
        <v/>
      </c>
      <c r="K258" s="131"/>
      <c r="L258" s="127" t="str">
        <f t="shared" si="34"/>
        <v/>
      </c>
      <c r="M258" s="17"/>
      <c r="O258" s="117" t="str">
        <f t="shared" si="35"/>
        <v/>
      </c>
      <c r="P258" s="118" t="str">
        <f t="shared" si="36"/>
        <v/>
      </c>
      <c r="Q258" s="117" t="str">
        <f t="shared" si="37"/>
        <v/>
      </c>
      <c r="R258" s="118" t="str">
        <f t="shared" si="38"/>
        <v/>
      </c>
      <c r="S258" s="119" t="str">
        <f t="shared" si="39"/>
        <v/>
      </c>
      <c r="T258" s="118" t="str">
        <f t="shared" si="40"/>
        <v/>
      </c>
    </row>
    <row r="259" spans="1:20" x14ac:dyDescent="0.55000000000000004">
      <c r="A259" s="41"/>
      <c r="B259" s="42"/>
      <c r="C259" s="41"/>
      <c r="D259" s="146"/>
      <c r="E259" s="131"/>
      <c r="F259" s="127" t="str">
        <f t="shared" si="31"/>
        <v/>
      </c>
      <c r="G259" s="131"/>
      <c r="H259" s="143" t="str">
        <f t="shared" si="32"/>
        <v/>
      </c>
      <c r="I259" s="134"/>
      <c r="J259" s="140" t="str">
        <f t="shared" si="33"/>
        <v/>
      </c>
      <c r="K259" s="131"/>
      <c r="L259" s="127" t="str">
        <f t="shared" si="34"/>
        <v/>
      </c>
      <c r="M259" s="17"/>
      <c r="O259" s="117" t="str">
        <f t="shared" si="35"/>
        <v/>
      </c>
      <c r="P259" s="118" t="str">
        <f t="shared" si="36"/>
        <v/>
      </c>
      <c r="Q259" s="117" t="str">
        <f t="shared" si="37"/>
        <v/>
      </c>
      <c r="R259" s="118" t="str">
        <f t="shared" si="38"/>
        <v/>
      </c>
      <c r="S259" s="119" t="str">
        <f t="shared" si="39"/>
        <v/>
      </c>
      <c r="T259" s="118" t="str">
        <f t="shared" si="40"/>
        <v/>
      </c>
    </row>
    <row r="260" spans="1:20" x14ac:dyDescent="0.55000000000000004">
      <c r="A260" s="41"/>
      <c r="B260" s="42"/>
      <c r="C260" s="41"/>
      <c r="D260" s="146"/>
      <c r="E260" s="131"/>
      <c r="F260" s="127" t="str">
        <f t="shared" si="31"/>
        <v/>
      </c>
      <c r="G260" s="131"/>
      <c r="H260" s="143" t="str">
        <f t="shared" si="32"/>
        <v/>
      </c>
      <c r="I260" s="134"/>
      <c r="J260" s="140" t="str">
        <f t="shared" si="33"/>
        <v/>
      </c>
      <c r="K260" s="131"/>
      <c r="L260" s="127" t="str">
        <f t="shared" si="34"/>
        <v/>
      </c>
      <c r="M260" s="17"/>
      <c r="O260" s="117" t="str">
        <f t="shared" si="35"/>
        <v/>
      </c>
      <c r="P260" s="118" t="str">
        <f t="shared" si="36"/>
        <v/>
      </c>
      <c r="Q260" s="117" t="str">
        <f t="shared" si="37"/>
        <v/>
      </c>
      <c r="R260" s="118" t="str">
        <f t="shared" si="38"/>
        <v/>
      </c>
      <c r="S260" s="119" t="str">
        <f t="shared" si="39"/>
        <v/>
      </c>
      <c r="T260" s="118" t="str">
        <f t="shared" si="40"/>
        <v/>
      </c>
    </row>
    <row r="261" spans="1:20" x14ac:dyDescent="0.55000000000000004">
      <c r="A261" s="41"/>
      <c r="B261" s="42"/>
      <c r="C261" s="41"/>
      <c r="D261" s="146"/>
      <c r="E261" s="131"/>
      <c r="F261" s="127" t="str">
        <f t="shared" si="31"/>
        <v/>
      </c>
      <c r="G261" s="131"/>
      <c r="H261" s="143" t="str">
        <f t="shared" si="32"/>
        <v/>
      </c>
      <c r="I261" s="134"/>
      <c r="J261" s="140" t="str">
        <f t="shared" si="33"/>
        <v/>
      </c>
      <c r="K261" s="131"/>
      <c r="L261" s="127" t="str">
        <f t="shared" si="34"/>
        <v/>
      </c>
      <c r="M261" s="17"/>
      <c r="O261" s="117" t="str">
        <f t="shared" si="35"/>
        <v/>
      </c>
      <c r="P261" s="118" t="str">
        <f t="shared" si="36"/>
        <v/>
      </c>
      <c r="Q261" s="117" t="str">
        <f t="shared" si="37"/>
        <v/>
      </c>
      <c r="R261" s="118" t="str">
        <f t="shared" si="38"/>
        <v/>
      </c>
      <c r="S261" s="119" t="str">
        <f t="shared" si="39"/>
        <v/>
      </c>
      <c r="T261" s="118" t="str">
        <f t="shared" si="40"/>
        <v/>
      </c>
    </row>
    <row r="262" spans="1:20" x14ac:dyDescent="0.55000000000000004">
      <c r="A262" s="41"/>
      <c r="B262" s="42"/>
      <c r="C262" s="41"/>
      <c r="D262" s="146"/>
      <c r="E262" s="131"/>
      <c r="F262" s="127" t="str">
        <f t="shared" si="31"/>
        <v/>
      </c>
      <c r="G262" s="131"/>
      <c r="H262" s="143" t="str">
        <f t="shared" si="32"/>
        <v/>
      </c>
      <c r="I262" s="134"/>
      <c r="J262" s="140" t="str">
        <f t="shared" si="33"/>
        <v/>
      </c>
      <c r="K262" s="131"/>
      <c r="L262" s="127" t="str">
        <f t="shared" si="34"/>
        <v/>
      </c>
      <c r="M262" s="17"/>
      <c r="O262" s="117" t="str">
        <f t="shared" si="35"/>
        <v/>
      </c>
      <c r="P262" s="118" t="str">
        <f t="shared" si="36"/>
        <v/>
      </c>
      <c r="Q262" s="117" t="str">
        <f t="shared" si="37"/>
        <v/>
      </c>
      <c r="R262" s="118" t="str">
        <f t="shared" si="38"/>
        <v/>
      </c>
      <c r="S262" s="119" t="str">
        <f t="shared" si="39"/>
        <v/>
      </c>
      <c r="T262" s="118" t="str">
        <f t="shared" si="40"/>
        <v/>
      </c>
    </row>
    <row r="263" spans="1:20" x14ac:dyDescent="0.55000000000000004">
      <c r="A263" s="41"/>
      <c r="B263" s="42"/>
      <c r="C263" s="41"/>
      <c r="D263" s="146"/>
      <c r="E263" s="131"/>
      <c r="F263" s="127" t="str">
        <f t="shared" si="31"/>
        <v/>
      </c>
      <c r="G263" s="131"/>
      <c r="H263" s="143" t="str">
        <f t="shared" si="32"/>
        <v/>
      </c>
      <c r="I263" s="134"/>
      <c r="J263" s="140" t="str">
        <f t="shared" si="33"/>
        <v/>
      </c>
      <c r="K263" s="131"/>
      <c r="L263" s="127" t="str">
        <f t="shared" si="34"/>
        <v/>
      </c>
      <c r="M263" s="17"/>
      <c r="O263" s="117" t="str">
        <f t="shared" si="35"/>
        <v/>
      </c>
      <c r="P263" s="118" t="str">
        <f t="shared" si="36"/>
        <v/>
      </c>
      <c r="Q263" s="117" t="str">
        <f t="shared" si="37"/>
        <v/>
      </c>
      <c r="R263" s="118" t="str">
        <f t="shared" si="38"/>
        <v/>
      </c>
      <c r="S263" s="119" t="str">
        <f t="shared" si="39"/>
        <v/>
      </c>
      <c r="T263" s="118" t="str">
        <f t="shared" si="40"/>
        <v/>
      </c>
    </row>
    <row r="264" spans="1:20" x14ac:dyDescent="0.55000000000000004">
      <c r="A264" s="41"/>
      <c r="B264" s="42"/>
      <c r="C264" s="41"/>
      <c r="D264" s="146"/>
      <c r="E264" s="131"/>
      <c r="F264" s="127" t="str">
        <f t="shared" si="31"/>
        <v/>
      </c>
      <c r="G264" s="131"/>
      <c r="H264" s="143" t="str">
        <f t="shared" si="32"/>
        <v/>
      </c>
      <c r="I264" s="134"/>
      <c r="J264" s="140" t="str">
        <f t="shared" si="33"/>
        <v/>
      </c>
      <c r="K264" s="131"/>
      <c r="L264" s="127" t="str">
        <f t="shared" si="34"/>
        <v/>
      </c>
      <c r="M264" s="17"/>
      <c r="O264" s="117" t="str">
        <f t="shared" si="35"/>
        <v/>
      </c>
      <c r="P264" s="118" t="str">
        <f t="shared" si="36"/>
        <v/>
      </c>
      <c r="Q264" s="117" t="str">
        <f t="shared" si="37"/>
        <v/>
      </c>
      <c r="R264" s="118" t="str">
        <f t="shared" si="38"/>
        <v/>
      </c>
      <c r="S264" s="119" t="str">
        <f t="shared" si="39"/>
        <v/>
      </c>
      <c r="T264" s="118" t="str">
        <f t="shared" si="40"/>
        <v/>
      </c>
    </row>
    <row r="265" spans="1:20" x14ac:dyDescent="0.55000000000000004">
      <c r="A265" s="41"/>
      <c r="B265" s="42"/>
      <c r="C265" s="41"/>
      <c r="D265" s="146"/>
      <c r="E265" s="131"/>
      <c r="F265" s="127" t="str">
        <f t="shared" ref="F265:F328" si="41">IF(E265&lt;&gt;"",IF(E265&gt;=8,"ดีมาก",IF(E265&gt;=5,"ดี",IF(E265&gt;=3,"พอใช้",IF(E265&lt;=2,"ปรับปรุง")))),"")</f>
        <v/>
      </c>
      <c r="G265" s="131"/>
      <c r="H265" s="143" t="str">
        <f t="shared" ref="H265:H328" si="42">IF(G265&lt;&gt;"",IF(G265&gt;=23,"ดีมาก",IF(G265&gt;=15,"ดี",IF(G265&gt;=8,"พอใช้",IF(G265&lt;=7,"ปรับปรุง")))),"")</f>
        <v/>
      </c>
      <c r="I265" s="134"/>
      <c r="J265" s="140" t="str">
        <f t="shared" ref="J265:J328" si="43">IF(I265&lt;&gt;"",IF(I265&gt;=15,"ดีมาก",IF(I265&gt;=10,"ดี",IF(I265&gt;=5,"พอใช้",IF(I265&lt;=4,"ปรับปรุง")))),"")</f>
        <v/>
      </c>
      <c r="K265" s="131"/>
      <c r="L265" s="127" t="str">
        <f t="shared" ref="L265:L328" si="44">IF(K265&lt;&gt;"",IF(K265&gt;=12,"ดีมาก",IF(K265&gt;=8,"ดี",IF(K265&gt;=4,"พอใช้",IF(K265&lt;=3,"ปรับปรุง")))),"")</f>
        <v/>
      </c>
      <c r="M265" s="17"/>
      <c r="O265" s="117" t="str">
        <f t="shared" ref="O265:O328" si="45">IF(AND(ISBLANK(E265),ISBLANK(G265)),"",E265+G265)</f>
        <v/>
      </c>
      <c r="P265" s="118" t="str">
        <f t="shared" ref="P265:P328" si="46">IF(O265&lt;&gt;"",IF(O265&gt;=30,"ดีมาก",IF(O265&gt;=20,"ดี",IF(O265&gt;=10,"พอใช้",IF(O265&lt;=9,"ปรับปรุง")))),"")</f>
        <v/>
      </c>
      <c r="Q265" s="117" t="str">
        <f t="shared" ref="Q265:Q328" si="47">IF(AND(ISBLANK(I265),ISBLANK(K265)),"",I265+K265)</f>
        <v/>
      </c>
      <c r="R265" s="118" t="str">
        <f t="shared" ref="R265:R328" si="48">IF(Q265&lt;&gt;"",IF(Q265&gt;=27,"ดีมาก",IF(Q265&gt;=18,"ดี",IF(Q265&gt;=9,"พอใช้",IF(Q265&lt;=8,"ปรับปรุง")))),"")</f>
        <v/>
      </c>
      <c r="S265" s="119" t="str">
        <f t="shared" ref="S265:S328" si="49">IF(ISERROR(O265+Q265),"",O265+Q265)</f>
        <v/>
      </c>
      <c r="T265" s="118" t="str">
        <f t="shared" ref="T265:T328" si="50">IF(S265&lt;&gt;"",IF(S265&gt;=57,"ดีมาก",IF(S265&gt;=38,"ดี",IF(S265&gt;=19,"พอใช้",IF(S265&lt;=18,"ปรับปรุง")))),"")</f>
        <v/>
      </c>
    </row>
    <row r="266" spans="1:20" x14ac:dyDescent="0.55000000000000004">
      <c r="A266" s="41"/>
      <c r="B266" s="42"/>
      <c r="C266" s="41"/>
      <c r="D266" s="146"/>
      <c r="E266" s="131"/>
      <c r="F266" s="127" t="str">
        <f t="shared" si="41"/>
        <v/>
      </c>
      <c r="G266" s="131"/>
      <c r="H266" s="143" t="str">
        <f t="shared" si="42"/>
        <v/>
      </c>
      <c r="I266" s="134"/>
      <c r="J266" s="140" t="str">
        <f t="shared" si="43"/>
        <v/>
      </c>
      <c r="K266" s="131"/>
      <c r="L266" s="127" t="str">
        <f t="shared" si="44"/>
        <v/>
      </c>
      <c r="M266" s="17"/>
      <c r="O266" s="117" t="str">
        <f t="shared" si="45"/>
        <v/>
      </c>
      <c r="P266" s="118" t="str">
        <f t="shared" si="46"/>
        <v/>
      </c>
      <c r="Q266" s="117" t="str">
        <f t="shared" si="47"/>
        <v/>
      </c>
      <c r="R266" s="118" t="str">
        <f t="shared" si="48"/>
        <v/>
      </c>
      <c r="S266" s="119" t="str">
        <f t="shared" si="49"/>
        <v/>
      </c>
      <c r="T266" s="118" t="str">
        <f t="shared" si="50"/>
        <v/>
      </c>
    </row>
    <row r="267" spans="1:20" x14ac:dyDescent="0.55000000000000004">
      <c r="A267" s="41"/>
      <c r="B267" s="42"/>
      <c r="C267" s="41"/>
      <c r="D267" s="146"/>
      <c r="E267" s="131"/>
      <c r="F267" s="127" t="str">
        <f t="shared" si="41"/>
        <v/>
      </c>
      <c r="G267" s="131"/>
      <c r="H267" s="143" t="str">
        <f t="shared" si="42"/>
        <v/>
      </c>
      <c r="I267" s="134"/>
      <c r="J267" s="140" t="str">
        <f t="shared" si="43"/>
        <v/>
      </c>
      <c r="K267" s="131"/>
      <c r="L267" s="127" t="str">
        <f t="shared" si="44"/>
        <v/>
      </c>
      <c r="M267" s="17"/>
      <c r="O267" s="117" t="str">
        <f t="shared" si="45"/>
        <v/>
      </c>
      <c r="P267" s="118" t="str">
        <f t="shared" si="46"/>
        <v/>
      </c>
      <c r="Q267" s="117" t="str">
        <f t="shared" si="47"/>
        <v/>
      </c>
      <c r="R267" s="118" t="str">
        <f t="shared" si="48"/>
        <v/>
      </c>
      <c r="S267" s="119" t="str">
        <f t="shared" si="49"/>
        <v/>
      </c>
      <c r="T267" s="118" t="str">
        <f t="shared" si="50"/>
        <v/>
      </c>
    </row>
    <row r="268" spans="1:20" x14ac:dyDescent="0.55000000000000004">
      <c r="A268" s="41"/>
      <c r="B268" s="42"/>
      <c r="C268" s="41"/>
      <c r="D268" s="146"/>
      <c r="E268" s="131"/>
      <c r="F268" s="127" t="str">
        <f t="shared" si="41"/>
        <v/>
      </c>
      <c r="G268" s="131"/>
      <c r="H268" s="143" t="str">
        <f t="shared" si="42"/>
        <v/>
      </c>
      <c r="I268" s="134"/>
      <c r="J268" s="140" t="str">
        <f t="shared" si="43"/>
        <v/>
      </c>
      <c r="K268" s="131"/>
      <c r="L268" s="127" t="str">
        <f t="shared" si="44"/>
        <v/>
      </c>
      <c r="M268" s="17"/>
      <c r="O268" s="117" t="str">
        <f t="shared" si="45"/>
        <v/>
      </c>
      <c r="P268" s="118" t="str">
        <f t="shared" si="46"/>
        <v/>
      </c>
      <c r="Q268" s="117" t="str">
        <f t="shared" si="47"/>
        <v/>
      </c>
      <c r="R268" s="118" t="str">
        <f t="shared" si="48"/>
        <v/>
      </c>
      <c r="S268" s="119" t="str">
        <f t="shared" si="49"/>
        <v/>
      </c>
      <c r="T268" s="118" t="str">
        <f t="shared" si="50"/>
        <v/>
      </c>
    </row>
    <row r="269" spans="1:20" x14ac:dyDescent="0.55000000000000004">
      <c r="A269" s="41"/>
      <c r="B269" s="42"/>
      <c r="C269" s="41"/>
      <c r="D269" s="146"/>
      <c r="E269" s="131"/>
      <c r="F269" s="127" t="str">
        <f t="shared" si="41"/>
        <v/>
      </c>
      <c r="G269" s="131"/>
      <c r="H269" s="143" t="str">
        <f t="shared" si="42"/>
        <v/>
      </c>
      <c r="I269" s="134"/>
      <c r="J269" s="140" t="str">
        <f t="shared" si="43"/>
        <v/>
      </c>
      <c r="K269" s="131"/>
      <c r="L269" s="127" t="str">
        <f t="shared" si="44"/>
        <v/>
      </c>
      <c r="M269" s="17"/>
      <c r="O269" s="117" t="str">
        <f t="shared" si="45"/>
        <v/>
      </c>
      <c r="P269" s="118" t="str">
        <f t="shared" si="46"/>
        <v/>
      </c>
      <c r="Q269" s="117" t="str">
        <f t="shared" si="47"/>
        <v/>
      </c>
      <c r="R269" s="118" t="str">
        <f t="shared" si="48"/>
        <v/>
      </c>
      <c r="S269" s="119" t="str">
        <f t="shared" si="49"/>
        <v/>
      </c>
      <c r="T269" s="118" t="str">
        <f t="shared" si="50"/>
        <v/>
      </c>
    </row>
    <row r="270" spans="1:20" x14ac:dyDescent="0.55000000000000004">
      <c r="A270" s="41"/>
      <c r="B270" s="42"/>
      <c r="C270" s="41"/>
      <c r="D270" s="146"/>
      <c r="E270" s="131"/>
      <c r="F270" s="127" t="str">
        <f t="shared" si="41"/>
        <v/>
      </c>
      <c r="G270" s="131"/>
      <c r="H270" s="143" t="str">
        <f t="shared" si="42"/>
        <v/>
      </c>
      <c r="I270" s="134"/>
      <c r="J270" s="140" t="str">
        <f t="shared" si="43"/>
        <v/>
      </c>
      <c r="K270" s="131"/>
      <c r="L270" s="127" t="str">
        <f t="shared" si="44"/>
        <v/>
      </c>
      <c r="M270" s="17"/>
      <c r="O270" s="117" t="str">
        <f t="shared" si="45"/>
        <v/>
      </c>
      <c r="P270" s="118" t="str">
        <f t="shared" si="46"/>
        <v/>
      </c>
      <c r="Q270" s="117" t="str">
        <f t="shared" si="47"/>
        <v/>
      </c>
      <c r="R270" s="118" t="str">
        <f t="shared" si="48"/>
        <v/>
      </c>
      <c r="S270" s="119" t="str">
        <f t="shared" si="49"/>
        <v/>
      </c>
      <c r="T270" s="118" t="str">
        <f t="shared" si="50"/>
        <v/>
      </c>
    </row>
    <row r="271" spans="1:20" x14ac:dyDescent="0.55000000000000004">
      <c r="A271" s="41"/>
      <c r="B271" s="42"/>
      <c r="C271" s="41"/>
      <c r="D271" s="146"/>
      <c r="E271" s="131"/>
      <c r="F271" s="127" t="str">
        <f t="shared" si="41"/>
        <v/>
      </c>
      <c r="G271" s="131"/>
      <c r="H271" s="143" t="str">
        <f t="shared" si="42"/>
        <v/>
      </c>
      <c r="I271" s="134"/>
      <c r="J271" s="140" t="str">
        <f t="shared" si="43"/>
        <v/>
      </c>
      <c r="K271" s="131"/>
      <c r="L271" s="127" t="str">
        <f t="shared" si="44"/>
        <v/>
      </c>
      <c r="M271" s="17"/>
      <c r="O271" s="117" t="str">
        <f t="shared" si="45"/>
        <v/>
      </c>
      <c r="P271" s="118" t="str">
        <f t="shared" si="46"/>
        <v/>
      </c>
      <c r="Q271" s="117" t="str">
        <f t="shared" si="47"/>
        <v/>
      </c>
      <c r="R271" s="118" t="str">
        <f t="shared" si="48"/>
        <v/>
      </c>
      <c r="S271" s="119" t="str">
        <f t="shared" si="49"/>
        <v/>
      </c>
      <c r="T271" s="118" t="str">
        <f t="shared" si="50"/>
        <v/>
      </c>
    </row>
    <row r="272" spans="1:20" x14ac:dyDescent="0.55000000000000004">
      <c r="A272" s="41"/>
      <c r="B272" s="42"/>
      <c r="C272" s="41"/>
      <c r="D272" s="146"/>
      <c r="E272" s="131"/>
      <c r="F272" s="127" t="str">
        <f t="shared" si="41"/>
        <v/>
      </c>
      <c r="G272" s="131"/>
      <c r="H272" s="143" t="str">
        <f t="shared" si="42"/>
        <v/>
      </c>
      <c r="I272" s="134"/>
      <c r="J272" s="140" t="str">
        <f t="shared" si="43"/>
        <v/>
      </c>
      <c r="K272" s="131"/>
      <c r="L272" s="127" t="str">
        <f t="shared" si="44"/>
        <v/>
      </c>
      <c r="M272" s="17"/>
      <c r="O272" s="117" t="str">
        <f t="shared" si="45"/>
        <v/>
      </c>
      <c r="P272" s="118" t="str">
        <f t="shared" si="46"/>
        <v/>
      </c>
      <c r="Q272" s="117" t="str">
        <f t="shared" si="47"/>
        <v/>
      </c>
      <c r="R272" s="118" t="str">
        <f t="shared" si="48"/>
        <v/>
      </c>
      <c r="S272" s="119" t="str">
        <f t="shared" si="49"/>
        <v/>
      </c>
      <c r="T272" s="118" t="str">
        <f t="shared" si="50"/>
        <v/>
      </c>
    </row>
    <row r="273" spans="1:20" x14ac:dyDescent="0.55000000000000004">
      <c r="A273" s="41"/>
      <c r="B273" s="42"/>
      <c r="C273" s="41"/>
      <c r="D273" s="146"/>
      <c r="E273" s="131"/>
      <c r="F273" s="127" t="str">
        <f t="shared" si="41"/>
        <v/>
      </c>
      <c r="G273" s="131"/>
      <c r="H273" s="143" t="str">
        <f t="shared" si="42"/>
        <v/>
      </c>
      <c r="I273" s="134"/>
      <c r="J273" s="140" t="str">
        <f t="shared" si="43"/>
        <v/>
      </c>
      <c r="K273" s="131"/>
      <c r="L273" s="127" t="str">
        <f t="shared" si="44"/>
        <v/>
      </c>
      <c r="M273" s="17"/>
      <c r="O273" s="117" t="str">
        <f t="shared" si="45"/>
        <v/>
      </c>
      <c r="P273" s="118" t="str">
        <f t="shared" si="46"/>
        <v/>
      </c>
      <c r="Q273" s="117" t="str">
        <f t="shared" si="47"/>
        <v/>
      </c>
      <c r="R273" s="118" t="str">
        <f t="shared" si="48"/>
        <v/>
      </c>
      <c r="S273" s="119" t="str">
        <f t="shared" si="49"/>
        <v/>
      </c>
      <c r="T273" s="118" t="str">
        <f t="shared" si="50"/>
        <v/>
      </c>
    </row>
    <row r="274" spans="1:20" x14ac:dyDescent="0.55000000000000004">
      <c r="A274" s="41"/>
      <c r="B274" s="42"/>
      <c r="C274" s="41"/>
      <c r="D274" s="146"/>
      <c r="E274" s="131"/>
      <c r="F274" s="127" t="str">
        <f t="shared" si="41"/>
        <v/>
      </c>
      <c r="G274" s="131"/>
      <c r="H274" s="143" t="str">
        <f t="shared" si="42"/>
        <v/>
      </c>
      <c r="I274" s="134"/>
      <c r="J274" s="140" t="str">
        <f t="shared" si="43"/>
        <v/>
      </c>
      <c r="K274" s="131"/>
      <c r="L274" s="127" t="str">
        <f t="shared" si="44"/>
        <v/>
      </c>
      <c r="M274" s="17"/>
      <c r="O274" s="117" t="str">
        <f t="shared" si="45"/>
        <v/>
      </c>
      <c r="P274" s="118" t="str">
        <f t="shared" si="46"/>
        <v/>
      </c>
      <c r="Q274" s="117" t="str">
        <f t="shared" si="47"/>
        <v/>
      </c>
      <c r="R274" s="118" t="str">
        <f t="shared" si="48"/>
        <v/>
      </c>
      <c r="S274" s="119" t="str">
        <f t="shared" si="49"/>
        <v/>
      </c>
      <c r="T274" s="118" t="str">
        <f t="shared" si="50"/>
        <v/>
      </c>
    </row>
    <row r="275" spans="1:20" x14ac:dyDescent="0.55000000000000004">
      <c r="A275" s="41"/>
      <c r="B275" s="42"/>
      <c r="C275" s="41"/>
      <c r="D275" s="146"/>
      <c r="E275" s="131"/>
      <c r="F275" s="127" t="str">
        <f t="shared" si="41"/>
        <v/>
      </c>
      <c r="G275" s="131"/>
      <c r="H275" s="143" t="str">
        <f t="shared" si="42"/>
        <v/>
      </c>
      <c r="I275" s="134"/>
      <c r="J275" s="140" t="str">
        <f t="shared" si="43"/>
        <v/>
      </c>
      <c r="K275" s="131"/>
      <c r="L275" s="127" t="str">
        <f t="shared" si="44"/>
        <v/>
      </c>
      <c r="M275" s="17"/>
      <c r="O275" s="117" t="str">
        <f t="shared" si="45"/>
        <v/>
      </c>
      <c r="P275" s="118" t="str">
        <f t="shared" si="46"/>
        <v/>
      </c>
      <c r="Q275" s="117" t="str">
        <f t="shared" si="47"/>
        <v/>
      </c>
      <c r="R275" s="118" t="str">
        <f t="shared" si="48"/>
        <v/>
      </c>
      <c r="S275" s="119" t="str">
        <f t="shared" si="49"/>
        <v/>
      </c>
      <c r="T275" s="118" t="str">
        <f t="shared" si="50"/>
        <v/>
      </c>
    </row>
    <row r="276" spans="1:20" x14ac:dyDescent="0.55000000000000004">
      <c r="A276" s="41"/>
      <c r="B276" s="42"/>
      <c r="C276" s="41"/>
      <c r="D276" s="146"/>
      <c r="E276" s="131"/>
      <c r="F276" s="127" t="str">
        <f t="shared" si="41"/>
        <v/>
      </c>
      <c r="G276" s="131"/>
      <c r="H276" s="143" t="str">
        <f t="shared" si="42"/>
        <v/>
      </c>
      <c r="I276" s="134"/>
      <c r="J276" s="140" t="str">
        <f t="shared" si="43"/>
        <v/>
      </c>
      <c r="K276" s="131"/>
      <c r="L276" s="127" t="str">
        <f t="shared" si="44"/>
        <v/>
      </c>
      <c r="M276" s="17"/>
      <c r="O276" s="117" t="str">
        <f t="shared" si="45"/>
        <v/>
      </c>
      <c r="P276" s="118" t="str">
        <f t="shared" si="46"/>
        <v/>
      </c>
      <c r="Q276" s="117" t="str">
        <f t="shared" si="47"/>
        <v/>
      </c>
      <c r="R276" s="118" t="str">
        <f t="shared" si="48"/>
        <v/>
      </c>
      <c r="S276" s="119" t="str">
        <f t="shared" si="49"/>
        <v/>
      </c>
      <c r="T276" s="118" t="str">
        <f t="shared" si="50"/>
        <v/>
      </c>
    </row>
    <row r="277" spans="1:20" x14ac:dyDescent="0.55000000000000004">
      <c r="A277" s="41"/>
      <c r="B277" s="42"/>
      <c r="C277" s="41"/>
      <c r="D277" s="146"/>
      <c r="E277" s="131"/>
      <c r="F277" s="127" t="str">
        <f t="shared" si="41"/>
        <v/>
      </c>
      <c r="G277" s="131"/>
      <c r="H277" s="143" t="str">
        <f t="shared" si="42"/>
        <v/>
      </c>
      <c r="I277" s="134"/>
      <c r="J277" s="140" t="str">
        <f t="shared" si="43"/>
        <v/>
      </c>
      <c r="K277" s="131"/>
      <c r="L277" s="127" t="str">
        <f t="shared" si="44"/>
        <v/>
      </c>
      <c r="M277" s="17"/>
      <c r="O277" s="117" t="str">
        <f t="shared" si="45"/>
        <v/>
      </c>
      <c r="P277" s="118" t="str">
        <f t="shared" si="46"/>
        <v/>
      </c>
      <c r="Q277" s="117" t="str">
        <f t="shared" si="47"/>
        <v/>
      </c>
      <c r="R277" s="118" t="str">
        <f t="shared" si="48"/>
        <v/>
      </c>
      <c r="S277" s="119" t="str">
        <f t="shared" si="49"/>
        <v/>
      </c>
      <c r="T277" s="118" t="str">
        <f t="shared" si="50"/>
        <v/>
      </c>
    </row>
    <row r="278" spans="1:20" x14ac:dyDescent="0.55000000000000004">
      <c r="A278" s="41"/>
      <c r="B278" s="42"/>
      <c r="C278" s="41"/>
      <c r="D278" s="146"/>
      <c r="E278" s="131"/>
      <c r="F278" s="127" t="str">
        <f t="shared" si="41"/>
        <v/>
      </c>
      <c r="G278" s="131"/>
      <c r="H278" s="143" t="str">
        <f t="shared" si="42"/>
        <v/>
      </c>
      <c r="I278" s="134"/>
      <c r="J278" s="140" t="str">
        <f t="shared" si="43"/>
        <v/>
      </c>
      <c r="K278" s="131"/>
      <c r="L278" s="127" t="str">
        <f t="shared" si="44"/>
        <v/>
      </c>
      <c r="M278" s="17"/>
      <c r="O278" s="117" t="str">
        <f t="shared" si="45"/>
        <v/>
      </c>
      <c r="P278" s="118" t="str">
        <f t="shared" si="46"/>
        <v/>
      </c>
      <c r="Q278" s="117" t="str">
        <f t="shared" si="47"/>
        <v/>
      </c>
      <c r="R278" s="118" t="str">
        <f t="shared" si="48"/>
        <v/>
      </c>
      <c r="S278" s="119" t="str">
        <f t="shared" si="49"/>
        <v/>
      </c>
      <c r="T278" s="118" t="str">
        <f t="shared" si="50"/>
        <v/>
      </c>
    </row>
    <row r="279" spans="1:20" x14ac:dyDescent="0.55000000000000004">
      <c r="A279" s="41"/>
      <c r="B279" s="42"/>
      <c r="C279" s="41"/>
      <c r="D279" s="146"/>
      <c r="E279" s="131"/>
      <c r="F279" s="127" t="str">
        <f t="shared" si="41"/>
        <v/>
      </c>
      <c r="G279" s="131"/>
      <c r="H279" s="143" t="str">
        <f t="shared" si="42"/>
        <v/>
      </c>
      <c r="I279" s="134"/>
      <c r="J279" s="140" t="str">
        <f t="shared" si="43"/>
        <v/>
      </c>
      <c r="K279" s="131"/>
      <c r="L279" s="127" t="str">
        <f t="shared" si="44"/>
        <v/>
      </c>
      <c r="M279" s="17"/>
      <c r="O279" s="117" t="str">
        <f t="shared" si="45"/>
        <v/>
      </c>
      <c r="P279" s="118" t="str">
        <f t="shared" si="46"/>
        <v/>
      </c>
      <c r="Q279" s="117" t="str">
        <f t="shared" si="47"/>
        <v/>
      </c>
      <c r="R279" s="118" t="str">
        <f t="shared" si="48"/>
        <v/>
      </c>
      <c r="S279" s="119" t="str">
        <f t="shared" si="49"/>
        <v/>
      </c>
      <c r="T279" s="118" t="str">
        <f t="shared" si="50"/>
        <v/>
      </c>
    </row>
    <row r="280" spans="1:20" x14ac:dyDescent="0.55000000000000004">
      <c r="A280" s="41"/>
      <c r="B280" s="42"/>
      <c r="C280" s="41"/>
      <c r="D280" s="146"/>
      <c r="E280" s="131"/>
      <c r="F280" s="127" t="str">
        <f t="shared" si="41"/>
        <v/>
      </c>
      <c r="G280" s="131"/>
      <c r="H280" s="143" t="str">
        <f t="shared" si="42"/>
        <v/>
      </c>
      <c r="I280" s="134"/>
      <c r="J280" s="140" t="str">
        <f t="shared" si="43"/>
        <v/>
      </c>
      <c r="K280" s="131"/>
      <c r="L280" s="127" t="str">
        <f t="shared" si="44"/>
        <v/>
      </c>
      <c r="M280" s="17"/>
      <c r="O280" s="117" t="str">
        <f t="shared" si="45"/>
        <v/>
      </c>
      <c r="P280" s="118" t="str">
        <f t="shared" si="46"/>
        <v/>
      </c>
      <c r="Q280" s="117" t="str">
        <f t="shared" si="47"/>
        <v/>
      </c>
      <c r="R280" s="118" t="str">
        <f t="shared" si="48"/>
        <v/>
      </c>
      <c r="S280" s="119" t="str">
        <f t="shared" si="49"/>
        <v/>
      </c>
      <c r="T280" s="118" t="str">
        <f t="shared" si="50"/>
        <v/>
      </c>
    </row>
    <row r="281" spans="1:20" x14ac:dyDescent="0.55000000000000004">
      <c r="A281" s="41"/>
      <c r="B281" s="42"/>
      <c r="C281" s="41"/>
      <c r="D281" s="146"/>
      <c r="E281" s="131"/>
      <c r="F281" s="127" t="str">
        <f t="shared" si="41"/>
        <v/>
      </c>
      <c r="G281" s="131"/>
      <c r="H281" s="143" t="str">
        <f t="shared" si="42"/>
        <v/>
      </c>
      <c r="I281" s="134"/>
      <c r="J281" s="140" t="str">
        <f t="shared" si="43"/>
        <v/>
      </c>
      <c r="K281" s="131"/>
      <c r="L281" s="127" t="str">
        <f t="shared" si="44"/>
        <v/>
      </c>
      <c r="M281" s="17"/>
      <c r="O281" s="117" t="str">
        <f t="shared" si="45"/>
        <v/>
      </c>
      <c r="P281" s="118" t="str">
        <f t="shared" si="46"/>
        <v/>
      </c>
      <c r="Q281" s="117" t="str">
        <f t="shared" si="47"/>
        <v/>
      </c>
      <c r="R281" s="118" t="str">
        <f t="shared" si="48"/>
        <v/>
      </c>
      <c r="S281" s="119" t="str">
        <f t="shared" si="49"/>
        <v/>
      </c>
      <c r="T281" s="118" t="str">
        <f t="shared" si="50"/>
        <v/>
      </c>
    </row>
    <row r="282" spans="1:20" x14ac:dyDescent="0.55000000000000004">
      <c r="A282" s="41"/>
      <c r="B282" s="42"/>
      <c r="C282" s="41"/>
      <c r="D282" s="146"/>
      <c r="E282" s="131"/>
      <c r="F282" s="127" t="str">
        <f t="shared" si="41"/>
        <v/>
      </c>
      <c r="G282" s="131"/>
      <c r="H282" s="143" t="str">
        <f t="shared" si="42"/>
        <v/>
      </c>
      <c r="I282" s="134"/>
      <c r="J282" s="140" t="str">
        <f t="shared" si="43"/>
        <v/>
      </c>
      <c r="K282" s="131"/>
      <c r="L282" s="127" t="str">
        <f t="shared" si="44"/>
        <v/>
      </c>
      <c r="M282" s="17"/>
      <c r="O282" s="117" t="str">
        <f t="shared" si="45"/>
        <v/>
      </c>
      <c r="P282" s="118" t="str">
        <f t="shared" si="46"/>
        <v/>
      </c>
      <c r="Q282" s="117" t="str">
        <f t="shared" si="47"/>
        <v/>
      </c>
      <c r="R282" s="118" t="str">
        <f t="shared" si="48"/>
        <v/>
      </c>
      <c r="S282" s="119" t="str">
        <f t="shared" si="49"/>
        <v/>
      </c>
      <c r="T282" s="118" t="str">
        <f t="shared" si="50"/>
        <v/>
      </c>
    </row>
    <row r="283" spans="1:20" x14ac:dyDescent="0.55000000000000004">
      <c r="A283" s="41"/>
      <c r="B283" s="42"/>
      <c r="C283" s="41"/>
      <c r="D283" s="146"/>
      <c r="E283" s="131"/>
      <c r="F283" s="127" t="str">
        <f t="shared" si="41"/>
        <v/>
      </c>
      <c r="G283" s="131"/>
      <c r="H283" s="143" t="str">
        <f t="shared" si="42"/>
        <v/>
      </c>
      <c r="I283" s="134"/>
      <c r="J283" s="140" t="str">
        <f t="shared" si="43"/>
        <v/>
      </c>
      <c r="K283" s="131"/>
      <c r="L283" s="127" t="str">
        <f t="shared" si="44"/>
        <v/>
      </c>
      <c r="M283" s="17"/>
      <c r="O283" s="117" t="str">
        <f t="shared" si="45"/>
        <v/>
      </c>
      <c r="P283" s="118" t="str">
        <f t="shared" si="46"/>
        <v/>
      </c>
      <c r="Q283" s="117" t="str">
        <f t="shared" si="47"/>
        <v/>
      </c>
      <c r="R283" s="118" t="str">
        <f t="shared" si="48"/>
        <v/>
      </c>
      <c r="S283" s="119" t="str">
        <f t="shared" si="49"/>
        <v/>
      </c>
      <c r="T283" s="118" t="str">
        <f t="shared" si="50"/>
        <v/>
      </c>
    </row>
    <row r="284" spans="1:20" x14ac:dyDescent="0.55000000000000004">
      <c r="A284" s="41"/>
      <c r="B284" s="42"/>
      <c r="C284" s="41"/>
      <c r="D284" s="146"/>
      <c r="E284" s="131"/>
      <c r="F284" s="127" t="str">
        <f t="shared" si="41"/>
        <v/>
      </c>
      <c r="G284" s="131"/>
      <c r="H284" s="143" t="str">
        <f t="shared" si="42"/>
        <v/>
      </c>
      <c r="I284" s="134"/>
      <c r="J284" s="140" t="str">
        <f t="shared" si="43"/>
        <v/>
      </c>
      <c r="K284" s="131"/>
      <c r="L284" s="127" t="str">
        <f t="shared" si="44"/>
        <v/>
      </c>
      <c r="M284" s="17"/>
      <c r="O284" s="117" t="str">
        <f t="shared" si="45"/>
        <v/>
      </c>
      <c r="P284" s="118" t="str">
        <f t="shared" si="46"/>
        <v/>
      </c>
      <c r="Q284" s="117" t="str">
        <f t="shared" si="47"/>
        <v/>
      </c>
      <c r="R284" s="118" t="str">
        <f t="shared" si="48"/>
        <v/>
      </c>
      <c r="S284" s="119" t="str">
        <f t="shared" si="49"/>
        <v/>
      </c>
      <c r="T284" s="118" t="str">
        <f t="shared" si="50"/>
        <v/>
      </c>
    </row>
    <row r="285" spans="1:20" x14ac:dyDescent="0.55000000000000004">
      <c r="A285" s="41"/>
      <c r="B285" s="42"/>
      <c r="C285" s="41"/>
      <c r="D285" s="146"/>
      <c r="E285" s="131"/>
      <c r="F285" s="127" t="str">
        <f t="shared" si="41"/>
        <v/>
      </c>
      <c r="G285" s="131"/>
      <c r="H285" s="143" t="str">
        <f t="shared" si="42"/>
        <v/>
      </c>
      <c r="I285" s="134"/>
      <c r="J285" s="140" t="str">
        <f t="shared" si="43"/>
        <v/>
      </c>
      <c r="K285" s="131"/>
      <c r="L285" s="127" t="str">
        <f t="shared" si="44"/>
        <v/>
      </c>
      <c r="M285" s="17"/>
      <c r="O285" s="117" t="str">
        <f t="shared" si="45"/>
        <v/>
      </c>
      <c r="P285" s="118" t="str">
        <f t="shared" si="46"/>
        <v/>
      </c>
      <c r="Q285" s="117" t="str">
        <f t="shared" si="47"/>
        <v/>
      </c>
      <c r="R285" s="118" t="str">
        <f t="shared" si="48"/>
        <v/>
      </c>
      <c r="S285" s="119" t="str">
        <f t="shared" si="49"/>
        <v/>
      </c>
      <c r="T285" s="118" t="str">
        <f t="shared" si="50"/>
        <v/>
      </c>
    </row>
    <row r="286" spans="1:20" x14ac:dyDescent="0.55000000000000004">
      <c r="A286" s="41"/>
      <c r="B286" s="42"/>
      <c r="C286" s="41"/>
      <c r="D286" s="146"/>
      <c r="E286" s="131"/>
      <c r="F286" s="127" t="str">
        <f t="shared" si="41"/>
        <v/>
      </c>
      <c r="G286" s="131"/>
      <c r="H286" s="143" t="str">
        <f t="shared" si="42"/>
        <v/>
      </c>
      <c r="I286" s="134"/>
      <c r="J286" s="140" t="str">
        <f t="shared" si="43"/>
        <v/>
      </c>
      <c r="K286" s="131"/>
      <c r="L286" s="127" t="str">
        <f t="shared" si="44"/>
        <v/>
      </c>
      <c r="M286" s="17"/>
      <c r="O286" s="117" t="str">
        <f t="shared" si="45"/>
        <v/>
      </c>
      <c r="P286" s="118" t="str">
        <f t="shared" si="46"/>
        <v/>
      </c>
      <c r="Q286" s="117" t="str">
        <f t="shared" si="47"/>
        <v/>
      </c>
      <c r="R286" s="118" t="str">
        <f t="shared" si="48"/>
        <v/>
      </c>
      <c r="S286" s="119" t="str">
        <f t="shared" si="49"/>
        <v/>
      </c>
      <c r="T286" s="118" t="str">
        <f t="shared" si="50"/>
        <v/>
      </c>
    </row>
    <row r="287" spans="1:20" x14ac:dyDescent="0.55000000000000004">
      <c r="A287" s="41"/>
      <c r="B287" s="42"/>
      <c r="C287" s="41"/>
      <c r="D287" s="146"/>
      <c r="E287" s="131"/>
      <c r="F287" s="127" t="str">
        <f t="shared" si="41"/>
        <v/>
      </c>
      <c r="G287" s="131"/>
      <c r="H287" s="143" t="str">
        <f t="shared" si="42"/>
        <v/>
      </c>
      <c r="I287" s="134"/>
      <c r="J287" s="140" t="str">
        <f t="shared" si="43"/>
        <v/>
      </c>
      <c r="K287" s="131"/>
      <c r="L287" s="127" t="str">
        <f t="shared" si="44"/>
        <v/>
      </c>
      <c r="M287" s="17"/>
      <c r="O287" s="117" t="str">
        <f t="shared" si="45"/>
        <v/>
      </c>
      <c r="P287" s="118" t="str">
        <f t="shared" si="46"/>
        <v/>
      </c>
      <c r="Q287" s="117" t="str">
        <f t="shared" si="47"/>
        <v/>
      </c>
      <c r="R287" s="118" t="str">
        <f t="shared" si="48"/>
        <v/>
      </c>
      <c r="S287" s="119" t="str">
        <f t="shared" si="49"/>
        <v/>
      </c>
      <c r="T287" s="118" t="str">
        <f t="shared" si="50"/>
        <v/>
      </c>
    </row>
    <row r="288" spans="1:20" x14ac:dyDescent="0.55000000000000004">
      <c r="A288" s="41"/>
      <c r="B288" s="42"/>
      <c r="C288" s="41"/>
      <c r="D288" s="146"/>
      <c r="E288" s="131"/>
      <c r="F288" s="127" t="str">
        <f t="shared" si="41"/>
        <v/>
      </c>
      <c r="G288" s="131"/>
      <c r="H288" s="143" t="str">
        <f t="shared" si="42"/>
        <v/>
      </c>
      <c r="I288" s="134"/>
      <c r="J288" s="140" t="str">
        <f t="shared" si="43"/>
        <v/>
      </c>
      <c r="K288" s="131"/>
      <c r="L288" s="127" t="str">
        <f t="shared" si="44"/>
        <v/>
      </c>
      <c r="M288" s="17"/>
      <c r="O288" s="117" t="str">
        <f t="shared" si="45"/>
        <v/>
      </c>
      <c r="P288" s="118" t="str">
        <f t="shared" si="46"/>
        <v/>
      </c>
      <c r="Q288" s="117" t="str">
        <f t="shared" si="47"/>
        <v/>
      </c>
      <c r="R288" s="118" t="str">
        <f t="shared" si="48"/>
        <v/>
      </c>
      <c r="S288" s="119" t="str">
        <f t="shared" si="49"/>
        <v/>
      </c>
      <c r="T288" s="118" t="str">
        <f t="shared" si="50"/>
        <v/>
      </c>
    </row>
    <row r="289" spans="1:20" x14ac:dyDescent="0.55000000000000004">
      <c r="A289" s="41"/>
      <c r="B289" s="42"/>
      <c r="C289" s="41"/>
      <c r="D289" s="146"/>
      <c r="E289" s="131"/>
      <c r="F289" s="127" t="str">
        <f t="shared" si="41"/>
        <v/>
      </c>
      <c r="G289" s="131"/>
      <c r="H289" s="143" t="str">
        <f t="shared" si="42"/>
        <v/>
      </c>
      <c r="I289" s="134"/>
      <c r="J289" s="140" t="str">
        <f t="shared" si="43"/>
        <v/>
      </c>
      <c r="K289" s="131"/>
      <c r="L289" s="127" t="str">
        <f t="shared" si="44"/>
        <v/>
      </c>
      <c r="M289" s="17"/>
      <c r="O289" s="117" t="str">
        <f t="shared" si="45"/>
        <v/>
      </c>
      <c r="P289" s="118" t="str">
        <f t="shared" si="46"/>
        <v/>
      </c>
      <c r="Q289" s="117" t="str">
        <f t="shared" si="47"/>
        <v/>
      </c>
      <c r="R289" s="118" t="str">
        <f t="shared" si="48"/>
        <v/>
      </c>
      <c r="S289" s="119" t="str">
        <f t="shared" si="49"/>
        <v/>
      </c>
      <c r="T289" s="118" t="str">
        <f t="shared" si="50"/>
        <v/>
      </c>
    </row>
    <row r="290" spans="1:20" x14ac:dyDescent="0.55000000000000004">
      <c r="A290" s="41"/>
      <c r="B290" s="42"/>
      <c r="C290" s="41"/>
      <c r="D290" s="146"/>
      <c r="E290" s="131"/>
      <c r="F290" s="127" t="str">
        <f t="shared" si="41"/>
        <v/>
      </c>
      <c r="G290" s="131"/>
      <c r="H290" s="143" t="str">
        <f t="shared" si="42"/>
        <v/>
      </c>
      <c r="I290" s="134"/>
      <c r="J290" s="140" t="str">
        <f t="shared" si="43"/>
        <v/>
      </c>
      <c r="K290" s="131"/>
      <c r="L290" s="127" t="str">
        <f t="shared" si="44"/>
        <v/>
      </c>
      <c r="M290" s="17"/>
      <c r="O290" s="117" t="str">
        <f t="shared" si="45"/>
        <v/>
      </c>
      <c r="P290" s="118" t="str">
        <f t="shared" si="46"/>
        <v/>
      </c>
      <c r="Q290" s="117" t="str">
        <f t="shared" si="47"/>
        <v/>
      </c>
      <c r="R290" s="118" t="str">
        <f t="shared" si="48"/>
        <v/>
      </c>
      <c r="S290" s="119" t="str">
        <f t="shared" si="49"/>
        <v/>
      </c>
      <c r="T290" s="118" t="str">
        <f t="shared" si="50"/>
        <v/>
      </c>
    </row>
    <row r="291" spans="1:20" x14ac:dyDescent="0.55000000000000004">
      <c r="A291" s="41"/>
      <c r="B291" s="42"/>
      <c r="C291" s="41"/>
      <c r="D291" s="146"/>
      <c r="E291" s="131"/>
      <c r="F291" s="127" t="str">
        <f t="shared" si="41"/>
        <v/>
      </c>
      <c r="G291" s="131"/>
      <c r="H291" s="143" t="str">
        <f t="shared" si="42"/>
        <v/>
      </c>
      <c r="I291" s="134"/>
      <c r="J291" s="140" t="str">
        <f t="shared" si="43"/>
        <v/>
      </c>
      <c r="K291" s="131"/>
      <c r="L291" s="127" t="str">
        <f t="shared" si="44"/>
        <v/>
      </c>
      <c r="M291" s="17"/>
      <c r="O291" s="117" t="str">
        <f t="shared" si="45"/>
        <v/>
      </c>
      <c r="P291" s="118" t="str">
        <f t="shared" si="46"/>
        <v/>
      </c>
      <c r="Q291" s="117" t="str">
        <f t="shared" si="47"/>
        <v/>
      </c>
      <c r="R291" s="118" t="str">
        <f t="shared" si="48"/>
        <v/>
      </c>
      <c r="S291" s="119" t="str">
        <f t="shared" si="49"/>
        <v/>
      </c>
      <c r="T291" s="118" t="str">
        <f t="shared" si="50"/>
        <v/>
      </c>
    </row>
    <row r="292" spans="1:20" x14ac:dyDescent="0.55000000000000004">
      <c r="A292" s="41"/>
      <c r="B292" s="42"/>
      <c r="C292" s="41"/>
      <c r="D292" s="146"/>
      <c r="E292" s="131"/>
      <c r="F292" s="127" t="str">
        <f t="shared" si="41"/>
        <v/>
      </c>
      <c r="G292" s="131"/>
      <c r="H292" s="143" t="str">
        <f t="shared" si="42"/>
        <v/>
      </c>
      <c r="I292" s="134"/>
      <c r="J292" s="140" t="str">
        <f t="shared" si="43"/>
        <v/>
      </c>
      <c r="K292" s="131"/>
      <c r="L292" s="127" t="str">
        <f t="shared" si="44"/>
        <v/>
      </c>
      <c r="M292" s="17"/>
      <c r="O292" s="117" t="str">
        <f t="shared" si="45"/>
        <v/>
      </c>
      <c r="P292" s="118" t="str">
        <f t="shared" si="46"/>
        <v/>
      </c>
      <c r="Q292" s="117" t="str">
        <f t="shared" si="47"/>
        <v/>
      </c>
      <c r="R292" s="118" t="str">
        <f t="shared" si="48"/>
        <v/>
      </c>
      <c r="S292" s="119" t="str">
        <f t="shared" si="49"/>
        <v/>
      </c>
      <c r="T292" s="118" t="str">
        <f t="shared" si="50"/>
        <v/>
      </c>
    </row>
    <row r="293" spans="1:20" x14ac:dyDescent="0.55000000000000004">
      <c r="A293" s="41"/>
      <c r="B293" s="42"/>
      <c r="C293" s="41"/>
      <c r="D293" s="146"/>
      <c r="E293" s="131"/>
      <c r="F293" s="127" t="str">
        <f t="shared" si="41"/>
        <v/>
      </c>
      <c r="G293" s="131"/>
      <c r="H293" s="143" t="str">
        <f t="shared" si="42"/>
        <v/>
      </c>
      <c r="I293" s="134"/>
      <c r="J293" s="140" t="str">
        <f t="shared" si="43"/>
        <v/>
      </c>
      <c r="K293" s="131"/>
      <c r="L293" s="127" t="str">
        <f t="shared" si="44"/>
        <v/>
      </c>
      <c r="M293" s="17"/>
      <c r="O293" s="117" t="str">
        <f t="shared" si="45"/>
        <v/>
      </c>
      <c r="P293" s="118" t="str">
        <f t="shared" si="46"/>
        <v/>
      </c>
      <c r="Q293" s="117" t="str">
        <f t="shared" si="47"/>
        <v/>
      </c>
      <c r="R293" s="118" t="str">
        <f t="shared" si="48"/>
        <v/>
      </c>
      <c r="S293" s="119" t="str">
        <f t="shared" si="49"/>
        <v/>
      </c>
      <c r="T293" s="118" t="str">
        <f t="shared" si="50"/>
        <v/>
      </c>
    </row>
    <row r="294" spans="1:20" x14ac:dyDescent="0.55000000000000004">
      <c r="A294" s="41"/>
      <c r="B294" s="42"/>
      <c r="C294" s="41"/>
      <c r="D294" s="146"/>
      <c r="E294" s="131"/>
      <c r="F294" s="127" t="str">
        <f t="shared" si="41"/>
        <v/>
      </c>
      <c r="G294" s="131"/>
      <c r="H294" s="143" t="str">
        <f t="shared" si="42"/>
        <v/>
      </c>
      <c r="I294" s="134"/>
      <c r="J294" s="140" t="str">
        <f t="shared" si="43"/>
        <v/>
      </c>
      <c r="K294" s="131"/>
      <c r="L294" s="127" t="str">
        <f t="shared" si="44"/>
        <v/>
      </c>
      <c r="M294" s="17"/>
      <c r="O294" s="117" t="str">
        <f t="shared" si="45"/>
        <v/>
      </c>
      <c r="P294" s="118" t="str">
        <f t="shared" si="46"/>
        <v/>
      </c>
      <c r="Q294" s="117" t="str">
        <f t="shared" si="47"/>
        <v/>
      </c>
      <c r="R294" s="118" t="str">
        <f t="shared" si="48"/>
        <v/>
      </c>
      <c r="S294" s="119" t="str">
        <f t="shared" si="49"/>
        <v/>
      </c>
      <c r="T294" s="118" t="str">
        <f t="shared" si="50"/>
        <v/>
      </c>
    </row>
    <row r="295" spans="1:20" x14ac:dyDescent="0.55000000000000004">
      <c r="A295" s="41"/>
      <c r="B295" s="42"/>
      <c r="C295" s="41"/>
      <c r="D295" s="146"/>
      <c r="E295" s="131"/>
      <c r="F295" s="127" t="str">
        <f t="shared" si="41"/>
        <v/>
      </c>
      <c r="G295" s="131"/>
      <c r="H295" s="143" t="str">
        <f t="shared" si="42"/>
        <v/>
      </c>
      <c r="I295" s="134"/>
      <c r="J295" s="140" t="str">
        <f t="shared" si="43"/>
        <v/>
      </c>
      <c r="K295" s="131"/>
      <c r="L295" s="127" t="str">
        <f t="shared" si="44"/>
        <v/>
      </c>
      <c r="M295" s="17"/>
      <c r="O295" s="117" t="str">
        <f t="shared" si="45"/>
        <v/>
      </c>
      <c r="P295" s="118" t="str">
        <f t="shared" si="46"/>
        <v/>
      </c>
      <c r="Q295" s="117" t="str">
        <f t="shared" si="47"/>
        <v/>
      </c>
      <c r="R295" s="118" t="str">
        <f t="shared" si="48"/>
        <v/>
      </c>
      <c r="S295" s="119" t="str">
        <f t="shared" si="49"/>
        <v/>
      </c>
      <c r="T295" s="118" t="str">
        <f t="shared" si="50"/>
        <v/>
      </c>
    </row>
    <row r="296" spans="1:20" x14ac:dyDescent="0.55000000000000004">
      <c r="A296" s="41"/>
      <c r="B296" s="42"/>
      <c r="C296" s="41"/>
      <c r="D296" s="146"/>
      <c r="E296" s="131"/>
      <c r="F296" s="127" t="str">
        <f t="shared" si="41"/>
        <v/>
      </c>
      <c r="G296" s="131"/>
      <c r="H296" s="143" t="str">
        <f t="shared" si="42"/>
        <v/>
      </c>
      <c r="I296" s="134"/>
      <c r="J296" s="140" t="str">
        <f t="shared" si="43"/>
        <v/>
      </c>
      <c r="K296" s="131"/>
      <c r="L296" s="127" t="str">
        <f t="shared" si="44"/>
        <v/>
      </c>
      <c r="M296" s="17"/>
      <c r="O296" s="117" t="str">
        <f t="shared" si="45"/>
        <v/>
      </c>
      <c r="P296" s="118" t="str">
        <f t="shared" si="46"/>
        <v/>
      </c>
      <c r="Q296" s="117" t="str">
        <f t="shared" si="47"/>
        <v/>
      </c>
      <c r="R296" s="118" t="str">
        <f t="shared" si="48"/>
        <v/>
      </c>
      <c r="S296" s="119" t="str">
        <f t="shared" si="49"/>
        <v/>
      </c>
      <c r="T296" s="118" t="str">
        <f t="shared" si="50"/>
        <v/>
      </c>
    </row>
    <row r="297" spans="1:20" x14ac:dyDescent="0.55000000000000004">
      <c r="A297" s="41"/>
      <c r="B297" s="42"/>
      <c r="C297" s="41"/>
      <c r="D297" s="146"/>
      <c r="E297" s="131"/>
      <c r="F297" s="127" t="str">
        <f t="shared" si="41"/>
        <v/>
      </c>
      <c r="G297" s="131"/>
      <c r="H297" s="143" t="str">
        <f t="shared" si="42"/>
        <v/>
      </c>
      <c r="I297" s="134"/>
      <c r="J297" s="140" t="str">
        <f t="shared" si="43"/>
        <v/>
      </c>
      <c r="K297" s="131"/>
      <c r="L297" s="127" t="str">
        <f t="shared" si="44"/>
        <v/>
      </c>
      <c r="M297" s="17"/>
      <c r="O297" s="117" t="str">
        <f t="shared" si="45"/>
        <v/>
      </c>
      <c r="P297" s="118" t="str">
        <f t="shared" si="46"/>
        <v/>
      </c>
      <c r="Q297" s="117" t="str">
        <f t="shared" si="47"/>
        <v/>
      </c>
      <c r="R297" s="118" t="str">
        <f t="shared" si="48"/>
        <v/>
      </c>
      <c r="S297" s="119" t="str">
        <f t="shared" si="49"/>
        <v/>
      </c>
      <c r="T297" s="118" t="str">
        <f t="shared" si="50"/>
        <v/>
      </c>
    </row>
    <row r="298" spans="1:20" x14ac:dyDescent="0.55000000000000004">
      <c r="A298" s="41"/>
      <c r="B298" s="42"/>
      <c r="C298" s="41"/>
      <c r="D298" s="146"/>
      <c r="E298" s="131"/>
      <c r="F298" s="127" t="str">
        <f t="shared" si="41"/>
        <v/>
      </c>
      <c r="G298" s="131"/>
      <c r="H298" s="143" t="str">
        <f t="shared" si="42"/>
        <v/>
      </c>
      <c r="I298" s="134"/>
      <c r="J298" s="140" t="str">
        <f t="shared" si="43"/>
        <v/>
      </c>
      <c r="K298" s="131"/>
      <c r="L298" s="127" t="str">
        <f t="shared" si="44"/>
        <v/>
      </c>
      <c r="M298" s="17"/>
      <c r="O298" s="117" t="str">
        <f t="shared" si="45"/>
        <v/>
      </c>
      <c r="P298" s="118" t="str">
        <f t="shared" si="46"/>
        <v/>
      </c>
      <c r="Q298" s="117" t="str">
        <f t="shared" si="47"/>
        <v/>
      </c>
      <c r="R298" s="118" t="str">
        <f t="shared" si="48"/>
        <v/>
      </c>
      <c r="S298" s="119" t="str">
        <f t="shared" si="49"/>
        <v/>
      </c>
      <c r="T298" s="118" t="str">
        <f t="shared" si="50"/>
        <v/>
      </c>
    </row>
    <row r="299" spans="1:20" x14ac:dyDescent="0.55000000000000004">
      <c r="A299" s="41"/>
      <c r="B299" s="42"/>
      <c r="C299" s="41"/>
      <c r="D299" s="146"/>
      <c r="E299" s="131"/>
      <c r="F299" s="127" t="str">
        <f t="shared" si="41"/>
        <v/>
      </c>
      <c r="G299" s="131"/>
      <c r="H299" s="143" t="str">
        <f t="shared" si="42"/>
        <v/>
      </c>
      <c r="I299" s="134"/>
      <c r="J299" s="140" t="str">
        <f t="shared" si="43"/>
        <v/>
      </c>
      <c r="K299" s="131"/>
      <c r="L299" s="127" t="str">
        <f t="shared" si="44"/>
        <v/>
      </c>
      <c r="M299" s="17"/>
      <c r="O299" s="117" t="str">
        <f t="shared" si="45"/>
        <v/>
      </c>
      <c r="P299" s="118" t="str">
        <f t="shared" si="46"/>
        <v/>
      </c>
      <c r="Q299" s="117" t="str">
        <f t="shared" si="47"/>
        <v/>
      </c>
      <c r="R299" s="118" t="str">
        <f t="shared" si="48"/>
        <v/>
      </c>
      <c r="S299" s="119" t="str">
        <f t="shared" si="49"/>
        <v/>
      </c>
      <c r="T299" s="118" t="str">
        <f t="shared" si="50"/>
        <v/>
      </c>
    </row>
    <row r="300" spans="1:20" x14ac:dyDescent="0.55000000000000004">
      <c r="A300" s="41"/>
      <c r="B300" s="42"/>
      <c r="C300" s="41"/>
      <c r="D300" s="146"/>
      <c r="E300" s="131"/>
      <c r="F300" s="127" t="str">
        <f t="shared" si="41"/>
        <v/>
      </c>
      <c r="G300" s="131"/>
      <c r="H300" s="143" t="str">
        <f t="shared" si="42"/>
        <v/>
      </c>
      <c r="I300" s="134"/>
      <c r="J300" s="140" t="str">
        <f t="shared" si="43"/>
        <v/>
      </c>
      <c r="K300" s="131"/>
      <c r="L300" s="127" t="str">
        <f t="shared" si="44"/>
        <v/>
      </c>
      <c r="M300" s="17"/>
      <c r="O300" s="117" t="str">
        <f t="shared" si="45"/>
        <v/>
      </c>
      <c r="P300" s="118" t="str">
        <f t="shared" si="46"/>
        <v/>
      </c>
      <c r="Q300" s="117" t="str">
        <f t="shared" si="47"/>
        <v/>
      </c>
      <c r="R300" s="118" t="str">
        <f t="shared" si="48"/>
        <v/>
      </c>
      <c r="S300" s="119" t="str">
        <f t="shared" si="49"/>
        <v/>
      </c>
      <c r="T300" s="118" t="str">
        <f t="shared" si="50"/>
        <v/>
      </c>
    </row>
    <row r="301" spans="1:20" x14ac:dyDescent="0.55000000000000004">
      <c r="A301" s="41"/>
      <c r="B301" s="42"/>
      <c r="C301" s="41"/>
      <c r="D301" s="146"/>
      <c r="E301" s="131"/>
      <c r="F301" s="127" t="str">
        <f t="shared" si="41"/>
        <v/>
      </c>
      <c r="G301" s="131"/>
      <c r="H301" s="143" t="str">
        <f t="shared" si="42"/>
        <v/>
      </c>
      <c r="I301" s="134"/>
      <c r="J301" s="140" t="str">
        <f t="shared" si="43"/>
        <v/>
      </c>
      <c r="K301" s="131"/>
      <c r="L301" s="127" t="str">
        <f t="shared" si="44"/>
        <v/>
      </c>
      <c r="M301" s="17"/>
      <c r="O301" s="117" t="str">
        <f t="shared" si="45"/>
        <v/>
      </c>
      <c r="P301" s="118" t="str">
        <f t="shared" si="46"/>
        <v/>
      </c>
      <c r="Q301" s="117" t="str">
        <f t="shared" si="47"/>
        <v/>
      </c>
      <c r="R301" s="118" t="str">
        <f t="shared" si="48"/>
        <v/>
      </c>
      <c r="S301" s="119" t="str">
        <f t="shared" si="49"/>
        <v/>
      </c>
      <c r="T301" s="118" t="str">
        <f t="shared" si="50"/>
        <v/>
      </c>
    </row>
    <row r="302" spans="1:20" x14ac:dyDescent="0.55000000000000004">
      <c r="A302" s="41"/>
      <c r="B302" s="42"/>
      <c r="C302" s="41"/>
      <c r="D302" s="146"/>
      <c r="E302" s="131"/>
      <c r="F302" s="127" t="str">
        <f t="shared" si="41"/>
        <v/>
      </c>
      <c r="G302" s="131"/>
      <c r="H302" s="143" t="str">
        <f t="shared" si="42"/>
        <v/>
      </c>
      <c r="I302" s="134"/>
      <c r="J302" s="140" t="str">
        <f t="shared" si="43"/>
        <v/>
      </c>
      <c r="K302" s="131"/>
      <c r="L302" s="127" t="str">
        <f t="shared" si="44"/>
        <v/>
      </c>
      <c r="M302" s="17"/>
      <c r="O302" s="117" t="str">
        <f t="shared" si="45"/>
        <v/>
      </c>
      <c r="P302" s="118" t="str">
        <f t="shared" si="46"/>
        <v/>
      </c>
      <c r="Q302" s="117" t="str">
        <f t="shared" si="47"/>
        <v/>
      </c>
      <c r="R302" s="118" t="str">
        <f t="shared" si="48"/>
        <v/>
      </c>
      <c r="S302" s="119" t="str">
        <f t="shared" si="49"/>
        <v/>
      </c>
      <c r="T302" s="118" t="str">
        <f t="shared" si="50"/>
        <v/>
      </c>
    </row>
    <row r="303" spans="1:20" x14ac:dyDescent="0.55000000000000004">
      <c r="A303" s="41"/>
      <c r="B303" s="42"/>
      <c r="C303" s="41"/>
      <c r="D303" s="146"/>
      <c r="E303" s="131"/>
      <c r="F303" s="127" t="str">
        <f t="shared" si="41"/>
        <v/>
      </c>
      <c r="G303" s="131"/>
      <c r="H303" s="143" t="str">
        <f t="shared" si="42"/>
        <v/>
      </c>
      <c r="I303" s="134"/>
      <c r="J303" s="140" t="str">
        <f t="shared" si="43"/>
        <v/>
      </c>
      <c r="K303" s="131"/>
      <c r="L303" s="127" t="str">
        <f t="shared" si="44"/>
        <v/>
      </c>
      <c r="M303" s="17"/>
      <c r="O303" s="117" t="str">
        <f t="shared" si="45"/>
        <v/>
      </c>
      <c r="P303" s="118" t="str">
        <f t="shared" si="46"/>
        <v/>
      </c>
      <c r="Q303" s="117" t="str">
        <f t="shared" si="47"/>
        <v/>
      </c>
      <c r="R303" s="118" t="str">
        <f t="shared" si="48"/>
        <v/>
      </c>
      <c r="S303" s="119" t="str">
        <f t="shared" si="49"/>
        <v/>
      </c>
      <c r="T303" s="118" t="str">
        <f t="shared" si="50"/>
        <v/>
      </c>
    </row>
    <row r="304" spans="1:20" x14ac:dyDescent="0.55000000000000004">
      <c r="A304" s="41"/>
      <c r="B304" s="42"/>
      <c r="C304" s="41"/>
      <c r="D304" s="146"/>
      <c r="E304" s="131"/>
      <c r="F304" s="127" t="str">
        <f t="shared" si="41"/>
        <v/>
      </c>
      <c r="G304" s="131"/>
      <c r="H304" s="143" t="str">
        <f t="shared" si="42"/>
        <v/>
      </c>
      <c r="I304" s="134"/>
      <c r="J304" s="140" t="str">
        <f t="shared" si="43"/>
        <v/>
      </c>
      <c r="K304" s="131"/>
      <c r="L304" s="127" t="str">
        <f t="shared" si="44"/>
        <v/>
      </c>
      <c r="M304" s="17"/>
      <c r="O304" s="117" t="str">
        <f t="shared" si="45"/>
        <v/>
      </c>
      <c r="P304" s="118" t="str">
        <f t="shared" si="46"/>
        <v/>
      </c>
      <c r="Q304" s="117" t="str">
        <f t="shared" si="47"/>
        <v/>
      </c>
      <c r="R304" s="118" t="str">
        <f t="shared" si="48"/>
        <v/>
      </c>
      <c r="S304" s="119" t="str">
        <f t="shared" si="49"/>
        <v/>
      </c>
      <c r="T304" s="118" t="str">
        <f t="shared" si="50"/>
        <v/>
      </c>
    </row>
    <row r="305" spans="1:20" x14ac:dyDescent="0.55000000000000004">
      <c r="A305" s="41"/>
      <c r="B305" s="42"/>
      <c r="C305" s="41"/>
      <c r="D305" s="146"/>
      <c r="E305" s="131"/>
      <c r="F305" s="127" t="str">
        <f t="shared" si="41"/>
        <v/>
      </c>
      <c r="G305" s="131"/>
      <c r="H305" s="143" t="str">
        <f t="shared" si="42"/>
        <v/>
      </c>
      <c r="I305" s="134"/>
      <c r="J305" s="140" t="str">
        <f t="shared" si="43"/>
        <v/>
      </c>
      <c r="K305" s="131"/>
      <c r="L305" s="127" t="str">
        <f t="shared" si="44"/>
        <v/>
      </c>
      <c r="M305" s="17"/>
      <c r="O305" s="117" t="str">
        <f t="shared" si="45"/>
        <v/>
      </c>
      <c r="P305" s="118" t="str">
        <f t="shared" si="46"/>
        <v/>
      </c>
      <c r="Q305" s="117" t="str">
        <f t="shared" si="47"/>
        <v/>
      </c>
      <c r="R305" s="118" t="str">
        <f t="shared" si="48"/>
        <v/>
      </c>
      <c r="S305" s="119" t="str">
        <f t="shared" si="49"/>
        <v/>
      </c>
      <c r="T305" s="118" t="str">
        <f t="shared" si="50"/>
        <v/>
      </c>
    </row>
    <row r="306" spans="1:20" x14ac:dyDescent="0.55000000000000004">
      <c r="A306" s="41"/>
      <c r="B306" s="42"/>
      <c r="C306" s="41"/>
      <c r="D306" s="146"/>
      <c r="E306" s="131"/>
      <c r="F306" s="127" t="str">
        <f t="shared" si="41"/>
        <v/>
      </c>
      <c r="G306" s="131"/>
      <c r="H306" s="143" t="str">
        <f t="shared" si="42"/>
        <v/>
      </c>
      <c r="I306" s="134"/>
      <c r="J306" s="140" t="str">
        <f t="shared" si="43"/>
        <v/>
      </c>
      <c r="K306" s="131"/>
      <c r="L306" s="127" t="str">
        <f t="shared" si="44"/>
        <v/>
      </c>
      <c r="M306" s="17"/>
      <c r="O306" s="117" t="str">
        <f t="shared" si="45"/>
        <v/>
      </c>
      <c r="P306" s="118" t="str">
        <f t="shared" si="46"/>
        <v/>
      </c>
      <c r="Q306" s="117" t="str">
        <f t="shared" si="47"/>
        <v/>
      </c>
      <c r="R306" s="118" t="str">
        <f t="shared" si="48"/>
        <v/>
      </c>
      <c r="S306" s="119" t="str">
        <f t="shared" si="49"/>
        <v/>
      </c>
      <c r="T306" s="118" t="str">
        <f t="shared" si="50"/>
        <v/>
      </c>
    </row>
    <row r="307" spans="1:20" x14ac:dyDescent="0.55000000000000004">
      <c r="A307" s="41"/>
      <c r="B307" s="42"/>
      <c r="C307" s="41"/>
      <c r="D307" s="146"/>
      <c r="E307" s="131"/>
      <c r="F307" s="127" t="str">
        <f t="shared" si="41"/>
        <v/>
      </c>
      <c r="G307" s="131"/>
      <c r="H307" s="143" t="str">
        <f t="shared" si="42"/>
        <v/>
      </c>
      <c r="I307" s="134"/>
      <c r="J307" s="140" t="str">
        <f t="shared" si="43"/>
        <v/>
      </c>
      <c r="K307" s="131"/>
      <c r="L307" s="127" t="str">
        <f t="shared" si="44"/>
        <v/>
      </c>
      <c r="M307" s="17"/>
      <c r="O307" s="117" t="str">
        <f t="shared" si="45"/>
        <v/>
      </c>
      <c r="P307" s="118" t="str">
        <f t="shared" si="46"/>
        <v/>
      </c>
      <c r="Q307" s="117" t="str">
        <f t="shared" si="47"/>
        <v/>
      </c>
      <c r="R307" s="118" t="str">
        <f t="shared" si="48"/>
        <v/>
      </c>
      <c r="S307" s="119" t="str">
        <f t="shared" si="49"/>
        <v/>
      </c>
      <c r="T307" s="118" t="str">
        <f t="shared" si="50"/>
        <v/>
      </c>
    </row>
    <row r="308" spans="1:20" x14ac:dyDescent="0.55000000000000004">
      <c r="A308" s="41"/>
      <c r="B308" s="42"/>
      <c r="C308" s="41"/>
      <c r="D308" s="146"/>
      <c r="E308" s="131"/>
      <c r="F308" s="127" t="str">
        <f t="shared" si="41"/>
        <v/>
      </c>
      <c r="G308" s="131"/>
      <c r="H308" s="143" t="str">
        <f t="shared" si="42"/>
        <v/>
      </c>
      <c r="I308" s="134"/>
      <c r="J308" s="140" t="str">
        <f t="shared" si="43"/>
        <v/>
      </c>
      <c r="K308" s="131"/>
      <c r="L308" s="127" t="str">
        <f t="shared" si="44"/>
        <v/>
      </c>
      <c r="M308" s="17"/>
      <c r="O308" s="117" t="str">
        <f t="shared" si="45"/>
        <v/>
      </c>
      <c r="P308" s="118" t="str">
        <f t="shared" si="46"/>
        <v/>
      </c>
      <c r="Q308" s="117" t="str">
        <f t="shared" si="47"/>
        <v/>
      </c>
      <c r="R308" s="118" t="str">
        <f t="shared" si="48"/>
        <v/>
      </c>
      <c r="S308" s="119" t="str">
        <f t="shared" si="49"/>
        <v/>
      </c>
      <c r="T308" s="118" t="str">
        <f t="shared" si="50"/>
        <v/>
      </c>
    </row>
    <row r="309" spans="1:20" x14ac:dyDescent="0.55000000000000004">
      <c r="A309" s="41"/>
      <c r="B309" s="42"/>
      <c r="C309" s="41"/>
      <c r="D309" s="146"/>
      <c r="E309" s="131"/>
      <c r="F309" s="127" t="str">
        <f t="shared" si="41"/>
        <v/>
      </c>
      <c r="G309" s="131"/>
      <c r="H309" s="143" t="str">
        <f t="shared" si="42"/>
        <v/>
      </c>
      <c r="I309" s="134"/>
      <c r="J309" s="140" t="str">
        <f t="shared" si="43"/>
        <v/>
      </c>
      <c r="K309" s="131"/>
      <c r="L309" s="127" t="str">
        <f t="shared" si="44"/>
        <v/>
      </c>
      <c r="M309" s="17"/>
      <c r="O309" s="117" t="str">
        <f t="shared" si="45"/>
        <v/>
      </c>
      <c r="P309" s="118" t="str">
        <f t="shared" si="46"/>
        <v/>
      </c>
      <c r="Q309" s="117" t="str">
        <f t="shared" si="47"/>
        <v/>
      </c>
      <c r="R309" s="118" t="str">
        <f t="shared" si="48"/>
        <v/>
      </c>
      <c r="S309" s="119" t="str">
        <f t="shared" si="49"/>
        <v/>
      </c>
      <c r="T309" s="118" t="str">
        <f t="shared" si="50"/>
        <v/>
      </c>
    </row>
    <row r="310" spans="1:20" x14ac:dyDescent="0.55000000000000004">
      <c r="A310" s="41"/>
      <c r="B310" s="42"/>
      <c r="C310" s="41"/>
      <c r="D310" s="146"/>
      <c r="E310" s="131"/>
      <c r="F310" s="127" t="str">
        <f t="shared" si="41"/>
        <v/>
      </c>
      <c r="G310" s="131"/>
      <c r="H310" s="143" t="str">
        <f t="shared" si="42"/>
        <v/>
      </c>
      <c r="I310" s="134"/>
      <c r="J310" s="140" t="str">
        <f t="shared" si="43"/>
        <v/>
      </c>
      <c r="K310" s="131"/>
      <c r="L310" s="127" t="str">
        <f t="shared" si="44"/>
        <v/>
      </c>
      <c r="M310" s="17"/>
      <c r="O310" s="117" t="str">
        <f t="shared" si="45"/>
        <v/>
      </c>
      <c r="P310" s="118" t="str">
        <f t="shared" si="46"/>
        <v/>
      </c>
      <c r="Q310" s="117" t="str">
        <f t="shared" si="47"/>
        <v/>
      </c>
      <c r="R310" s="118" t="str">
        <f t="shared" si="48"/>
        <v/>
      </c>
      <c r="S310" s="119" t="str">
        <f t="shared" si="49"/>
        <v/>
      </c>
      <c r="T310" s="118" t="str">
        <f t="shared" si="50"/>
        <v/>
      </c>
    </row>
    <row r="311" spans="1:20" x14ac:dyDescent="0.55000000000000004">
      <c r="A311" s="41"/>
      <c r="B311" s="42"/>
      <c r="C311" s="41"/>
      <c r="D311" s="146"/>
      <c r="E311" s="131"/>
      <c r="F311" s="127" t="str">
        <f t="shared" si="41"/>
        <v/>
      </c>
      <c r="G311" s="131"/>
      <c r="H311" s="143" t="str">
        <f t="shared" si="42"/>
        <v/>
      </c>
      <c r="I311" s="134"/>
      <c r="J311" s="140" t="str">
        <f t="shared" si="43"/>
        <v/>
      </c>
      <c r="K311" s="131"/>
      <c r="L311" s="127" t="str">
        <f t="shared" si="44"/>
        <v/>
      </c>
      <c r="M311" s="17"/>
      <c r="O311" s="117" t="str">
        <f t="shared" si="45"/>
        <v/>
      </c>
      <c r="P311" s="118" t="str">
        <f t="shared" si="46"/>
        <v/>
      </c>
      <c r="Q311" s="117" t="str">
        <f t="shared" si="47"/>
        <v/>
      </c>
      <c r="R311" s="118" t="str">
        <f t="shared" si="48"/>
        <v/>
      </c>
      <c r="S311" s="119" t="str">
        <f t="shared" si="49"/>
        <v/>
      </c>
      <c r="T311" s="118" t="str">
        <f t="shared" si="50"/>
        <v/>
      </c>
    </row>
    <row r="312" spans="1:20" x14ac:dyDescent="0.55000000000000004">
      <c r="A312" s="41"/>
      <c r="B312" s="42"/>
      <c r="C312" s="41"/>
      <c r="D312" s="146"/>
      <c r="E312" s="131"/>
      <c r="F312" s="127" t="str">
        <f t="shared" si="41"/>
        <v/>
      </c>
      <c r="G312" s="131"/>
      <c r="H312" s="143" t="str">
        <f t="shared" si="42"/>
        <v/>
      </c>
      <c r="I312" s="134"/>
      <c r="J312" s="140" t="str">
        <f t="shared" si="43"/>
        <v/>
      </c>
      <c r="K312" s="131"/>
      <c r="L312" s="127" t="str">
        <f t="shared" si="44"/>
        <v/>
      </c>
      <c r="M312" s="17"/>
      <c r="O312" s="117" t="str">
        <f t="shared" si="45"/>
        <v/>
      </c>
      <c r="P312" s="118" t="str">
        <f t="shared" si="46"/>
        <v/>
      </c>
      <c r="Q312" s="117" t="str">
        <f t="shared" si="47"/>
        <v/>
      </c>
      <c r="R312" s="118" t="str">
        <f t="shared" si="48"/>
        <v/>
      </c>
      <c r="S312" s="119" t="str">
        <f t="shared" si="49"/>
        <v/>
      </c>
      <c r="T312" s="118" t="str">
        <f t="shared" si="50"/>
        <v/>
      </c>
    </row>
    <row r="313" spans="1:20" x14ac:dyDescent="0.55000000000000004">
      <c r="A313" s="41"/>
      <c r="B313" s="42"/>
      <c r="C313" s="41"/>
      <c r="D313" s="146"/>
      <c r="E313" s="131"/>
      <c r="F313" s="127" t="str">
        <f t="shared" si="41"/>
        <v/>
      </c>
      <c r="G313" s="131"/>
      <c r="H313" s="143" t="str">
        <f t="shared" si="42"/>
        <v/>
      </c>
      <c r="I313" s="134"/>
      <c r="J313" s="140" t="str">
        <f t="shared" si="43"/>
        <v/>
      </c>
      <c r="K313" s="131"/>
      <c r="L313" s="127" t="str">
        <f t="shared" si="44"/>
        <v/>
      </c>
      <c r="M313" s="17"/>
      <c r="O313" s="117" t="str">
        <f t="shared" si="45"/>
        <v/>
      </c>
      <c r="P313" s="118" t="str">
        <f t="shared" si="46"/>
        <v/>
      </c>
      <c r="Q313" s="117" t="str">
        <f t="shared" si="47"/>
        <v/>
      </c>
      <c r="R313" s="118" t="str">
        <f t="shared" si="48"/>
        <v/>
      </c>
      <c r="S313" s="119" t="str">
        <f t="shared" si="49"/>
        <v/>
      </c>
      <c r="T313" s="118" t="str">
        <f t="shared" si="50"/>
        <v/>
      </c>
    </row>
    <row r="314" spans="1:20" x14ac:dyDescent="0.55000000000000004">
      <c r="A314" s="41"/>
      <c r="B314" s="42"/>
      <c r="C314" s="41"/>
      <c r="D314" s="146"/>
      <c r="E314" s="131"/>
      <c r="F314" s="127" t="str">
        <f t="shared" si="41"/>
        <v/>
      </c>
      <c r="G314" s="131"/>
      <c r="H314" s="143" t="str">
        <f t="shared" si="42"/>
        <v/>
      </c>
      <c r="I314" s="134"/>
      <c r="J314" s="140" t="str">
        <f t="shared" si="43"/>
        <v/>
      </c>
      <c r="K314" s="131"/>
      <c r="L314" s="127" t="str">
        <f t="shared" si="44"/>
        <v/>
      </c>
      <c r="M314" s="17"/>
      <c r="O314" s="117" t="str">
        <f t="shared" si="45"/>
        <v/>
      </c>
      <c r="P314" s="118" t="str">
        <f t="shared" si="46"/>
        <v/>
      </c>
      <c r="Q314" s="117" t="str">
        <f t="shared" si="47"/>
        <v/>
      </c>
      <c r="R314" s="118" t="str">
        <f t="shared" si="48"/>
        <v/>
      </c>
      <c r="S314" s="119" t="str">
        <f t="shared" si="49"/>
        <v/>
      </c>
      <c r="T314" s="118" t="str">
        <f t="shared" si="50"/>
        <v/>
      </c>
    </row>
    <row r="315" spans="1:20" x14ac:dyDescent="0.55000000000000004">
      <c r="A315" s="41"/>
      <c r="B315" s="42"/>
      <c r="C315" s="41"/>
      <c r="D315" s="146"/>
      <c r="E315" s="131"/>
      <c r="F315" s="127" t="str">
        <f t="shared" si="41"/>
        <v/>
      </c>
      <c r="G315" s="131"/>
      <c r="H315" s="143" t="str">
        <f t="shared" si="42"/>
        <v/>
      </c>
      <c r="I315" s="134"/>
      <c r="J315" s="140" t="str">
        <f t="shared" si="43"/>
        <v/>
      </c>
      <c r="K315" s="131"/>
      <c r="L315" s="127" t="str">
        <f t="shared" si="44"/>
        <v/>
      </c>
      <c r="M315" s="17"/>
      <c r="O315" s="117" t="str">
        <f t="shared" si="45"/>
        <v/>
      </c>
      <c r="P315" s="118" t="str">
        <f t="shared" si="46"/>
        <v/>
      </c>
      <c r="Q315" s="117" t="str">
        <f t="shared" si="47"/>
        <v/>
      </c>
      <c r="R315" s="118" t="str">
        <f t="shared" si="48"/>
        <v/>
      </c>
      <c r="S315" s="119" t="str">
        <f t="shared" si="49"/>
        <v/>
      </c>
      <c r="T315" s="118" t="str">
        <f t="shared" si="50"/>
        <v/>
      </c>
    </row>
    <row r="316" spans="1:20" x14ac:dyDescent="0.55000000000000004">
      <c r="A316" s="41"/>
      <c r="B316" s="42"/>
      <c r="C316" s="41"/>
      <c r="D316" s="146"/>
      <c r="E316" s="131"/>
      <c r="F316" s="127" t="str">
        <f t="shared" si="41"/>
        <v/>
      </c>
      <c r="G316" s="131"/>
      <c r="H316" s="143" t="str">
        <f t="shared" si="42"/>
        <v/>
      </c>
      <c r="I316" s="134"/>
      <c r="J316" s="140" t="str">
        <f t="shared" si="43"/>
        <v/>
      </c>
      <c r="K316" s="131"/>
      <c r="L316" s="127" t="str">
        <f t="shared" si="44"/>
        <v/>
      </c>
      <c r="M316" s="17"/>
      <c r="O316" s="117" t="str">
        <f t="shared" si="45"/>
        <v/>
      </c>
      <c r="P316" s="118" t="str">
        <f t="shared" si="46"/>
        <v/>
      </c>
      <c r="Q316" s="117" t="str">
        <f t="shared" si="47"/>
        <v/>
      </c>
      <c r="R316" s="118" t="str">
        <f t="shared" si="48"/>
        <v/>
      </c>
      <c r="S316" s="119" t="str">
        <f t="shared" si="49"/>
        <v/>
      </c>
      <c r="T316" s="118" t="str">
        <f t="shared" si="50"/>
        <v/>
      </c>
    </row>
    <row r="317" spans="1:20" x14ac:dyDescent="0.55000000000000004">
      <c r="A317" s="41"/>
      <c r="B317" s="42"/>
      <c r="C317" s="41"/>
      <c r="D317" s="146"/>
      <c r="E317" s="131"/>
      <c r="F317" s="127" t="str">
        <f t="shared" si="41"/>
        <v/>
      </c>
      <c r="G317" s="131"/>
      <c r="H317" s="143" t="str">
        <f t="shared" si="42"/>
        <v/>
      </c>
      <c r="I317" s="134"/>
      <c r="J317" s="140" t="str">
        <f t="shared" si="43"/>
        <v/>
      </c>
      <c r="K317" s="131"/>
      <c r="L317" s="127" t="str">
        <f t="shared" si="44"/>
        <v/>
      </c>
      <c r="M317" s="17"/>
      <c r="O317" s="117" t="str">
        <f t="shared" si="45"/>
        <v/>
      </c>
      <c r="P317" s="118" t="str">
        <f t="shared" si="46"/>
        <v/>
      </c>
      <c r="Q317" s="117" t="str">
        <f t="shared" si="47"/>
        <v/>
      </c>
      <c r="R317" s="118" t="str">
        <f t="shared" si="48"/>
        <v/>
      </c>
      <c r="S317" s="119" t="str">
        <f t="shared" si="49"/>
        <v/>
      </c>
      <c r="T317" s="118" t="str">
        <f t="shared" si="50"/>
        <v/>
      </c>
    </row>
    <row r="318" spans="1:20" x14ac:dyDescent="0.55000000000000004">
      <c r="A318" s="41"/>
      <c r="B318" s="42"/>
      <c r="C318" s="41"/>
      <c r="D318" s="146"/>
      <c r="E318" s="131"/>
      <c r="F318" s="127" t="str">
        <f t="shared" si="41"/>
        <v/>
      </c>
      <c r="G318" s="131"/>
      <c r="H318" s="143" t="str">
        <f t="shared" si="42"/>
        <v/>
      </c>
      <c r="I318" s="134"/>
      <c r="J318" s="140" t="str">
        <f t="shared" si="43"/>
        <v/>
      </c>
      <c r="K318" s="131"/>
      <c r="L318" s="127" t="str">
        <f t="shared" si="44"/>
        <v/>
      </c>
      <c r="M318" s="17"/>
      <c r="O318" s="117" t="str">
        <f t="shared" si="45"/>
        <v/>
      </c>
      <c r="P318" s="118" t="str">
        <f t="shared" si="46"/>
        <v/>
      </c>
      <c r="Q318" s="117" t="str">
        <f t="shared" si="47"/>
        <v/>
      </c>
      <c r="R318" s="118" t="str">
        <f t="shared" si="48"/>
        <v/>
      </c>
      <c r="S318" s="119" t="str">
        <f t="shared" si="49"/>
        <v/>
      </c>
      <c r="T318" s="118" t="str">
        <f t="shared" si="50"/>
        <v/>
      </c>
    </row>
    <row r="319" spans="1:20" x14ac:dyDescent="0.55000000000000004">
      <c r="A319" s="41"/>
      <c r="B319" s="42"/>
      <c r="C319" s="41"/>
      <c r="D319" s="146"/>
      <c r="E319" s="131"/>
      <c r="F319" s="127" t="str">
        <f t="shared" si="41"/>
        <v/>
      </c>
      <c r="G319" s="131"/>
      <c r="H319" s="143" t="str">
        <f t="shared" si="42"/>
        <v/>
      </c>
      <c r="I319" s="134"/>
      <c r="J319" s="140" t="str">
        <f t="shared" si="43"/>
        <v/>
      </c>
      <c r="K319" s="131"/>
      <c r="L319" s="127" t="str">
        <f t="shared" si="44"/>
        <v/>
      </c>
      <c r="M319" s="17"/>
      <c r="O319" s="117" t="str">
        <f t="shared" si="45"/>
        <v/>
      </c>
      <c r="P319" s="118" t="str">
        <f t="shared" si="46"/>
        <v/>
      </c>
      <c r="Q319" s="117" t="str">
        <f t="shared" si="47"/>
        <v/>
      </c>
      <c r="R319" s="118" t="str">
        <f t="shared" si="48"/>
        <v/>
      </c>
      <c r="S319" s="119" t="str">
        <f t="shared" si="49"/>
        <v/>
      </c>
      <c r="T319" s="118" t="str">
        <f t="shared" si="50"/>
        <v/>
      </c>
    </row>
    <row r="320" spans="1:20" x14ac:dyDescent="0.55000000000000004">
      <c r="A320" s="41"/>
      <c r="B320" s="42"/>
      <c r="C320" s="41"/>
      <c r="D320" s="146"/>
      <c r="E320" s="131"/>
      <c r="F320" s="127" t="str">
        <f t="shared" si="41"/>
        <v/>
      </c>
      <c r="G320" s="131"/>
      <c r="H320" s="143" t="str">
        <f t="shared" si="42"/>
        <v/>
      </c>
      <c r="I320" s="134"/>
      <c r="J320" s="140" t="str">
        <f t="shared" si="43"/>
        <v/>
      </c>
      <c r="K320" s="131"/>
      <c r="L320" s="127" t="str">
        <f t="shared" si="44"/>
        <v/>
      </c>
      <c r="M320" s="17"/>
      <c r="O320" s="117" t="str">
        <f t="shared" si="45"/>
        <v/>
      </c>
      <c r="P320" s="118" t="str">
        <f t="shared" si="46"/>
        <v/>
      </c>
      <c r="Q320" s="117" t="str">
        <f t="shared" si="47"/>
        <v/>
      </c>
      <c r="R320" s="118" t="str">
        <f t="shared" si="48"/>
        <v/>
      </c>
      <c r="S320" s="119" t="str">
        <f t="shared" si="49"/>
        <v/>
      </c>
      <c r="T320" s="118" t="str">
        <f t="shared" si="50"/>
        <v/>
      </c>
    </row>
    <row r="321" spans="1:20" x14ac:dyDescent="0.55000000000000004">
      <c r="A321" s="41"/>
      <c r="B321" s="42"/>
      <c r="C321" s="41"/>
      <c r="D321" s="146"/>
      <c r="E321" s="131"/>
      <c r="F321" s="127" t="str">
        <f t="shared" si="41"/>
        <v/>
      </c>
      <c r="G321" s="131"/>
      <c r="H321" s="143" t="str">
        <f t="shared" si="42"/>
        <v/>
      </c>
      <c r="I321" s="134"/>
      <c r="J321" s="140" t="str">
        <f t="shared" si="43"/>
        <v/>
      </c>
      <c r="K321" s="131"/>
      <c r="L321" s="127" t="str">
        <f t="shared" si="44"/>
        <v/>
      </c>
      <c r="M321" s="17"/>
      <c r="O321" s="117" t="str">
        <f t="shared" si="45"/>
        <v/>
      </c>
      <c r="P321" s="118" t="str">
        <f t="shared" si="46"/>
        <v/>
      </c>
      <c r="Q321" s="117" t="str">
        <f t="shared" si="47"/>
        <v/>
      </c>
      <c r="R321" s="118" t="str">
        <f t="shared" si="48"/>
        <v/>
      </c>
      <c r="S321" s="119" t="str">
        <f t="shared" si="49"/>
        <v/>
      </c>
      <c r="T321" s="118" t="str">
        <f t="shared" si="50"/>
        <v/>
      </c>
    </row>
    <row r="322" spans="1:20" x14ac:dyDescent="0.55000000000000004">
      <c r="A322" s="41"/>
      <c r="B322" s="42"/>
      <c r="C322" s="41"/>
      <c r="D322" s="146"/>
      <c r="E322" s="131"/>
      <c r="F322" s="127" t="str">
        <f t="shared" si="41"/>
        <v/>
      </c>
      <c r="G322" s="131"/>
      <c r="H322" s="143" t="str">
        <f t="shared" si="42"/>
        <v/>
      </c>
      <c r="I322" s="134"/>
      <c r="J322" s="140" t="str">
        <f t="shared" si="43"/>
        <v/>
      </c>
      <c r="K322" s="131"/>
      <c r="L322" s="127" t="str">
        <f t="shared" si="44"/>
        <v/>
      </c>
      <c r="M322" s="17"/>
      <c r="O322" s="117" t="str">
        <f t="shared" si="45"/>
        <v/>
      </c>
      <c r="P322" s="118" t="str">
        <f t="shared" si="46"/>
        <v/>
      </c>
      <c r="Q322" s="117" t="str">
        <f t="shared" si="47"/>
        <v/>
      </c>
      <c r="R322" s="118" t="str">
        <f t="shared" si="48"/>
        <v/>
      </c>
      <c r="S322" s="119" t="str">
        <f t="shared" si="49"/>
        <v/>
      </c>
      <c r="T322" s="118" t="str">
        <f t="shared" si="50"/>
        <v/>
      </c>
    </row>
    <row r="323" spans="1:20" x14ac:dyDescent="0.55000000000000004">
      <c r="A323" s="41"/>
      <c r="B323" s="42"/>
      <c r="C323" s="41"/>
      <c r="D323" s="146"/>
      <c r="E323" s="131"/>
      <c r="F323" s="127" t="str">
        <f t="shared" si="41"/>
        <v/>
      </c>
      <c r="G323" s="131"/>
      <c r="H323" s="143" t="str">
        <f t="shared" si="42"/>
        <v/>
      </c>
      <c r="I323" s="134"/>
      <c r="J323" s="140" t="str">
        <f t="shared" si="43"/>
        <v/>
      </c>
      <c r="K323" s="131"/>
      <c r="L323" s="127" t="str">
        <f t="shared" si="44"/>
        <v/>
      </c>
      <c r="M323" s="17"/>
      <c r="O323" s="117" t="str">
        <f t="shared" si="45"/>
        <v/>
      </c>
      <c r="P323" s="118" t="str">
        <f t="shared" si="46"/>
        <v/>
      </c>
      <c r="Q323" s="117" t="str">
        <f t="shared" si="47"/>
        <v/>
      </c>
      <c r="R323" s="118" t="str">
        <f t="shared" si="48"/>
        <v/>
      </c>
      <c r="S323" s="119" t="str">
        <f t="shared" si="49"/>
        <v/>
      </c>
      <c r="T323" s="118" t="str">
        <f t="shared" si="50"/>
        <v/>
      </c>
    </row>
    <row r="324" spans="1:20" x14ac:dyDescent="0.55000000000000004">
      <c r="A324" s="41"/>
      <c r="B324" s="42"/>
      <c r="C324" s="41"/>
      <c r="D324" s="146"/>
      <c r="E324" s="131"/>
      <c r="F324" s="127" t="str">
        <f t="shared" si="41"/>
        <v/>
      </c>
      <c r="G324" s="131"/>
      <c r="H324" s="143" t="str">
        <f t="shared" si="42"/>
        <v/>
      </c>
      <c r="I324" s="134"/>
      <c r="J324" s="140" t="str">
        <f t="shared" si="43"/>
        <v/>
      </c>
      <c r="K324" s="131"/>
      <c r="L324" s="127" t="str">
        <f t="shared" si="44"/>
        <v/>
      </c>
      <c r="M324" s="17"/>
      <c r="O324" s="117" t="str">
        <f t="shared" si="45"/>
        <v/>
      </c>
      <c r="P324" s="118" t="str">
        <f t="shared" si="46"/>
        <v/>
      </c>
      <c r="Q324" s="117" t="str">
        <f t="shared" si="47"/>
        <v/>
      </c>
      <c r="R324" s="118" t="str">
        <f t="shared" si="48"/>
        <v/>
      </c>
      <c r="S324" s="119" t="str">
        <f t="shared" si="49"/>
        <v/>
      </c>
      <c r="T324" s="118" t="str">
        <f t="shared" si="50"/>
        <v/>
      </c>
    </row>
    <row r="325" spans="1:20" x14ac:dyDescent="0.55000000000000004">
      <c r="A325" s="41"/>
      <c r="B325" s="42"/>
      <c r="C325" s="41"/>
      <c r="D325" s="146"/>
      <c r="E325" s="131"/>
      <c r="F325" s="127" t="str">
        <f t="shared" si="41"/>
        <v/>
      </c>
      <c r="G325" s="131"/>
      <c r="H325" s="143" t="str">
        <f t="shared" si="42"/>
        <v/>
      </c>
      <c r="I325" s="134"/>
      <c r="J325" s="140" t="str">
        <f t="shared" si="43"/>
        <v/>
      </c>
      <c r="K325" s="131"/>
      <c r="L325" s="127" t="str">
        <f t="shared" si="44"/>
        <v/>
      </c>
      <c r="M325" s="17"/>
      <c r="O325" s="117" t="str">
        <f t="shared" si="45"/>
        <v/>
      </c>
      <c r="P325" s="118" t="str">
        <f t="shared" si="46"/>
        <v/>
      </c>
      <c r="Q325" s="117" t="str">
        <f t="shared" si="47"/>
        <v/>
      </c>
      <c r="R325" s="118" t="str">
        <f t="shared" si="48"/>
        <v/>
      </c>
      <c r="S325" s="119" t="str">
        <f t="shared" si="49"/>
        <v/>
      </c>
      <c r="T325" s="118" t="str">
        <f t="shared" si="50"/>
        <v/>
      </c>
    </row>
    <row r="326" spans="1:20" x14ac:dyDescent="0.55000000000000004">
      <c r="A326" s="41"/>
      <c r="B326" s="42"/>
      <c r="C326" s="41"/>
      <c r="D326" s="146"/>
      <c r="E326" s="131"/>
      <c r="F326" s="127" t="str">
        <f t="shared" si="41"/>
        <v/>
      </c>
      <c r="G326" s="131"/>
      <c r="H326" s="143" t="str">
        <f t="shared" si="42"/>
        <v/>
      </c>
      <c r="I326" s="134"/>
      <c r="J326" s="140" t="str">
        <f t="shared" si="43"/>
        <v/>
      </c>
      <c r="K326" s="131"/>
      <c r="L326" s="127" t="str">
        <f t="shared" si="44"/>
        <v/>
      </c>
      <c r="M326" s="17"/>
      <c r="O326" s="117" t="str">
        <f t="shared" si="45"/>
        <v/>
      </c>
      <c r="P326" s="118" t="str">
        <f t="shared" si="46"/>
        <v/>
      </c>
      <c r="Q326" s="117" t="str">
        <f t="shared" si="47"/>
        <v/>
      </c>
      <c r="R326" s="118" t="str">
        <f t="shared" si="48"/>
        <v/>
      </c>
      <c r="S326" s="119" t="str">
        <f t="shared" si="49"/>
        <v/>
      </c>
      <c r="T326" s="118" t="str">
        <f t="shared" si="50"/>
        <v/>
      </c>
    </row>
    <row r="327" spans="1:20" x14ac:dyDescent="0.55000000000000004">
      <c r="A327" s="41"/>
      <c r="B327" s="42"/>
      <c r="C327" s="41"/>
      <c r="D327" s="146"/>
      <c r="E327" s="131"/>
      <c r="F327" s="127" t="str">
        <f t="shared" si="41"/>
        <v/>
      </c>
      <c r="G327" s="131"/>
      <c r="H327" s="143" t="str">
        <f t="shared" si="42"/>
        <v/>
      </c>
      <c r="I327" s="134"/>
      <c r="J327" s="140" t="str">
        <f t="shared" si="43"/>
        <v/>
      </c>
      <c r="K327" s="131"/>
      <c r="L327" s="127" t="str">
        <f t="shared" si="44"/>
        <v/>
      </c>
      <c r="M327" s="17"/>
      <c r="O327" s="117" t="str">
        <f t="shared" si="45"/>
        <v/>
      </c>
      <c r="P327" s="118" t="str">
        <f t="shared" si="46"/>
        <v/>
      </c>
      <c r="Q327" s="117" t="str">
        <f t="shared" si="47"/>
        <v/>
      </c>
      <c r="R327" s="118" t="str">
        <f t="shared" si="48"/>
        <v/>
      </c>
      <c r="S327" s="119" t="str">
        <f t="shared" si="49"/>
        <v/>
      </c>
      <c r="T327" s="118" t="str">
        <f t="shared" si="50"/>
        <v/>
      </c>
    </row>
    <row r="328" spans="1:20" x14ac:dyDescent="0.55000000000000004">
      <c r="A328" s="41"/>
      <c r="B328" s="42"/>
      <c r="C328" s="41"/>
      <c r="D328" s="146"/>
      <c r="E328" s="131"/>
      <c r="F328" s="127" t="str">
        <f t="shared" si="41"/>
        <v/>
      </c>
      <c r="G328" s="131"/>
      <c r="H328" s="143" t="str">
        <f t="shared" si="42"/>
        <v/>
      </c>
      <c r="I328" s="134"/>
      <c r="J328" s="140" t="str">
        <f t="shared" si="43"/>
        <v/>
      </c>
      <c r="K328" s="131"/>
      <c r="L328" s="127" t="str">
        <f t="shared" si="44"/>
        <v/>
      </c>
      <c r="M328" s="17"/>
      <c r="O328" s="117" t="str">
        <f t="shared" si="45"/>
        <v/>
      </c>
      <c r="P328" s="118" t="str">
        <f t="shared" si="46"/>
        <v/>
      </c>
      <c r="Q328" s="117" t="str">
        <f t="shared" si="47"/>
        <v/>
      </c>
      <c r="R328" s="118" t="str">
        <f t="shared" si="48"/>
        <v/>
      </c>
      <c r="S328" s="119" t="str">
        <f t="shared" si="49"/>
        <v/>
      </c>
      <c r="T328" s="118" t="str">
        <f t="shared" si="50"/>
        <v/>
      </c>
    </row>
    <row r="329" spans="1:20" x14ac:dyDescent="0.55000000000000004">
      <c r="A329" s="41"/>
      <c r="B329" s="42"/>
      <c r="C329" s="41"/>
      <c r="D329" s="146"/>
      <c r="E329" s="131"/>
      <c r="F329" s="127" t="str">
        <f t="shared" ref="F329:F357" si="51">IF(E329&lt;&gt;"",IF(E329&gt;=8,"ดีมาก",IF(E329&gt;=5,"ดี",IF(E329&gt;=3,"พอใช้",IF(E329&lt;=2,"ปรับปรุง")))),"")</f>
        <v/>
      </c>
      <c r="G329" s="131"/>
      <c r="H329" s="143" t="str">
        <f t="shared" ref="H329:H357" si="52">IF(G329&lt;&gt;"",IF(G329&gt;=23,"ดีมาก",IF(G329&gt;=15,"ดี",IF(G329&gt;=8,"พอใช้",IF(G329&lt;=7,"ปรับปรุง")))),"")</f>
        <v/>
      </c>
      <c r="I329" s="134"/>
      <c r="J329" s="140" t="str">
        <f t="shared" ref="J329:J357" si="53">IF(I329&lt;&gt;"",IF(I329&gt;=15,"ดีมาก",IF(I329&gt;=10,"ดี",IF(I329&gt;=5,"พอใช้",IF(I329&lt;=4,"ปรับปรุง")))),"")</f>
        <v/>
      </c>
      <c r="K329" s="131"/>
      <c r="L329" s="127" t="str">
        <f t="shared" ref="L329:L357" si="54">IF(K329&lt;&gt;"",IF(K329&gt;=12,"ดีมาก",IF(K329&gt;=8,"ดี",IF(K329&gt;=4,"พอใช้",IF(K329&lt;=3,"ปรับปรุง")))),"")</f>
        <v/>
      </c>
      <c r="M329" s="17"/>
      <c r="O329" s="117" t="str">
        <f t="shared" ref="O329:O357" si="55">IF(AND(ISBLANK(E329),ISBLANK(G329)),"",E329+G329)</f>
        <v/>
      </c>
      <c r="P329" s="118" t="str">
        <f t="shared" ref="P329:P357" si="56">IF(O329&lt;&gt;"",IF(O329&gt;=30,"ดีมาก",IF(O329&gt;=20,"ดี",IF(O329&gt;=10,"พอใช้",IF(O329&lt;=9,"ปรับปรุง")))),"")</f>
        <v/>
      </c>
      <c r="Q329" s="117" t="str">
        <f t="shared" ref="Q329:Q357" si="57">IF(AND(ISBLANK(I329),ISBLANK(K329)),"",I329+K329)</f>
        <v/>
      </c>
      <c r="R329" s="118" t="str">
        <f t="shared" ref="R329:R357" si="58">IF(Q329&lt;&gt;"",IF(Q329&gt;=27,"ดีมาก",IF(Q329&gt;=18,"ดี",IF(Q329&gt;=9,"พอใช้",IF(Q329&lt;=8,"ปรับปรุง")))),"")</f>
        <v/>
      </c>
      <c r="S329" s="119" t="str">
        <f t="shared" ref="S329:S357" si="59">IF(ISERROR(O329+Q329),"",O329+Q329)</f>
        <v/>
      </c>
      <c r="T329" s="118" t="str">
        <f t="shared" ref="T329:T357" si="60">IF(S329&lt;&gt;"",IF(S329&gt;=57,"ดีมาก",IF(S329&gt;=38,"ดี",IF(S329&gt;=19,"พอใช้",IF(S329&lt;=18,"ปรับปรุง")))),"")</f>
        <v/>
      </c>
    </row>
    <row r="330" spans="1:20" x14ac:dyDescent="0.55000000000000004">
      <c r="A330" s="41"/>
      <c r="B330" s="42"/>
      <c r="C330" s="41"/>
      <c r="D330" s="146"/>
      <c r="E330" s="131"/>
      <c r="F330" s="127" t="str">
        <f t="shared" si="51"/>
        <v/>
      </c>
      <c r="G330" s="131"/>
      <c r="H330" s="143" t="str">
        <f t="shared" si="52"/>
        <v/>
      </c>
      <c r="I330" s="134"/>
      <c r="J330" s="140" t="str">
        <f t="shared" si="53"/>
        <v/>
      </c>
      <c r="K330" s="131"/>
      <c r="L330" s="127" t="str">
        <f t="shared" si="54"/>
        <v/>
      </c>
      <c r="M330" s="17"/>
      <c r="O330" s="117" t="str">
        <f t="shared" si="55"/>
        <v/>
      </c>
      <c r="P330" s="118" t="str">
        <f t="shared" si="56"/>
        <v/>
      </c>
      <c r="Q330" s="117" t="str">
        <f t="shared" si="57"/>
        <v/>
      </c>
      <c r="R330" s="118" t="str">
        <f t="shared" si="58"/>
        <v/>
      </c>
      <c r="S330" s="119" t="str">
        <f t="shared" si="59"/>
        <v/>
      </c>
      <c r="T330" s="118" t="str">
        <f t="shared" si="60"/>
        <v/>
      </c>
    </row>
    <row r="331" spans="1:20" x14ac:dyDescent="0.55000000000000004">
      <c r="A331" s="41"/>
      <c r="B331" s="42"/>
      <c r="C331" s="41"/>
      <c r="D331" s="146"/>
      <c r="E331" s="131"/>
      <c r="F331" s="127" t="str">
        <f t="shared" si="51"/>
        <v/>
      </c>
      <c r="G331" s="131"/>
      <c r="H331" s="143" t="str">
        <f t="shared" si="52"/>
        <v/>
      </c>
      <c r="I331" s="134"/>
      <c r="J331" s="140" t="str">
        <f t="shared" si="53"/>
        <v/>
      </c>
      <c r="K331" s="131"/>
      <c r="L331" s="127" t="str">
        <f t="shared" si="54"/>
        <v/>
      </c>
      <c r="M331" s="17"/>
      <c r="O331" s="117" t="str">
        <f t="shared" si="55"/>
        <v/>
      </c>
      <c r="P331" s="118" t="str">
        <f t="shared" si="56"/>
        <v/>
      </c>
      <c r="Q331" s="117" t="str">
        <f t="shared" si="57"/>
        <v/>
      </c>
      <c r="R331" s="118" t="str">
        <f t="shared" si="58"/>
        <v/>
      </c>
      <c r="S331" s="119" t="str">
        <f t="shared" si="59"/>
        <v/>
      </c>
      <c r="T331" s="118" t="str">
        <f t="shared" si="60"/>
        <v/>
      </c>
    </row>
    <row r="332" spans="1:20" x14ac:dyDescent="0.55000000000000004">
      <c r="A332" s="41"/>
      <c r="B332" s="42"/>
      <c r="C332" s="41"/>
      <c r="D332" s="146"/>
      <c r="E332" s="131"/>
      <c r="F332" s="127" t="str">
        <f t="shared" si="51"/>
        <v/>
      </c>
      <c r="G332" s="131"/>
      <c r="H332" s="143" t="str">
        <f t="shared" si="52"/>
        <v/>
      </c>
      <c r="I332" s="134"/>
      <c r="J332" s="140" t="str">
        <f t="shared" si="53"/>
        <v/>
      </c>
      <c r="K332" s="131"/>
      <c r="L332" s="127" t="str">
        <f t="shared" si="54"/>
        <v/>
      </c>
      <c r="M332" s="17"/>
      <c r="O332" s="117" t="str">
        <f t="shared" si="55"/>
        <v/>
      </c>
      <c r="P332" s="118" t="str">
        <f t="shared" si="56"/>
        <v/>
      </c>
      <c r="Q332" s="117" t="str">
        <f t="shared" si="57"/>
        <v/>
      </c>
      <c r="R332" s="118" t="str">
        <f t="shared" si="58"/>
        <v/>
      </c>
      <c r="S332" s="119" t="str">
        <f t="shared" si="59"/>
        <v/>
      </c>
      <c r="T332" s="118" t="str">
        <f t="shared" si="60"/>
        <v/>
      </c>
    </row>
    <row r="333" spans="1:20" x14ac:dyDescent="0.55000000000000004">
      <c r="A333" s="41"/>
      <c r="B333" s="42"/>
      <c r="C333" s="41"/>
      <c r="D333" s="146"/>
      <c r="E333" s="131"/>
      <c r="F333" s="127" t="str">
        <f t="shared" si="51"/>
        <v/>
      </c>
      <c r="G333" s="131"/>
      <c r="H333" s="143" t="str">
        <f t="shared" si="52"/>
        <v/>
      </c>
      <c r="I333" s="134"/>
      <c r="J333" s="140" t="str">
        <f t="shared" si="53"/>
        <v/>
      </c>
      <c r="K333" s="131"/>
      <c r="L333" s="127" t="str">
        <f t="shared" si="54"/>
        <v/>
      </c>
      <c r="M333" s="17"/>
      <c r="O333" s="117" t="str">
        <f t="shared" si="55"/>
        <v/>
      </c>
      <c r="P333" s="118" t="str">
        <f t="shared" si="56"/>
        <v/>
      </c>
      <c r="Q333" s="117" t="str">
        <f t="shared" si="57"/>
        <v/>
      </c>
      <c r="R333" s="118" t="str">
        <f t="shared" si="58"/>
        <v/>
      </c>
      <c r="S333" s="119" t="str">
        <f t="shared" si="59"/>
        <v/>
      </c>
      <c r="T333" s="118" t="str">
        <f t="shared" si="60"/>
        <v/>
      </c>
    </row>
    <row r="334" spans="1:20" x14ac:dyDescent="0.55000000000000004">
      <c r="A334" s="41"/>
      <c r="B334" s="42"/>
      <c r="C334" s="41"/>
      <c r="D334" s="146"/>
      <c r="E334" s="131"/>
      <c r="F334" s="127" t="str">
        <f t="shared" si="51"/>
        <v/>
      </c>
      <c r="G334" s="131"/>
      <c r="H334" s="143" t="str">
        <f t="shared" si="52"/>
        <v/>
      </c>
      <c r="I334" s="134"/>
      <c r="J334" s="140" t="str">
        <f t="shared" si="53"/>
        <v/>
      </c>
      <c r="K334" s="131"/>
      <c r="L334" s="127" t="str">
        <f t="shared" si="54"/>
        <v/>
      </c>
      <c r="M334" s="17"/>
      <c r="O334" s="117" t="str">
        <f t="shared" si="55"/>
        <v/>
      </c>
      <c r="P334" s="118" t="str">
        <f t="shared" si="56"/>
        <v/>
      </c>
      <c r="Q334" s="117" t="str">
        <f t="shared" si="57"/>
        <v/>
      </c>
      <c r="R334" s="118" t="str">
        <f t="shared" si="58"/>
        <v/>
      </c>
      <c r="S334" s="119" t="str">
        <f t="shared" si="59"/>
        <v/>
      </c>
      <c r="T334" s="118" t="str">
        <f t="shared" si="60"/>
        <v/>
      </c>
    </row>
    <row r="335" spans="1:20" x14ac:dyDescent="0.55000000000000004">
      <c r="A335" s="41"/>
      <c r="B335" s="42"/>
      <c r="C335" s="41"/>
      <c r="D335" s="146"/>
      <c r="E335" s="131"/>
      <c r="F335" s="127" t="str">
        <f t="shared" si="51"/>
        <v/>
      </c>
      <c r="G335" s="131"/>
      <c r="H335" s="143" t="str">
        <f t="shared" si="52"/>
        <v/>
      </c>
      <c r="I335" s="134"/>
      <c r="J335" s="140" t="str">
        <f t="shared" si="53"/>
        <v/>
      </c>
      <c r="K335" s="131"/>
      <c r="L335" s="127" t="str">
        <f t="shared" si="54"/>
        <v/>
      </c>
      <c r="M335" s="17"/>
      <c r="O335" s="117" t="str">
        <f t="shared" si="55"/>
        <v/>
      </c>
      <c r="P335" s="118" t="str">
        <f t="shared" si="56"/>
        <v/>
      </c>
      <c r="Q335" s="117" t="str">
        <f t="shared" si="57"/>
        <v/>
      </c>
      <c r="R335" s="118" t="str">
        <f t="shared" si="58"/>
        <v/>
      </c>
      <c r="S335" s="119" t="str">
        <f t="shared" si="59"/>
        <v/>
      </c>
      <c r="T335" s="118" t="str">
        <f t="shared" si="60"/>
        <v/>
      </c>
    </row>
    <row r="336" spans="1:20" x14ac:dyDescent="0.55000000000000004">
      <c r="A336" s="41"/>
      <c r="B336" s="42"/>
      <c r="C336" s="41"/>
      <c r="D336" s="146"/>
      <c r="E336" s="131"/>
      <c r="F336" s="127" t="str">
        <f t="shared" si="51"/>
        <v/>
      </c>
      <c r="G336" s="131"/>
      <c r="H336" s="143" t="str">
        <f t="shared" si="52"/>
        <v/>
      </c>
      <c r="I336" s="134"/>
      <c r="J336" s="140" t="str">
        <f t="shared" si="53"/>
        <v/>
      </c>
      <c r="K336" s="131"/>
      <c r="L336" s="127" t="str">
        <f t="shared" si="54"/>
        <v/>
      </c>
      <c r="M336" s="17"/>
      <c r="O336" s="117" t="str">
        <f t="shared" si="55"/>
        <v/>
      </c>
      <c r="P336" s="118" t="str">
        <f t="shared" si="56"/>
        <v/>
      </c>
      <c r="Q336" s="117" t="str">
        <f t="shared" si="57"/>
        <v/>
      </c>
      <c r="R336" s="118" t="str">
        <f t="shared" si="58"/>
        <v/>
      </c>
      <c r="S336" s="119" t="str">
        <f t="shared" si="59"/>
        <v/>
      </c>
      <c r="T336" s="118" t="str">
        <f t="shared" si="60"/>
        <v/>
      </c>
    </row>
    <row r="337" spans="1:20" x14ac:dyDescent="0.55000000000000004">
      <c r="A337" s="41"/>
      <c r="B337" s="42"/>
      <c r="C337" s="41"/>
      <c r="D337" s="146"/>
      <c r="E337" s="131"/>
      <c r="F337" s="127" t="str">
        <f t="shared" si="51"/>
        <v/>
      </c>
      <c r="G337" s="131"/>
      <c r="H337" s="143" t="str">
        <f t="shared" si="52"/>
        <v/>
      </c>
      <c r="I337" s="134"/>
      <c r="J337" s="140" t="str">
        <f t="shared" si="53"/>
        <v/>
      </c>
      <c r="K337" s="131"/>
      <c r="L337" s="127" t="str">
        <f t="shared" si="54"/>
        <v/>
      </c>
      <c r="M337" s="17"/>
      <c r="O337" s="117" t="str">
        <f t="shared" si="55"/>
        <v/>
      </c>
      <c r="P337" s="118" t="str">
        <f t="shared" si="56"/>
        <v/>
      </c>
      <c r="Q337" s="117" t="str">
        <f t="shared" si="57"/>
        <v/>
      </c>
      <c r="R337" s="118" t="str">
        <f t="shared" si="58"/>
        <v/>
      </c>
      <c r="S337" s="119" t="str">
        <f t="shared" si="59"/>
        <v/>
      </c>
      <c r="T337" s="118" t="str">
        <f t="shared" si="60"/>
        <v/>
      </c>
    </row>
    <row r="338" spans="1:20" x14ac:dyDescent="0.55000000000000004">
      <c r="A338" s="41"/>
      <c r="B338" s="42"/>
      <c r="C338" s="41"/>
      <c r="D338" s="146"/>
      <c r="E338" s="131"/>
      <c r="F338" s="127" t="str">
        <f t="shared" si="51"/>
        <v/>
      </c>
      <c r="G338" s="131"/>
      <c r="H338" s="143" t="str">
        <f t="shared" si="52"/>
        <v/>
      </c>
      <c r="I338" s="134"/>
      <c r="J338" s="140" t="str">
        <f t="shared" si="53"/>
        <v/>
      </c>
      <c r="K338" s="131"/>
      <c r="L338" s="127" t="str">
        <f t="shared" si="54"/>
        <v/>
      </c>
      <c r="M338" s="17"/>
      <c r="O338" s="117" t="str">
        <f t="shared" si="55"/>
        <v/>
      </c>
      <c r="P338" s="118" t="str">
        <f t="shared" si="56"/>
        <v/>
      </c>
      <c r="Q338" s="117" t="str">
        <f t="shared" si="57"/>
        <v/>
      </c>
      <c r="R338" s="118" t="str">
        <f t="shared" si="58"/>
        <v/>
      </c>
      <c r="S338" s="119" t="str">
        <f t="shared" si="59"/>
        <v/>
      </c>
      <c r="T338" s="118" t="str">
        <f t="shared" si="60"/>
        <v/>
      </c>
    </row>
    <row r="339" spans="1:20" x14ac:dyDescent="0.55000000000000004">
      <c r="A339" s="41"/>
      <c r="B339" s="42"/>
      <c r="C339" s="41"/>
      <c r="D339" s="146"/>
      <c r="E339" s="131"/>
      <c r="F339" s="127" t="str">
        <f t="shared" si="51"/>
        <v/>
      </c>
      <c r="G339" s="131"/>
      <c r="H339" s="143" t="str">
        <f t="shared" si="52"/>
        <v/>
      </c>
      <c r="I339" s="134"/>
      <c r="J339" s="140" t="str">
        <f t="shared" si="53"/>
        <v/>
      </c>
      <c r="K339" s="131"/>
      <c r="L339" s="127" t="str">
        <f t="shared" si="54"/>
        <v/>
      </c>
      <c r="M339" s="17"/>
      <c r="O339" s="117" t="str">
        <f t="shared" si="55"/>
        <v/>
      </c>
      <c r="P339" s="118" t="str">
        <f t="shared" si="56"/>
        <v/>
      </c>
      <c r="Q339" s="117" t="str">
        <f t="shared" si="57"/>
        <v/>
      </c>
      <c r="R339" s="118" t="str">
        <f t="shared" si="58"/>
        <v/>
      </c>
      <c r="S339" s="119" t="str">
        <f t="shared" si="59"/>
        <v/>
      </c>
      <c r="T339" s="118" t="str">
        <f t="shared" si="60"/>
        <v/>
      </c>
    </row>
    <row r="340" spans="1:20" x14ac:dyDescent="0.55000000000000004">
      <c r="A340" s="41"/>
      <c r="B340" s="42"/>
      <c r="C340" s="41"/>
      <c r="D340" s="146"/>
      <c r="E340" s="131"/>
      <c r="F340" s="127" t="str">
        <f t="shared" si="51"/>
        <v/>
      </c>
      <c r="G340" s="131"/>
      <c r="H340" s="143" t="str">
        <f t="shared" si="52"/>
        <v/>
      </c>
      <c r="I340" s="134"/>
      <c r="J340" s="140" t="str">
        <f t="shared" si="53"/>
        <v/>
      </c>
      <c r="K340" s="131"/>
      <c r="L340" s="127" t="str">
        <f t="shared" si="54"/>
        <v/>
      </c>
      <c r="M340" s="17"/>
      <c r="O340" s="117" t="str">
        <f t="shared" si="55"/>
        <v/>
      </c>
      <c r="P340" s="118" t="str">
        <f t="shared" si="56"/>
        <v/>
      </c>
      <c r="Q340" s="117" t="str">
        <f t="shared" si="57"/>
        <v/>
      </c>
      <c r="R340" s="118" t="str">
        <f t="shared" si="58"/>
        <v/>
      </c>
      <c r="S340" s="119" t="str">
        <f t="shared" si="59"/>
        <v/>
      </c>
      <c r="T340" s="118" t="str">
        <f t="shared" si="60"/>
        <v/>
      </c>
    </row>
    <row r="341" spans="1:20" x14ac:dyDescent="0.55000000000000004">
      <c r="A341" s="41"/>
      <c r="B341" s="42"/>
      <c r="C341" s="41"/>
      <c r="D341" s="146"/>
      <c r="E341" s="131"/>
      <c r="F341" s="127" t="str">
        <f t="shared" si="51"/>
        <v/>
      </c>
      <c r="G341" s="131"/>
      <c r="H341" s="143" t="str">
        <f t="shared" si="52"/>
        <v/>
      </c>
      <c r="I341" s="134"/>
      <c r="J341" s="140" t="str">
        <f t="shared" si="53"/>
        <v/>
      </c>
      <c r="K341" s="131"/>
      <c r="L341" s="127" t="str">
        <f t="shared" si="54"/>
        <v/>
      </c>
      <c r="M341" s="17"/>
      <c r="O341" s="117" t="str">
        <f t="shared" si="55"/>
        <v/>
      </c>
      <c r="P341" s="118" t="str">
        <f t="shared" si="56"/>
        <v/>
      </c>
      <c r="Q341" s="117" t="str">
        <f t="shared" si="57"/>
        <v/>
      </c>
      <c r="R341" s="118" t="str">
        <f t="shared" si="58"/>
        <v/>
      </c>
      <c r="S341" s="119" t="str">
        <f t="shared" si="59"/>
        <v/>
      </c>
      <c r="T341" s="118" t="str">
        <f t="shared" si="60"/>
        <v/>
      </c>
    </row>
    <row r="342" spans="1:20" x14ac:dyDescent="0.55000000000000004">
      <c r="A342" s="41"/>
      <c r="B342" s="42"/>
      <c r="C342" s="41"/>
      <c r="D342" s="146"/>
      <c r="E342" s="131"/>
      <c r="F342" s="127" t="str">
        <f t="shared" si="51"/>
        <v/>
      </c>
      <c r="G342" s="131"/>
      <c r="H342" s="143" t="str">
        <f t="shared" si="52"/>
        <v/>
      </c>
      <c r="I342" s="134"/>
      <c r="J342" s="140" t="str">
        <f t="shared" si="53"/>
        <v/>
      </c>
      <c r="K342" s="131"/>
      <c r="L342" s="127" t="str">
        <f t="shared" si="54"/>
        <v/>
      </c>
      <c r="M342" s="17"/>
      <c r="O342" s="117" t="str">
        <f t="shared" si="55"/>
        <v/>
      </c>
      <c r="P342" s="118" t="str">
        <f t="shared" si="56"/>
        <v/>
      </c>
      <c r="Q342" s="117" t="str">
        <f t="shared" si="57"/>
        <v/>
      </c>
      <c r="R342" s="118" t="str">
        <f t="shared" si="58"/>
        <v/>
      </c>
      <c r="S342" s="119" t="str">
        <f t="shared" si="59"/>
        <v/>
      </c>
      <c r="T342" s="118" t="str">
        <f t="shared" si="60"/>
        <v/>
      </c>
    </row>
    <row r="343" spans="1:20" x14ac:dyDescent="0.55000000000000004">
      <c r="A343" s="41"/>
      <c r="B343" s="42"/>
      <c r="C343" s="41"/>
      <c r="D343" s="146"/>
      <c r="E343" s="131"/>
      <c r="F343" s="127" t="str">
        <f t="shared" si="51"/>
        <v/>
      </c>
      <c r="G343" s="131"/>
      <c r="H343" s="143" t="str">
        <f t="shared" si="52"/>
        <v/>
      </c>
      <c r="I343" s="134"/>
      <c r="J343" s="140" t="str">
        <f t="shared" si="53"/>
        <v/>
      </c>
      <c r="K343" s="131"/>
      <c r="L343" s="127" t="str">
        <f t="shared" si="54"/>
        <v/>
      </c>
      <c r="M343" s="17"/>
      <c r="O343" s="117" t="str">
        <f t="shared" si="55"/>
        <v/>
      </c>
      <c r="P343" s="118" t="str">
        <f t="shared" si="56"/>
        <v/>
      </c>
      <c r="Q343" s="117" t="str">
        <f t="shared" si="57"/>
        <v/>
      </c>
      <c r="R343" s="118" t="str">
        <f t="shared" si="58"/>
        <v/>
      </c>
      <c r="S343" s="119" t="str">
        <f t="shared" si="59"/>
        <v/>
      </c>
      <c r="T343" s="118" t="str">
        <f t="shared" si="60"/>
        <v/>
      </c>
    </row>
    <row r="344" spans="1:20" x14ac:dyDescent="0.55000000000000004">
      <c r="A344" s="41"/>
      <c r="B344" s="42"/>
      <c r="C344" s="41"/>
      <c r="D344" s="146"/>
      <c r="E344" s="131"/>
      <c r="F344" s="127" t="str">
        <f t="shared" si="51"/>
        <v/>
      </c>
      <c r="G344" s="131"/>
      <c r="H344" s="143" t="str">
        <f t="shared" si="52"/>
        <v/>
      </c>
      <c r="I344" s="134"/>
      <c r="J344" s="140" t="str">
        <f t="shared" si="53"/>
        <v/>
      </c>
      <c r="K344" s="131"/>
      <c r="L344" s="127" t="str">
        <f t="shared" si="54"/>
        <v/>
      </c>
      <c r="M344" s="17"/>
      <c r="O344" s="117" t="str">
        <f t="shared" si="55"/>
        <v/>
      </c>
      <c r="P344" s="118" t="str">
        <f t="shared" si="56"/>
        <v/>
      </c>
      <c r="Q344" s="117" t="str">
        <f t="shared" si="57"/>
        <v/>
      </c>
      <c r="R344" s="118" t="str">
        <f t="shared" si="58"/>
        <v/>
      </c>
      <c r="S344" s="119" t="str">
        <f t="shared" si="59"/>
        <v/>
      </c>
      <c r="T344" s="118" t="str">
        <f t="shared" si="60"/>
        <v/>
      </c>
    </row>
    <row r="345" spans="1:20" x14ac:dyDescent="0.55000000000000004">
      <c r="A345" s="41"/>
      <c r="B345" s="42"/>
      <c r="C345" s="41"/>
      <c r="D345" s="146"/>
      <c r="E345" s="131"/>
      <c r="F345" s="127" t="str">
        <f t="shared" si="51"/>
        <v/>
      </c>
      <c r="G345" s="131"/>
      <c r="H345" s="143" t="str">
        <f t="shared" si="52"/>
        <v/>
      </c>
      <c r="I345" s="134"/>
      <c r="J345" s="140" t="str">
        <f t="shared" si="53"/>
        <v/>
      </c>
      <c r="K345" s="131"/>
      <c r="L345" s="127" t="str">
        <f t="shared" si="54"/>
        <v/>
      </c>
      <c r="M345" s="17"/>
      <c r="O345" s="117" t="str">
        <f t="shared" si="55"/>
        <v/>
      </c>
      <c r="P345" s="118" t="str">
        <f t="shared" si="56"/>
        <v/>
      </c>
      <c r="Q345" s="117" t="str">
        <f t="shared" si="57"/>
        <v/>
      </c>
      <c r="R345" s="118" t="str">
        <f t="shared" si="58"/>
        <v/>
      </c>
      <c r="S345" s="119" t="str">
        <f t="shared" si="59"/>
        <v/>
      </c>
      <c r="T345" s="118" t="str">
        <f t="shared" si="60"/>
        <v/>
      </c>
    </row>
    <row r="346" spans="1:20" x14ac:dyDescent="0.55000000000000004">
      <c r="A346" s="41"/>
      <c r="B346" s="42"/>
      <c r="C346" s="41"/>
      <c r="D346" s="146"/>
      <c r="E346" s="131"/>
      <c r="F346" s="127" t="str">
        <f t="shared" si="51"/>
        <v/>
      </c>
      <c r="G346" s="131"/>
      <c r="H346" s="143" t="str">
        <f t="shared" si="52"/>
        <v/>
      </c>
      <c r="I346" s="134"/>
      <c r="J346" s="140" t="str">
        <f t="shared" si="53"/>
        <v/>
      </c>
      <c r="K346" s="131"/>
      <c r="L346" s="127" t="str">
        <f t="shared" si="54"/>
        <v/>
      </c>
      <c r="M346" s="17"/>
      <c r="O346" s="117" t="str">
        <f t="shared" si="55"/>
        <v/>
      </c>
      <c r="P346" s="118" t="str">
        <f t="shared" si="56"/>
        <v/>
      </c>
      <c r="Q346" s="117" t="str">
        <f t="shared" si="57"/>
        <v/>
      </c>
      <c r="R346" s="118" t="str">
        <f t="shared" si="58"/>
        <v/>
      </c>
      <c r="S346" s="119" t="str">
        <f t="shared" si="59"/>
        <v/>
      </c>
      <c r="T346" s="118" t="str">
        <f t="shared" si="60"/>
        <v/>
      </c>
    </row>
    <row r="347" spans="1:20" x14ac:dyDescent="0.55000000000000004">
      <c r="A347" s="41"/>
      <c r="B347" s="42"/>
      <c r="C347" s="41"/>
      <c r="D347" s="146"/>
      <c r="E347" s="131"/>
      <c r="F347" s="127" t="str">
        <f t="shared" si="51"/>
        <v/>
      </c>
      <c r="G347" s="131"/>
      <c r="H347" s="143" t="str">
        <f t="shared" si="52"/>
        <v/>
      </c>
      <c r="I347" s="134"/>
      <c r="J347" s="140" t="str">
        <f t="shared" si="53"/>
        <v/>
      </c>
      <c r="K347" s="131"/>
      <c r="L347" s="127" t="str">
        <f t="shared" si="54"/>
        <v/>
      </c>
      <c r="M347" s="17"/>
      <c r="O347" s="117" t="str">
        <f t="shared" si="55"/>
        <v/>
      </c>
      <c r="P347" s="118" t="str">
        <f t="shared" si="56"/>
        <v/>
      </c>
      <c r="Q347" s="117" t="str">
        <f t="shared" si="57"/>
        <v/>
      </c>
      <c r="R347" s="118" t="str">
        <f t="shared" si="58"/>
        <v/>
      </c>
      <c r="S347" s="119" t="str">
        <f t="shared" si="59"/>
        <v/>
      </c>
      <c r="T347" s="118" t="str">
        <f t="shared" si="60"/>
        <v/>
      </c>
    </row>
    <row r="348" spans="1:20" x14ac:dyDescent="0.55000000000000004">
      <c r="A348" s="41"/>
      <c r="B348" s="42"/>
      <c r="C348" s="41"/>
      <c r="D348" s="146"/>
      <c r="E348" s="131"/>
      <c r="F348" s="127" t="str">
        <f t="shared" si="51"/>
        <v/>
      </c>
      <c r="G348" s="131"/>
      <c r="H348" s="143" t="str">
        <f t="shared" si="52"/>
        <v/>
      </c>
      <c r="I348" s="134"/>
      <c r="J348" s="140" t="str">
        <f t="shared" si="53"/>
        <v/>
      </c>
      <c r="K348" s="131"/>
      <c r="L348" s="127" t="str">
        <f t="shared" si="54"/>
        <v/>
      </c>
      <c r="M348" s="17"/>
      <c r="O348" s="117" t="str">
        <f t="shared" si="55"/>
        <v/>
      </c>
      <c r="P348" s="118" t="str">
        <f t="shared" si="56"/>
        <v/>
      </c>
      <c r="Q348" s="117" t="str">
        <f t="shared" si="57"/>
        <v/>
      </c>
      <c r="R348" s="118" t="str">
        <f t="shared" si="58"/>
        <v/>
      </c>
      <c r="S348" s="119" t="str">
        <f t="shared" si="59"/>
        <v/>
      </c>
      <c r="T348" s="118" t="str">
        <f t="shared" si="60"/>
        <v/>
      </c>
    </row>
    <row r="349" spans="1:20" x14ac:dyDescent="0.55000000000000004">
      <c r="A349" s="41"/>
      <c r="B349" s="42"/>
      <c r="C349" s="41"/>
      <c r="D349" s="146"/>
      <c r="E349" s="131"/>
      <c r="F349" s="127" t="str">
        <f t="shared" si="51"/>
        <v/>
      </c>
      <c r="G349" s="131"/>
      <c r="H349" s="143" t="str">
        <f t="shared" si="52"/>
        <v/>
      </c>
      <c r="I349" s="134"/>
      <c r="J349" s="140" t="str">
        <f t="shared" si="53"/>
        <v/>
      </c>
      <c r="K349" s="131"/>
      <c r="L349" s="127" t="str">
        <f t="shared" si="54"/>
        <v/>
      </c>
      <c r="M349" s="17"/>
      <c r="O349" s="117" t="str">
        <f t="shared" si="55"/>
        <v/>
      </c>
      <c r="P349" s="118" t="str">
        <f t="shared" si="56"/>
        <v/>
      </c>
      <c r="Q349" s="117" t="str">
        <f t="shared" si="57"/>
        <v/>
      </c>
      <c r="R349" s="118" t="str">
        <f t="shared" si="58"/>
        <v/>
      </c>
      <c r="S349" s="119" t="str">
        <f t="shared" si="59"/>
        <v/>
      </c>
      <c r="T349" s="118" t="str">
        <f t="shared" si="60"/>
        <v/>
      </c>
    </row>
    <row r="350" spans="1:20" x14ac:dyDescent="0.55000000000000004">
      <c r="A350" s="41"/>
      <c r="B350" s="42"/>
      <c r="C350" s="41"/>
      <c r="D350" s="146"/>
      <c r="E350" s="131"/>
      <c r="F350" s="127" t="str">
        <f t="shared" si="51"/>
        <v/>
      </c>
      <c r="G350" s="131"/>
      <c r="H350" s="143" t="str">
        <f t="shared" si="52"/>
        <v/>
      </c>
      <c r="I350" s="134"/>
      <c r="J350" s="140" t="str">
        <f t="shared" si="53"/>
        <v/>
      </c>
      <c r="K350" s="131"/>
      <c r="L350" s="127" t="str">
        <f t="shared" si="54"/>
        <v/>
      </c>
      <c r="M350" s="17"/>
      <c r="O350" s="117" t="str">
        <f t="shared" si="55"/>
        <v/>
      </c>
      <c r="P350" s="118" t="str">
        <f t="shared" si="56"/>
        <v/>
      </c>
      <c r="Q350" s="117" t="str">
        <f t="shared" si="57"/>
        <v/>
      </c>
      <c r="R350" s="118" t="str">
        <f t="shared" si="58"/>
        <v/>
      </c>
      <c r="S350" s="119" t="str">
        <f t="shared" si="59"/>
        <v/>
      </c>
      <c r="T350" s="118" t="str">
        <f t="shared" si="60"/>
        <v/>
      </c>
    </row>
    <row r="351" spans="1:20" x14ac:dyDescent="0.55000000000000004">
      <c r="A351" s="41"/>
      <c r="B351" s="42"/>
      <c r="C351" s="41"/>
      <c r="D351" s="146"/>
      <c r="E351" s="131"/>
      <c r="F351" s="127" t="str">
        <f t="shared" si="51"/>
        <v/>
      </c>
      <c r="G351" s="131"/>
      <c r="H351" s="143" t="str">
        <f t="shared" si="52"/>
        <v/>
      </c>
      <c r="I351" s="134"/>
      <c r="J351" s="140" t="str">
        <f t="shared" si="53"/>
        <v/>
      </c>
      <c r="K351" s="131"/>
      <c r="L351" s="127" t="str">
        <f t="shared" si="54"/>
        <v/>
      </c>
      <c r="M351" s="17"/>
      <c r="O351" s="117" t="str">
        <f t="shared" si="55"/>
        <v/>
      </c>
      <c r="P351" s="118" t="str">
        <f t="shared" si="56"/>
        <v/>
      </c>
      <c r="Q351" s="117" t="str">
        <f t="shared" si="57"/>
        <v/>
      </c>
      <c r="R351" s="118" t="str">
        <f t="shared" si="58"/>
        <v/>
      </c>
      <c r="S351" s="119" t="str">
        <f t="shared" si="59"/>
        <v/>
      </c>
      <c r="T351" s="118" t="str">
        <f t="shared" si="60"/>
        <v/>
      </c>
    </row>
    <row r="352" spans="1:20" x14ac:dyDescent="0.55000000000000004">
      <c r="A352" s="41"/>
      <c r="B352" s="42"/>
      <c r="C352" s="41"/>
      <c r="D352" s="146"/>
      <c r="E352" s="131"/>
      <c r="F352" s="127" t="str">
        <f t="shared" si="51"/>
        <v/>
      </c>
      <c r="G352" s="131"/>
      <c r="H352" s="143" t="str">
        <f t="shared" si="52"/>
        <v/>
      </c>
      <c r="I352" s="134"/>
      <c r="J352" s="140" t="str">
        <f t="shared" si="53"/>
        <v/>
      </c>
      <c r="K352" s="131"/>
      <c r="L352" s="127" t="str">
        <f t="shared" si="54"/>
        <v/>
      </c>
      <c r="M352" s="17"/>
      <c r="O352" s="117" t="str">
        <f t="shared" si="55"/>
        <v/>
      </c>
      <c r="P352" s="118" t="str">
        <f t="shared" si="56"/>
        <v/>
      </c>
      <c r="Q352" s="117" t="str">
        <f t="shared" si="57"/>
        <v/>
      </c>
      <c r="R352" s="118" t="str">
        <f t="shared" si="58"/>
        <v/>
      </c>
      <c r="S352" s="119" t="str">
        <f t="shared" si="59"/>
        <v/>
      </c>
      <c r="T352" s="118" t="str">
        <f t="shared" si="60"/>
        <v/>
      </c>
    </row>
    <row r="353" spans="1:20" x14ac:dyDescent="0.55000000000000004">
      <c r="A353" s="41"/>
      <c r="B353" s="42"/>
      <c r="C353" s="41"/>
      <c r="D353" s="146"/>
      <c r="E353" s="131"/>
      <c r="F353" s="127" t="str">
        <f t="shared" si="51"/>
        <v/>
      </c>
      <c r="G353" s="131"/>
      <c r="H353" s="143" t="str">
        <f t="shared" si="52"/>
        <v/>
      </c>
      <c r="I353" s="134"/>
      <c r="J353" s="140" t="str">
        <f t="shared" si="53"/>
        <v/>
      </c>
      <c r="K353" s="131"/>
      <c r="L353" s="127" t="str">
        <f t="shared" si="54"/>
        <v/>
      </c>
      <c r="M353" s="17"/>
      <c r="O353" s="117" t="str">
        <f t="shared" si="55"/>
        <v/>
      </c>
      <c r="P353" s="118" t="str">
        <f t="shared" si="56"/>
        <v/>
      </c>
      <c r="Q353" s="117" t="str">
        <f t="shared" si="57"/>
        <v/>
      </c>
      <c r="R353" s="118" t="str">
        <f t="shared" si="58"/>
        <v/>
      </c>
      <c r="S353" s="119" t="str">
        <f t="shared" si="59"/>
        <v/>
      </c>
      <c r="T353" s="118" t="str">
        <f t="shared" si="60"/>
        <v/>
      </c>
    </row>
    <row r="354" spans="1:20" x14ac:dyDescent="0.55000000000000004">
      <c r="A354" s="41"/>
      <c r="B354" s="42"/>
      <c r="C354" s="41"/>
      <c r="D354" s="146"/>
      <c r="E354" s="131"/>
      <c r="F354" s="127" t="str">
        <f t="shared" si="51"/>
        <v/>
      </c>
      <c r="G354" s="131"/>
      <c r="H354" s="143" t="str">
        <f t="shared" si="52"/>
        <v/>
      </c>
      <c r="I354" s="134"/>
      <c r="J354" s="140" t="str">
        <f t="shared" si="53"/>
        <v/>
      </c>
      <c r="K354" s="131"/>
      <c r="L354" s="127" t="str">
        <f t="shared" si="54"/>
        <v/>
      </c>
      <c r="M354" s="17"/>
      <c r="O354" s="117" t="str">
        <f t="shared" si="55"/>
        <v/>
      </c>
      <c r="P354" s="118" t="str">
        <f t="shared" si="56"/>
        <v/>
      </c>
      <c r="Q354" s="117" t="str">
        <f t="shared" si="57"/>
        <v/>
      </c>
      <c r="R354" s="118" t="str">
        <f t="shared" si="58"/>
        <v/>
      </c>
      <c r="S354" s="119" t="str">
        <f t="shared" si="59"/>
        <v/>
      </c>
      <c r="T354" s="118" t="str">
        <f t="shared" si="60"/>
        <v/>
      </c>
    </row>
    <row r="355" spans="1:20" x14ac:dyDescent="0.55000000000000004">
      <c r="A355" s="41"/>
      <c r="B355" s="42"/>
      <c r="C355" s="41"/>
      <c r="D355" s="146"/>
      <c r="E355" s="131"/>
      <c r="F355" s="127" t="str">
        <f t="shared" si="51"/>
        <v/>
      </c>
      <c r="G355" s="131"/>
      <c r="H355" s="143" t="str">
        <f t="shared" si="52"/>
        <v/>
      </c>
      <c r="I355" s="134"/>
      <c r="J355" s="140" t="str">
        <f t="shared" si="53"/>
        <v/>
      </c>
      <c r="K355" s="131"/>
      <c r="L355" s="127" t="str">
        <f t="shared" si="54"/>
        <v/>
      </c>
      <c r="M355" s="17"/>
      <c r="O355" s="117" t="str">
        <f t="shared" si="55"/>
        <v/>
      </c>
      <c r="P355" s="118" t="str">
        <f t="shared" si="56"/>
        <v/>
      </c>
      <c r="Q355" s="117" t="str">
        <f t="shared" si="57"/>
        <v/>
      </c>
      <c r="R355" s="118" t="str">
        <f t="shared" si="58"/>
        <v/>
      </c>
      <c r="S355" s="119" t="str">
        <f t="shared" si="59"/>
        <v/>
      </c>
      <c r="T355" s="118" t="str">
        <f t="shared" si="60"/>
        <v/>
      </c>
    </row>
    <row r="356" spans="1:20" x14ac:dyDescent="0.55000000000000004">
      <c r="A356" s="41"/>
      <c r="B356" s="42"/>
      <c r="C356" s="41"/>
      <c r="D356" s="146"/>
      <c r="E356" s="131"/>
      <c r="F356" s="127" t="str">
        <f t="shared" si="51"/>
        <v/>
      </c>
      <c r="G356" s="131"/>
      <c r="H356" s="143" t="str">
        <f t="shared" si="52"/>
        <v/>
      </c>
      <c r="I356" s="134"/>
      <c r="J356" s="140" t="str">
        <f t="shared" si="53"/>
        <v/>
      </c>
      <c r="K356" s="131"/>
      <c r="L356" s="127" t="str">
        <f t="shared" si="54"/>
        <v/>
      </c>
      <c r="M356" s="17"/>
      <c r="O356" s="117" t="str">
        <f t="shared" si="55"/>
        <v/>
      </c>
      <c r="P356" s="118" t="str">
        <f t="shared" si="56"/>
        <v/>
      </c>
      <c r="Q356" s="117" t="str">
        <f t="shared" si="57"/>
        <v/>
      </c>
      <c r="R356" s="118" t="str">
        <f t="shared" si="58"/>
        <v/>
      </c>
      <c r="S356" s="119" t="str">
        <f t="shared" si="59"/>
        <v/>
      </c>
      <c r="T356" s="118" t="str">
        <f t="shared" si="60"/>
        <v/>
      </c>
    </row>
    <row r="357" spans="1:20" x14ac:dyDescent="0.55000000000000004">
      <c r="A357" s="41"/>
      <c r="B357" s="42"/>
      <c r="C357" s="41"/>
      <c r="D357" s="146"/>
      <c r="E357" s="131"/>
      <c r="F357" s="127" t="str">
        <f t="shared" si="51"/>
        <v/>
      </c>
      <c r="G357" s="131"/>
      <c r="H357" s="143" t="str">
        <f t="shared" si="52"/>
        <v/>
      </c>
      <c r="I357" s="134"/>
      <c r="J357" s="140" t="str">
        <f t="shared" si="53"/>
        <v/>
      </c>
      <c r="K357" s="131"/>
      <c r="L357" s="127" t="str">
        <f t="shared" si="54"/>
        <v/>
      </c>
      <c r="M357" s="17"/>
      <c r="O357" s="117" t="str">
        <f t="shared" si="55"/>
        <v/>
      </c>
      <c r="P357" s="118" t="str">
        <f t="shared" si="56"/>
        <v/>
      </c>
      <c r="Q357" s="117" t="str">
        <f t="shared" si="57"/>
        <v/>
      </c>
      <c r="R357" s="118" t="str">
        <f t="shared" si="58"/>
        <v/>
      </c>
      <c r="S357" s="119" t="str">
        <f t="shared" si="59"/>
        <v/>
      </c>
      <c r="T357" s="118" t="str">
        <f t="shared" si="60"/>
        <v/>
      </c>
    </row>
  </sheetData>
  <sheetProtection algorithmName="SHA-512" hashValue="G8iWynPeeN4QDbkxaa9uwPxnszi2hkbdxyDVmU+E5XYe61ICHFcG8tcigzd+dYEtlTL9dhi6WO1ulJKcec1PNA==" saltValue="fxoZMbCHqS6WNpWMaAtG4w==" spinCount="100000" sheet="1" objects="1" scenarios="1"/>
  <mergeCells count="29">
    <mergeCell ref="A5:A7"/>
    <mergeCell ref="B5:B7"/>
    <mergeCell ref="C5:C7"/>
    <mergeCell ref="D5:D7"/>
    <mergeCell ref="E5:H5"/>
    <mergeCell ref="A1:S1"/>
    <mergeCell ref="B2:C2"/>
    <mergeCell ref="D2:H2"/>
    <mergeCell ref="B3:C3"/>
    <mergeCell ref="B4:M4"/>
    <mergeCell ref="I5:L5"/>
    <mergeCell ref="M5:M7"/>
    <mergeCell ref="O5:T5"/>
    <mergeCell ref="E6:E7"/>
    <mergeCell ref="F6:F7"/>
    <mergeCell ref="G6:G7"/>
    <mergeCell ref="H6:H7"/>
    <mergeCell ref="I6:I7"/>
    <mergeCell ref="J6:J7"/>
    <mergeCell ref="K6:K7"/>
    <mergeCell ref="T6:T7"/>
    <mergeCell ref="V8:V9"/>
    <mergeCell ref="W8:Z8"/>
    <mergeCell ref="L6:L7"/>
    <mergeCell ref="O6:O7"/>
    <mergeCell ref="P6:P7"/>
    <mergeCell ref="Q6:Q7"/>
    <mergeCell ref="R6:R7"/>
    <mergeCell ref="S6:S7"/>
  </mergeCells>
  <dataValidations count="4">
    <dataValidation type="decimal" allowBlank="1" showInputMessage="1" showErrorMessage="1" error="คุณกรอกคะแนนเกินค่ะ" sqref="E8:E357">
      <formula1>0</formula1>
      <formula2>10</formula2>
    </dataValidation>
    <dataValidation type="decimal" allowBlank="1" showInputMessage="1" showErrorMessage="1" error="คุณกรอกคะแนนเกินค่ะ" sqref="G8:G357">
      <formula1>0</formula1>
      <formula2>30</formula2>
    </dataValidation>
    <dataValidation type="decimal" allowBlank="1" showInputMessage="1" showErrorMessage="1" error="คุณกรอกคะแนนเกินค่ะ" sqref="I8:I357">
      <formula1>0</formula1>
      <formula2>20</formula2>
    </dataValidation>
    <dataValidation type="decimal" allowBlank="1" showInputMessage="1" showErrorMessage="1" error="คุณกรอกคะแนนเกินค่ะ" sqref="K8:K357">
      <formula1>0</formula1>
      <formula2>16</formula2>
    </dataValidation>
  </dataValidations>
  <pageMargins left="0.31496062992125984" right="0.31496062992125984" top="0.74803149606299213" bottom="0.35433070866141736" header="0.31496062992125984" footer="0.31496062992125984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57"/>
  <sheetViews>
    <sheetView showGridLines="0" workbookViewId="0">
      <selection activeCell="D3" sqref="D3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8.375" style="2" customWidth="1"/>
    <col min="5" max="5" width="10.25" style="2" customWidth="1"/>
    <col min="6" max="6" width="11.25" style="4" customWidth="1"/>
    <col min="7" max="7" width="9.625" style="2" customWidth="1"/>
    <col min="8" max="8" width="12" style="4" customWidth="1"/>
    <col min="9" max="9" width="10.25" style="2" customWidth="1"/>
    <col min="10" max="10" width="10.875" style="4" customWidth="1"/>
    <col min="11" max="11" width="10.25" style="2" customWidth="1"/>
    <col min="12" max="12" width="10.875" style="4" customWidth="1"/>
    <col min="13" max="13" width="23.75" style="2" customWidth="1"/>
    <col min="14" max="14" width="1" style="2" hidden="1" customWidth="1"/>
    <col min="15" max="18" width="9.125" style="2" hidden="1" customWidth="1"/>
    <col min="19" max="19" width="9.875" style="2" hidden="1" customWidth="1"/>
    <col min="20" max="20" width="10" style="2" hidden="1" customWidth="1"/>
    <col min="21" max="21" width="1.125" style="2" hidden="1" customWidth="1"/>
    <col min="22" max="22" width="14.125" style="2" hidden="1" customWidth="1"/>
    <col min="23" max="26" width="9.125" style="2" hidden="1" customWidth="1"/>
    <col min="27" max="27" width="0" style="2" hidden="1" customWidth="1"/>
    <col min="28" max="16384" width="9.125" style="2"/>
  </cols>
  <sheetData>
    <row r="1" spans="1:26" x14ac:dyDescent="0.55000000000000004">
      <c r="A1" s="226" t="s">
        <v>181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spans="1:26" x14ac:dyDescent="0.55000000000000004">
      <c r="B2" s="226" t="s">
        <v>165</v>
      </c>
      <c r="C2" s="226"/>
      <c r="D2" s="228" t="str">
        <f>คำชี้แจงการกรอกข้อมูล!E4</f>
        <v>โรงเรียนบ้านน้ำตวง</v>
      </c>
      <c r="E2" s="228"/>
      <c r="F2" s="228"/>
      <c r="G2" s="228"/>
      <c r="H2" s="228"/>
      <c r="I2" s="22" t="s">
        <v>97</v>
      </c>
      <c r="J2" s="91" t="str">
        <f>คำชี้แจงการกรอกข้อมูล!K4</f>
        <v>สำนักงานเขตพื้นที่การศึกษาน่านเขต 1</v>
      </c>
      <c r="K2" s="168"/>
      <c r="L2" s="91"/>
      <c r="M2" s="91"/>
      <c r="N2" s="90"/>
      <c r="O2" s="90"/>
    </row>
    <row r="3" spans="1:26" x14ac:dyDescent="0.55000000000000004">
      <c r="B3" s="271" t="s">
        <v>25</v>
      </c>
      <c r="C3" s="271"/>
      <c r="D3" s="25">
        <v>27</v>
      </c>
      <c r="E3" s="129" t="s">
        <v>31</v>
      </c>
      <c r="F3" s="20"/>
      <c r="G3" s="19"/>
      <c r="H3" s="20"/>
      <c r="I3" s="129"/>
      <c r="J3" s="20"/>
      <c r="K3" s="129"/>
      <c r="L3" s="20"/>
    </row>
    <row r="4" spans="1:26" x14ac:dyDescent="0.55000000000000004">
      <c r="B4" s="238" t="s">
        <v>51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26" x14ac:dyDescent="0.55000000000000004">
      <c r="A5" s="220" t="s">
        <v>30</v>
      </c>
      <c r="B5" s="220" t="s">
        <v>29</v>
      </c>
      <c r="C5" s="220" t="s">
        <v>1</v>
      </c>
      <c r="D5" s="272" t="s">
        <v>27</v>
      </c>
      <c r="E5" s="281" t="s">
        <v>136</v>
      </c>
      <c r="F5" s="282"/>
      <c r="G5" s="282"/>
      <c r="H5" s="283"/>
      <c r="I5" s="240" t="s">
        <v>137</v>
      </c>
      <c r="J5" s="240"/>
      <c r="K5" s="240"/>
      <c r="L5" s="241"/>
      <c r="M5" s="239" t="s">
        <v>26</v>
      </c>
      <c r="O5" s="221" t="s">
        <v>116</v>
      </c>
      <c r="P5" s="221"/>
      <c r="Q5" s="221"/>
      <c r="R5" s="221"/>
      <c r="S5" s="221"/>
      <c r="T5" s="221"/>
    </row>
    <row r="6" spans="1:26" ht="21" customHeight="1" x14ac:dyDescent="0.55000000000000004">
      <c r="A6" s="220"/>
      <c r="B6" s="220"/>
      <c r="C6" s="220"/>
      <c r="D6" s="273"/>
      <c r="E6" s="253" t="s">
        <v>158</v>
      </c>
      <c r="F6" s="230" t="s">
        <v>28</v>
      </c>
      <c r="G6" s="253" t="s">
        <v>159</v>
      </c>
      <c r="H6" s="275" t="s">
        <v>28</v>
      </c>
      <c r="I6" s="251" t="s">
        <v>162</v>
      </c>
      <c r="J6" s="230" t="s">
        <v>28</v>
      </c>
      <c r="K6" s="253" t="s">
        <v>166</v>
      </c>
      <c r="L6" s="230" t="s">
        <v>28</v>
      </c>
      <c r="M6" s="239"/>
      <c r="O6" s="277" t="s">
        <v>121</v>
      </c>
      <c r="P6" s="279" t="s">
        <v>113</v>
      </c>
      <c r="Q6" s="277" t="s">
        <v>118</v>
      </c>
      <c r="R6" s="279" t="s">
        <v>114</v>
      </c>
      <c r="S6" s="277" t="s">
        <v>134</v>
      </c>
      <c r="T6" s="279" t="s">
        <v>112</v>
      </c>
    </row>
    <row r="7" spans="1:26" ht="119.25" customHeight="1" x14ac:dyDescent="0.55000000000000004">
      <c r="A7" s="220"/>
      <c r="B7" s="220"/>
      <c r="C7" s="220"/>
      <c r="D7" s="274"/>
      <c r="E7" s="254"/>
      <c r="F7" s="229"/>
      <c r="G7" s="254"/>
      <c r="H7" s="276"/>
      <c r="I7" s="252"/>
      <c r="J7" s="229"/>
      <c r="K7" s="254"/>
      <c r="L7" s="229"/>
      <c r="M7" s="239"/>
      <c r="O7" s="278"/>
      <c r="P7" s="280"/>
      <c r="Q7" s="278"/>
      <c r="R7" s="280"/>
      <c r="S7" s="278"/>
      <c r="T7" s="280"/>
    </row>
    <row r="8" spans="1:26" x14ac:dyDescent="0.55000000000000004">
      <c r="A8" s="41">
        <v>1</v>
      </c>
      <c r="B8" s="42">
        <v>1</v>
      </c>
      <c r="C8" s="41" t="s">
        <v>351</v>
      </c>
      <c r="D8" s="146">
        <v>99</v>
      </c>
      <c r="E8" s="131"/>
      <c r="F8" s="127" t="str">
        <f>IF(E8&lt;&gt;"",IF(E8&gt;=8,"ดีมาก",IF(E8&gt;=5,"ดี",IF(E8&gt;=3,"พอใช้",IF(E8&lt;=2,"ปรับปรุง")))),"")</f>
        <v/>
      </c>
      <c r="G8" s="131"/>
      <c r="H8" s="143" t="str">
        <f>IF(G8&lt;&gt;"",IF(G8&gt;=23,"ดีมาก",IF(G8&gt;=15,"ดี",IF(G8&gt;=8,"พอใช้",IF(G8&lt;=7,"ปรับปรุง")))),"")</f>
        <v/>
      </c>
      <c r="I8" s="134"/>
      <c r="J8" s="140" t="str">
        <f>IF(I8&lt;&gt;"",IF(I8&gt;=15,"ดีมาก",IF(I8&gt;=10,"ดี",IF(I8&gt;=5,"พอใช้",IF(I8&lt;=4,"ปรับปรุง")))),"")</f>
        <v/>
      </c>
      <c r="K8" s="134"/>
      <c r="L8" s="140" t="str">
        <f>IF(K8&lt;&gt;"",IF(K8&gt;=15,"ดีมาก",IF(K8&gt;=10,"ดี",IF(K8&gt;=5,"พอใช้",IF(K8&lt;=4,"ปรับปรุง")))),"")</f>
        <v/>
      </c>
      <c r="M8" s="17"/>
      <c r="O8" s="117" t="str">
        <f>IF(AND(ISBLANK(E8),ISBLANK(G8)),"",E8+G8)</f>
        <v/>
      </c>
      <c r="P8" s="118" t="str">
        <f t="shared" ref="P8:R8" si="0">IF(O8&lt;&gt;"",IF(O8&gt;=30,"ดีมาก",IF(O8&gt;=20,"ดี",IF(O8&gt;=10,"พอใช้",IF(O8&lt;=9,"ปรับปรุง")))),"")</f>
        <v/>
      </c>
      <c r="Q8" s="117" t="str">
        <f>IF(AND(ISBLANK(I8),ISBLANK(K8)),"",I8+K8)</f>
        <v/>
      </c>
      <c r="R8" s="118" t="str">
        <f t="shared" si="0"/>
        <v/>
      </c>
      <c r="S8" s="119" t="str">
        <f>IF(ISERROR(O8+Q8),"",O8+Q8)</f>
        <v/>
      </c>
      <c r="T8" s="118" t="str">
        <f>IF(S8&lt;&gt;"",IF(S8&gt;=60,"ดีมาก",IF(S8&gt;=40,"ดี",IF(S8&gt;=20,"พอใช้",IF(S8&lt;=19,"ปรับปรุง")))),"")</f>
        <v/>
      </c>
      <c r="V8" s="268" t="s">
        <v>117</v>
      </c>
      <c r="W8" s="269" t="s">
        <v>115</v>
      </c>
      <c r="X8" s="269"/>
      <c r="Y8" s="269"/>
      <c r="Z8" s="269"/>
    </row>
    <row r="9" spans="1:26" x14ac:dyDescent="0.55000000000000004">
      <c r="A9" s="41">
        <v>1</v>
      </c>
      <c r="B9" s="42">
        <v>2</v>
      </c>
      <c r="C9" s="41" t="s">
        <v>352</v>
      </c>
      <c r="D9" s="146">
        <v>4</v>
      </c>
      <c r="E9" s="131"/>
      <c r="F9" s="127" t="str">
        <f t="shared" ref="F9:F72" si="1">IF(E9&lt;&gt;"",IF(E9&gt;=8,"ดีมาก",IF(E9&gt;=5,"ดี",IF(E9&gt;=3,"พอใช้",IF(E9&lt;=2,"ปรับปรุง")))),"")</f>
        <v/>
      </c>
      <c r="G9" s="131"/>
      <c r="H9" s="143" t="str">
        <f t="shared" ref="H9:H72" si="2">IF(G9&lt;&gt;"",IF(G9&gt;=23,"ดีมาก",IF(G9&gt;=15,"ดี",IF(G9&gt;=8,"พอใช้",IF(G9&lt;=7,"ปรับปรุง")))),"")</f>
        <v/>
      </c>
      <c r="I9" s="134"/>
      <c r="J9" s="140" t="str">
        <f t="shared" ref="J9:J72" si="3">IF(I9&lt;&gt;"",IF(I9&gt;=15,"ดีมาก",IF(I9&gt;=10,"ดี",IF(I9&gt;=5,"พอใช้",IF(I9&lt;=4,"ปรับปรุง")))),"")</f>
        <v/>
      </c>
      <c r="K9" s="134"/>
      <c r="L9" s="140" t="str">
        <f t="shared" ref="L9:L72" si="4">IF(K9&lt;&gt;"",IF(K9&gt;=15,"ดีมาก",IF(K9&gt;=10,"ดี",IF(K9&gt;=5,"พอใช้",IF(K9&lt;=4,"ปรับปรุง")))),"")</f>
        <v/>
      </c>
      <c r="M9" s="17"/>
      <c r="O9" s="117" t="str">
        <f t="shared" ref="O9:O72" si="5">IF(AND(ISBLANK(E9),ISBLANK(G9)),"",E9+G9)</f>
        <v/>
      </c>
      <c r="P9" s="118" t="str">
        <f t="shared" ref="P9:P72" si="6">IF(O9&lt;&gt;"",IF(O9&gt;=30,"ดีมาก",IF(O9&gt;=20,"ดี",IF(O9&gt;=10,"พอใช้",IF(O9&lt;=9,"ปรับปรุง")))),"")</f>
        <v/>
      </c>
      <c r="Q9" s="117" t="str">
        <f t="shared" ref="Q9:Q72" si="7">IF(AND(ISBLANK(I9),ISBLANK(K9)),"",I9+K9)</f>
        <v/>
      </c>
      <c r="R9" s="118" t="str">
        <f t="shared" ref="R9:R72" si="8">IF(Q9&lt;&gt;"",IF(Q9&gt;=30,"ดีมาก",IF(Q9&gt;=20,"ดี",IF(Q9&gt;=10,"พอใช้",IF(Q9&lt;=9,"ปรับปรุง")))),"")</f>
        <v/>
      </c>
      <c r="S9" s="119" t="str">
        <f t="shared" ref="S9:S72" si="9">IF(ISERROR(O9+Q9),"",O9+Q9)</f>
        <v/>
      </c>
      <c r="T9" s="118" t="str">
        <f t="shared" ref="T9:T72" si="10">IF(S9&lt;&gt;"",IF(S9&gt;=60,"ดีมาก",IF(S9&gt;=40,"ดี",IF(S9&gt;=20,"พอใช้",IF(S9&lt;=19,"ปรับปรุง")))),"")</f>
        <v/>
      </c>
      <c r="V9" s="268"/>
      <c r="W9" s="128" t="s">
        <v>108</v>
      </c>
      <c r="X9" s="128" t="s">
        <v>109</v>
      </c>
      <c r="Y9" s="128" t="s">
        <v>110</v>
      </c>
      <c r="Z9" s="128" t="s">
        <v>111</v>
      </c>
    </row>
    <row r="10" spans="1:26" x14ac:dyDescent="0.55000000000000004">
      <c r="A10" s="41">
        <v>1</v>
      </c>
      <c r="B10" s="42">
        <v>3</v>
      </c>
      <c r="C10" s="43" t="s">
        <v>353</v>
      </c>
      <c r="D10" s="146">
        <v>99</v>
      </c>
      <c r="E10" s="131"/>
      <c r="F10" s="127" t="str">
        <f t="shared" si="1"/>
        <v/>
      </c>
      <c r="G10" s="131"/>
      <c r="H10" s="143" t="str">
        <f t="shared" si="2"/>
        <v/>
      </c>
      <c r="I10" s="134"/>
      <c r="J10" s="140" t="str">
        <f t="shared" si="3"/>
        <v/>
      </c>
      <c r="K10" s="134"/>
      <c r="L10" s="140" t="str">
        <f t="shared" si="4"/>
        <v/>
      </c>
      <c r="M10" s="17"/>
      <c r="O10" s="117" t="str">
        <f t="shared" si="5"/>
        <v/>
      </c>
      <c r="P10" s="118" t="str">
        <f t="shared" si="6"/>
        <v/>
      </c>
      <c r="Q10" s="117" t="str">
        <f t="shared" si="7"/>
        <v/>
      </c>
      <c r="R10" s="118" t="str">
        <f t="shared" si="8"/>
        <v/>
      </c>
      <c r="S10" s="119" t="str">
        <f t="shared" si="9"/>
        <v/>
      </c>
      <c r="T10" s="118" t="str">
        <f t="shared" si="10"/>
        <v/>
      </c>
      <c r="V10" s="105" t="s">
        <v>88</v>
      </c>
      <c r="W10" s="118">
        <f>COUNTIF(P8:P357,"ดีมาก")</f>
        <v>0</v>
      </c>
      <c r="X10" s="118">
        <f>COUNTIF(P8:P357,"ดี")</f>
        <v>0</v>
      </c>
      <c r="Y10" s="118">
        <f>COUNTIF(P8:P357,"พอใช้")</f>
        <v>0</v>
      </c>
      <c r="Z10" s="118">
        <f>COUNTIF(P8:P357,"ปรับปรุง")</f>
        <v>0</v>
      </c>
    </row>
    <row r="11" spans="1:26" x14ac:dyDescent="0.55000000000000004">
      <c r="A11" s="41">
        <v>1</v>
      </c>
      <c r="B11" s="42">
        <v>4</v>
      </c>
      <c r="C11" s="43" t="s">
        <v>354</v>
      </c>
      <c r="D11" s="146">
        <v>99</v>
      </c>
      <c r="E11" s="131"/>
      <c r="F11" s="127" t="str">
        <f t="shared" si="1"/>
        <v/>
      </c>
      <c r="G11" s="131"/>
      <c r="H11" s="143" t="str">
        <f t="shared" si="2"/>
        <v/>
      </c>
      <c r="I11" s="134"/>
      <c r="J11" s="140" t="str">
        <f t="shared" si="3"/>
        <v/>
      </c>
      <c r="K11" s="134"/>
      <c r="L11" s="140" t="str">
        <f t="shared" si="4"/>
        <v/>
      </c>
      <c r="M11" s="17"/>
      <c r="O11" s="117" t="str">
        <f t="shared" si="5"/>
        <v/>
      </c>
      <c r="P11" s="118" t="str">
        <f t="shared" si="6"/>
        <v/>
      </c>
      <c r="Q11" s="117" t="str">
        <f t="shared" si="7"/>
        <v/>
      </c>
      <c r="R11" s="118" t="str">
        <f t="shared" si="8"/>
        <v/>
      </c>
      <c r="S11" s="119" t="str">
        <f t="shared" si="9"/>
        <v/>
      </c>
      <c r="T11" s="118" t="str">
        <f t="shared" si="10"/>
        <v/>
      </c>
      <c r="V11" s="105" t="s">
        <v>89</v>
      </c>
      <c r="W11" s="118">
        <f>COUNTIF($R$8:$R$357,"ดีมาก")</f>
        <v>0</v>
      </c>
      <c r="X11" s="118">
        <f>COUNTIF($R$8:$R$357,"ดี")</f>
        <v>0</v>
      </c>
      <c r="Y11" s="118">
        <f>COUNTIF($R$8:$R$357,"พอใช้")</f>
        <v>0</v>
      </c>
      <c r="Z11" s="118">
        <f>COUNTIF($R$8:$R$357,"ปรับปรุง")</f>
        <v>0</v>
      </c>
    </row>
    <row r="12" spans="1:26" x14ac:dyDescent="0.55000000000000004">
      <c r="A12" s="41">
        <v>1</v>
      </c>
      <c r="B12" s="42">
        <v>5</v>
      </c>
      <c r="C12" s="41" t="s">
        <v>355</v>
      </c>
      <c r="D12" s="146">
        <v>4</v>
      </c>
      <c r="E12" s="131"/>
      <c r="F12" s="127" t="str">
        <f t="shared" si="1"/>
        <v/>
      </c>
      <c r="G12" s="131"/>
      <c r="H12" s="143" t="str">
        <f t="shared" si="2"/>
        <v/>
      </c>
      <c r="I12" s="134"/>
      <c r="J12" s="140" t="str">
        <f t="shared" si="3"/>
        <v/>
      </c>
      <c r="K12" s="134"/>
      <c r="L12" s="140" t="str">
        <f t="shared" si="4"/>
        <v/>
      </c>
      <c r="M12" s="17"/>
      <c r="O12" s="117" t="str">
        <f t="shared" si="5"/>
        <v/>
      </c>
      <c r="P12" s="118" t="str">
        <f t="shared" si="6"/>
        <v/>
      </c>
      <c r="Q12" s="117" t="str">
        <f t="shared" si="7"/>
        <v/>
      </c>
      <c r="R12" s="118" t="str">
        <f t="shared" si="8"/>
        <v/>
      </c>
      <c r="S12" s="119" t="str">
        <f t="shared" si="9"/>
        <v/>
      </c>
      <c r="T12" s="118" t="str">
        <f t="shared" si="10"/>
        <v/>
      </c>
      <c r="V12" s="105" t="s">
        <v>107</v>
      </c>
      <c r="W12" s="118">
        <f>COUNTIF($T$8:$T$357,"ดีมาก")</f>
        <v>0</v>
      </c>
      <c r="X12" s="118">
        <f>COUNTIF($T$8:$T$357,"ดี")</f>
        <v>0</v>
      </c>
      <c r="Y12" s="118">
        <f>COUNTIF($T$8:$T$357,"พอใช้")</f>
        <v>0</v>
      </c>
      <c r="Z12" s="118">
        <f>COUNTIF($T$8:$T$357,"ปรับปรุง")</f>
        <v>0</v>
      </c>
    </row>
    <row r="13" spans="1:26" x14ac:dyDescent="0.55000000000000004">
      <c r="A13" s="41">
        <v>1</v>
      </c>
      <c r="B13" s="42">
        <v>6</v>
      </c>
      <c r="C13" s="41" t="s">
        <v>356</v>
      </c>
      <c r="D13" s="146">
        <v>4</v>
      </c>
      <c r="E13" s="131"/>
      <c r="F13" s="127" t="str">
        <f t="shared" si="1"/>
        <v/>
      </c>
      <c r="G13" s="131"/>
      <c r="H13" s="143" t="str">
        <f t="shared" si="2"/>
        <v/>
      </c>
      <c r="I13" s="134"/>
      <c r="J13" s="140" t="str">
        <f t="shared" si="3"/>
        <v/>
      </c>
      <c r="K13" s="134"/>
      <c r="L13" s="140" t="str">
        <f t="shared" si="4"/>
        <v/>
      </c>
      <c r="M13" s="17"/>
      <c r="O13" s="117" t="str">
        <f t="shared" si="5"/>
        <v/>
      </c>
      <c r="P13" s="118" t="str">
        <f t="shared" si="6"/>
        <v/>
      </c>
      <c r="Q13" s="117" t="str">
        <f t="shared" si="7"/>
        <v/>
      </c>
      <c r="R13" s="118" t="str">
        <f t="shared" si="8"/>
        <v/>
      </c>
      <c r="S13" s="119" t="str">
        <f t="shared" si="9"/>
        <v/>
      </c>
      <c r="T13" s="118" t="str">
        <f t="shared" si="10"/>
        <v/>
      </c>
    </row>
    <row r="14" spans="1:26" x14ac:dyDescent="0.55000000000000004">
      <c r="A14" s="41">
        <v>1</v>
      </c>
      <c r="B14" s="42">
        <v>7</v>
      </c>
      <c r="C14" s="41" t="s">
        <v>357</v>
      </c>
      <c r="D14" s="146">
        <v>4</v>
      </c>
      <c r="E14" s="131"/>
      <c r="F14" s="127" t="str">
        <f t="shared" si="1"/>
        <v/>
      </c>
      <c r="G14" s="131"/>
      <c r="H14" s="143" t="str">
        <f t="shared" si="2"/>
        <v/>
      </c>
      <c r="I14" s="134"/>
      <c r="J14" s="140" t="str">
        <f t="shared" si="3"/>
        <v/>
      </c>
      <c r="K14" s="134"/>
      <c r="L14" s="140" t="str">
        <f t="shared" si="4"/>
        <v/>
      </c>
      <c r="M14" s="17"/>
      <c r="O14" s="117" t="str">
        <f t="shared" si="5"/>
        <v/>
      </c>
      <c r="P14" s="118" t="str">
        <f t="shared" si="6"/>
        <v/>
      </c>
      <c r="Q14" s="117" t="str">
        <f t="shared" si="7"/>
        <v/>
      </c>
      <c r="R14" s="118" t="str">
        <f t="shared" si="8"/>
        <v/>
      </c>
      <c r="S14" s="119" t="str">
        <f t="shared" si="9"/>
        <v/>
      </c>
      <c r="T14" s="118" t="str">
        <f t="shared" si="10"/>
        <v/>
      </c>
    </row>
    <row r="15" spans="1:26" x14ac:dyDescent="0.55000000000000004">
      <c r="A15" s="41">
        <v>1</v>
      </c>
      <c r="B15" s="42">
        <v>8</v>
      </c>
      <c r="C15" s="41" t="s">
        <v>358</v>
      </c>
      <c r="D15" s="146">
        <v>99</v>
      </c>
      <c r="E15" s="131"/>
      <c r="F15" s="127" t="str">
        <f t="shared" si="1"/>
        <v/>
      </c>
      <c r="G15" s="131"/>
      <c r="H15" s="143" t="str">
        <f t="shared" si="2"/>
        <v/>
      </c>
      <c r="I15" s="134"/>
      <c r="J15" s="140" t="str">
        <f t="shared" si="3"/>
        <v/>
      </c>
      <c r="K15" s="134"/>
      <c r="L15" s="140" t="str">
        <f t="shared" si="4"/>
        <v/>
      </c>
      <c r="M15" s="17"/>
      <c r="O15" s="117" t="str">
        <f t="shared" si="5"/>
        <v/>
      </c>
      <c r="P15" s="118" t="str">
        <f t="shared" si="6"/>
        <v/>
      </c>
      <c r="Q15" s="117" t="str">
        <f t="shared" si="7"/>
        <v/>
      </c>
      <c r="R15" s="118" t="str">
        <f t="shared" si="8"/>
        <v/>
      </c>
      <c r="S15" s="119" t="str">
        <f t="shared" si="9"/>
        <v/>
      </c>
      <c r="T15" s="118" t="str">
        <f t="shared" si="10"/>
        <v/>
      </c>
    </row>
    <row r="16" spans="1:26" x14ac:dyDescent="0.55000000000000004">
      <c r="A16" s="41">
        <v>1</v>
      </c>
      <c r="B16" s="42">
        <v>9</v>
      </c>
      <c r="C16" s="41" t="s">
        <v>359</v>
      </c>
      <c r="D16" s="146">
        <v>99</v>
      </c>
      <c r="E16" s="131"/>
      <c r="F16" s="127" t="str">
        <f t="shared" si="1"/>
        <v/>
      </c>
      <c r="G16" s="131"/>
      <c r="H16" s="143" t="str">
        <f t="shared" si="2"/>
        <v/>
      </c>
      <c r="I16" s="134"/>
      <c r="J16" s="140" t="str">
        <f t="shared" si="3"/>
        <v/>
      </c>
      <c r="K16" s="134"/>
      <c r="L16" s="140" t="str">
        <f t="shared" si="4"/>
        <v/>
      </c>
      <c r="M16" s="17"/>
      <c r="O16" s="117" t="str">
        <f t="shared" si="5"/>
        <v/>
      </c>
      <c r="P16" s="118" t="str">
        <f t="shared" si="6"/>
        <v/>
      </c>
      <c r="Q16" s="117" t="str">
        <f t="shared" si="7"/>
        <v/>
      </c>
      <c r="R16" s="118" t="str">
        <f t="shared" si="8"/>
        <v/>
      </c>
      <c r="S16" s="119" t="str">
        <f t="shared" si="9"/>
        <v/>
      </c>
      <c r="T16" s="118" t="str">
        <f t="shared" si="10"/>
        <v/>
      </c>
    </row>
    <row r="17" spans="1:20" x14ac:dyDescent="0.55000000000000004">
      <c r="A17" s="41">
        <v>1</v>
      </c>
      <c r="B17" s="42">
        <v>10</v>
      </c>
      <c r="C17" s="41" t="s">
        <v>360</v>
      </c>
      <c r="D17" s="146">
        <v>99</v>
      </c>
      <c r="E17" s="131"/>
      <c r="F17" s="127" t="str">
        <f t="shared" si="1"/>
        <v/>
      </c>
      <c r="G17" s="131"/>
      <c r="H17" s="143" t="str">
        <f t="shared" si="2"/>
        <v/>
      </c>
      <c r="I17" s="134"/>
      <c r="J17" s="140" t="str">
        <f t="shared" si="3"/>
        <v/>
      </c>
      <c r="K17" s="134"/>
      <c r="L17" s="140" t="str">
        <f t="shared" si="4"/>
        <v/>
      </c>
      <c r="M17" s="17"/>
      <c r="O17" s="117" t="str">
        <f t="shared" si="5"/>
        <v/>
      </c>
      <c r="P17" s="118" t="str">
        <f t="shared" si="6"/>
        <v/>
      </c>
      <c r="Q17" s="117" t="str">
        <f t="shared" si="7"/>
        <v/>
      </c>
      <c r="R17" s="118" t="str">
        <f t="shared" si="8"/>
        <v/>
      </c>
      <c r="S17" s="119" t="str">
        <f t="shared" si="9"/>
        <v/>
      </c>
      <c r="T17" s="118" t="str">
        <f t="shared" si="10"/>
        <v/>
      </c>
    </row>
    <row r="18" spans="1:20" x14ac:dyDescent="0.55000000000000004">
      <c r="A18" s="41">
        <v>1</v>
      </c>
      <c r="B18" s="42">
        <v>11</v>
      </c>
      <c r="C18" s="41" t="s">
        <v>361</v>
      </c>
      <c r="D18" s="146">
        <v>4</v>
      </c>
      <c r="E18" s="131"/>
      <c r="F18" s="127" t="str">
        <f t="shared" si="1"/>
        <v/>
      </c>
      <c r="G18" s="131"/>
      <c r="H18" s="143" t="str">
        <f t="shared" si="2"/>
        <v/>
      </c>
      <c r="I18" s="134"/>
      <c r="J18" s="140" t="str">
        <f t="shared" si="3"/>
        <v/>
      </c>
      <c r="K18" s="134"/>
      <c r="L18" s="140" t="str">
        <f t="shared" si="4"/>
        <v/>
      </c>
      <c r="M18" s="17"/>
      <c r="O18" s="117" t="str">
        <f t="shared" si="5"/>
        <v/>
      </c>
      <c r="P18" s="118" t="str">
        <f t="shared" si="6"/>
        <v/>
      </c>
      <c r="Q18" s="117" t="str">
        <f t="shared" si="7"/>
        <v/>
      </c>
      <c r="R18" s="118" t="str">
        <f t="shared" si="8"/>
        <v/>
      </c>
      <c r="S18" s="119" t="str">
        <f t="shared" si="9"/>
        <v/>
      </c>
      <c r="T18" s="118" t="str">
        <f t="shared" si="10"/>
        <v/>
      </c>
    </row>
    <row r="19" spans="1:20" x14ac:dyDescent="0.55000000000000004">
      <c r="A19" s="41">
        <v>1</v>
      </c>
      <c r="B19" s="42">
        <v>12</v>
      </c>
      <c r="C19" s="41" t="s">
        <v>362</v>
      </c>
      <c r="D19" s="146">
        <v>6</v>
      </c>
      <c r="E19" s="131"/>
      <c r="F19" s="127" t="str">
        <f t="shared" si="1"/>
        <v/>
      </c>
      <c r="G19" s="131"/>
      <c r="H19" s="143" t="str">
        <f t="shared" si="2"/>
        <v/>
      </c>
      <c r="I19" s="134"/>
      <c r="J19" s="140" t="str">
        <f t="shared" si="3"/>
        <v/>
      </c>
      <c r="K19" s="134"/>
      <c r="L19" s="140" t="str">
        <f t="shared" si="4"/>
        <v/>
      </c>
      <c r="M19" s="17"/>
      <c r="O19" s="117" t="str">
        <f t="shared" si="5"/>
        <v/>
      </c>
      <c r="P19" s="118" t="str">
        <f t="shared" si="6"/>
        <v/>
      </c>
      <c r="Q19" s="117" t="str">
        <f t="shared" si="7"/>
        <v/>
      </c>
      <c r="R19" s="118" t="str">
        <f t="shared" si="8"/>
        <v/>
      </c>
      <c r="S19" s="119" t="str">
        <f t="shared" si="9"/>
        <v/>
      </c>
      <c r="T19" s="118" t="str">
        <f t="shared" si="10"/>
        <v/>
      </c>
    </row>
    <row r="20" spans="1:20" x14ac:dyDescent="0.55000000000000004">
      <c r="A20" s="41">
        <v>1</v>
      </c>
      <c r="B20" s="42">
        <v>13</v>
      </c>
      <c r="C20" s="41" t="s">
        <v>363</v>
      </c>
      <c r="D20" s="146">
        <v>99</v>
      </c>
      <c r="E20" s="131"/>
      <c r="F20" s="127" t="str">
        <f t="shared" si="1"/>
        <v/>
      </c>
      <c r="G20" s="131"/>
      <c r="H20" s="143" t="str">
        <f t="shared" si="2"/>
        <v/>
      </c>
      <c r="I20" s="134"/>
      <c r="J20" s="140" t="str">
        <f t="shared" si="3"/>
        <v/>
      </c>
      <c r="K20" s="134"/>
      <c r="L20" s="140" t="str">
        <f t="shared" si="4"/>
        <v/>
      </c>
      <c r="M20" s="17"/>
      <c r="O20" s="117" t="str">
        <f t="shared" si="5"/>
        <v/>
      </c>
      <c r="P20" s="118" t="str">
        <f t="shared" si="6"/>
        <v/>
      </c>
      <c r="Q20" s="117" t="str">
        <f t="shared" si="7"/>
        <v/>
      </c>
      <c r="R20" s="118" t="str">
        <f t="shared" si="8"/>
        <v/>
      </c>
      <c r="S20" s="119" t="str">
        <f t="shared" si="9"/>
        <v/>
      </c>
      <c r="T20" s="118" t="str">
        <f t="shared" si="10"/>
        <v/>
      </c>
    </row>
    <row r="21" spans="1:20" x14ac:dyDescent="0.55000000000000004">
      <c r="A21" s="41">
        <v>1</v>
      </c>
      <c r="B21" s="42">
        <v>14</v>
      </c>
      <c r="C21" s="41" t="s">
        <v>364</v>
      </c>
      <c r="D21" s="146">
        <v>6</v>
      </c>
      <c r="E21" s="131"/>
      <c r="F21" s="127" t="str">
        <f t="shared" si="1"/>
        <v/>
      </c>
      <c r="G21" s="131"/>
      <c r="H21" s="143" t="str">
        <f t="shared" si="2"/>
        <v/>
      </c>
      <c r="I21" s="134"/>
      <c r="J21" s="140" t="str">
        <f t="shared" si="3"/>
        <v/>
      </c>
      <c r="K21" s="134"/>
      <c r="L21" s="140" t="str">
        <f t="shared" si="4"/>
        <v/>
      </c>
      <c r="M21" s="17"/>
      <c r="O21" s="117" t="str">
        <f t="shared" si="5"/>
        <v/>
      </c>
      <c r="P21" s="118" t="str">
        <f t="shared" si="6"/>
        <v/>
      </c>
      <c r="Q21" s="117" t="str">
        <f t="shared" si="7"/>
        <v/>
      </c>
      <c r="R21" s="118" t="str">
        <f t="shared" si="8"/>
        <v/>
      </c>
      <c r="S21" s="119" t="str">
        <f t="shared" si="9"/>
        <v/>
      </c>
      <c r="T21" s="118" t="str">
        <f t="shared" si="10"/>
        <v/>
      </c>
    </row>
    <row r="22" spans="1:20" x14ac:dyDescent="0.55000000000000004">
      <c r="A22" s="41">
        <v>1</v>
      </c>
      <c r="B22" s="42">
        <v>15</v>
      </c>
      <c r="C22" s="41" t="s">
        <v>365</v>
      </c>
      <c r="D22" s="146">
        <v>4</v>
      </c>
      <c r="E22" s="131"/>
      <c r="F22" s="127" t="str">
        <f t="shared" si="1"/>
        <v/>
      </c>
      <c r="G22" s="131"/>
      <c r="H22" s="143" t="str">
        <f t="shared" si="2"/>
        <v/>
      </c>
      <c r="I22" s="134"/>
      <c r="J22" s="140" t="str">
        <f t="shared" si="3"/>
        <v/>
      </c>
      <c r="K22" s="134"/>
      <c r="L22" s="140" t="str">
        <f t="shared" si="4"/>
        <v/>
      </c>
      <c r="M22" s="17"/>
      <c r="O22" s="117" t="str">
        <f t="shared" si="5"/>
        <v/>
      </c>
      <c r="P22" s="118" t="str">
        <f t="shared" si="6"/>
        <v/>
      </c>
      <c r="Q22" s="117" t="str">
        <f t="shared" si="7"/>
        <v/>
      </c>
      <c r="R22" s="118" t="str">
        <f t="shared" si="8"/>
        <v/>
      </c>
      <c r="S22" s="119" t="str">
        <f t="shared" si="9"/>
        <v/>
      </c>
      <c r="T22" s="118" t="str">
        <f t="shared" si="10"/>
        <v/>
      </c>
    </row>
    <row r="23" spans="1:20" x14ac:dyDescent="0.55000000000000004">
      <c r="A23" s="41">
        <v>1</v>
      </c>
      <c r="B23" s="42">
        <v>16</v>
      </c>
      <c r="C23" s="41" t="s">
        <v>366</v>
      </c>
      <c r="D23" s="146">
        <v>99</v>
      </c>
      <c r="E23" s="131"/>
      <c r="F23" s="127" t="str">
        <f t="shared" si="1"/>
        <v/>
      </c>
      <c r="G23" s="131"/>
      <c r="H23" s="143" t="str">
        <f t="shared" si="2"/>
        <v/>
      </c>
      <c r="I23" s="134"/>
      <c r="J23" s="140" t="str">
        <f t="shared" si="3"/>
        <v/>
      </c>
      <c r="K23" s="134"/>
      <c r="L23" s="140" t="str">
        <f t="shared" si="4"/>
        <v/>
      </c>
      <c r="M23" s="17"/>
      <c r="O23" s="117" t="str">
        <f t="shared" si="5"/>
        <v/>
      </c>
      <c r="P23" s="118" t="str">
        <f t="shared" si="6"/>
        <v/>
      </c>
      <c r="Q23" s="117" t="str">
        <f t="shared" si="7"/>
        <v/>
      </c>
      <c r="R23" s="118" t="str">
        <f t="shared" si="8"/>
        <v/>
      </c>
      <c r="S23" s="119" t="str">
        <f t="shared" si="9"/>
        <v/>
      </c>
      <c r="T23" s="118" t="str">
        <f t="shared" si="10"/>
        <v/>
      </c>
    </row>
    <row r="24" spans="1:20" x14ac:dyDescent="0.55000000000000004">
      <c r="A24" s="41">
        <v>1</v>
      </c>
      <c r="B24" s="42">
        <v>17</v>
      </c>
      <c r="C24" s="41" t="s">
        <v>367</v>
      </c>
      <c r="D24" s="146">
        <v>99</v>
      </c>
      <c r="E24" s="131"/>
      <c r="F24" s="127" t="str">
        <f t="shared" si="1"/>
        <v/>
      </c>
      <c r="G24" s="131"/>
      <c r="H24" s="143" t="str">
        <f t="shared" si="2"/>
        <v/>
      </c>
      <c r="I24" s="134"/>
      <c r="J24" s="140" t="str">
        <f t="shared" si="3"/>
        <v/>
      </c>
      <c r="K24" s="134"/>
      <c r="L24" s="140" t="str">
        <f t="shared" si="4"/>
        <v/>
      </c>
      <c r="M24" s="17"/>
      <c r="O24" s="117" t="str">
        <f t="shared" si="5"/>
        <v/>
      </c>
      <c r="P24" s="118" t="str">
        <f t="shared" si="6"/>
        <v/>
      </c>
      <c r="Q24" s="117" t="str">
        <f t="shared" si="7"/>
        <v/>
      </c>
      <c r="R24" s="118" t="str">
        <f t="shared" si="8"/>
        <v/>
      </c>
      <c r="S24" s="119" t="str">
        <f t="shared" si="9"/>
        <v/>
      </c>
      <c r="T24" s="118" t="str">
        <f t="shared" si="10"/>
        <v/>
      </c>
    </row>
    <row r="25" spans="1:20" x14ac:dyDescent="0.55000000000000004">
      <c r="A25" s="41">
        <v>1</v>
      </c>
      <c r="B25" s="42">
        <v>18</v>
      </c>
      <c r="C25" s="41" t="s">
        <v>368</v>
      </c>
      <c r="D25" s="146">
        <v>99</v>
      </c>
      <c r="E25" s="131"/>
      <c r="F25" s="127" t="str">
        <f t="shared" si="1"/>
        <v/>
      </c>
      <c r="G25" s="131"/>
      <c r="H25" s="143" t="str">
        <f t="shared" si="2"/>
        <v/>
      </c>
      <c r="I25" s="134"/>
      <c r="J25" s="140" t="str">
        <f t="shared" si="3"/>
        <v/>
      </c>
      <c r="K25" s="134"/>
      <c r="L25" s="140" t="str">
        <f t="shared" si="4"/>
        <v/>
      </c>
      <c r="M25" s="17"/>
      <c r="O25" s="117" t="str">
        <f t="shared" si="5"/>
        <v/>
      </c>
      <c r="P25" s="118" t="str">
        <f t="shared" si="6"/>
        <v/>
      </c>
      <c r="Q25" s="117" t="str">
        <f t="shared" si="7"/>
        <v/>
      </c>
      <c r="R25" s="118" t="str">
        <f t="shared" si="8"/>
        <v/>
      </c>
      <c r="S25" s="119" t="str">
        <f t="shared" si="9"/>
        <v/>
      </c>
      <c r="T25" s="118" t="str">
        <f t="shared" si="10"/>
        <v/>
      </c>
    </row>
    <row r="26" spans="1:20" x14ac:dyDescent="0.55000000000000004">
      <c r="A26" s="41">
        <v>1</v>
      </c>
      <c r="B26" s="42">
        <v>19</v>
      </c>
      <c r="C26" s="41" t="s">
        <v>369</v>
      </c>
      <c r="D26" s="146">
        <v>99</v>
      </c>
      <c r="E26" s="131"/>
      <c r="F26" s="127" t="str">
        <f t="shared" si="1"/>
        <v/>
      </c>
      <c r="G26" s="131"/>
      <c r="H26" s="143" t="str">
        <f t="shared" si="2"/>
        <v/>
      </c>
      <c r="I26" s="134"/>
      <c r="J26" s="140" t="str">
        <f t="shared" si="3"/>
        <v/>
      </c>
      <c r="K26" s="134"/>
      <c r="L26" s="140" t="str">
        <f t="shared" si="4"/>
        <v/>
      </c>
      <c r="M26" s="17"/>
      <c r="O26" s="117" t="str">
        <f t="shared" si="5"/>
        <v/>
      </c>
      <c r="P26" s="118" t="str">
        <f t="shared" si="6"/>
        <v/>
      </c>
      <c r="Q26" s="117" t="str">
        <f t="shared" si="7"/>
        <v/>
      </c>
      <c r="R26" s="118" t="str">
        <f t="shared" si="8"/>
        <v/>
      </c>
      <c r="S26" s="119" t="str">
        <f t="shared" si="9"/>
        <v/>
      </c>
      <c r="T26" s="118" t="str">
        <f t="shared" si="10"/>
        <v/>
      </c>
    </row>
    <row r="27" spans="1:20" x14ac:dyDescent="0.55000000000000004">
      <c r="A27" s="41">
        <v>1</v>
      </c>
      <c r="B27" s="42">
        <v>20</v>
      </c>
      <c r="C27" s="41" t="s">
        <v>370</v>
      </c>
      <c r="D27" s="146">
        <v>99</v>
      </c>
      <c r="E27" s="131"/>
      <c r="F27" s="127" t="str">
        <f t="shared" si="1"/>
        <v/>
      </c>
      <c r="G27" s="131"/>
      <c r="H27" s="143" t="str">
        <f t="shared" si="2"/>
        <v/>
      </c>
      <c r="I27" s="134"/>
      <c r="J27" s="140" t="str">
        <f t="shared" si="3"/>
        <v/>
      </c>
      <c r="K27" s="134"/>
      <c r="L27" s="140" t="str">
        <f t="shared" si="4"/>
        <v/>
      </c>
      <c r="M27" s="17"/>
      <c r="O27" s="117" t="str">
        <f t="shared" si="5"/>
        <v/>
      </c>
      <c r="P27" s="118" t="str">
        <f t="shared" si="6"/>
        <v/>
      </c>
      <c r="Q27" s="117" t="str">
        <f t="shared" si="7"/>
        <v/>
      </c>
      <c r="R27" s="118" t="str">
        <f t="shared" si="8"/>
        <v/>
      </c>
      <c r="S27" s="119" t="str">
        <f t="shared" si="9"/>
        <v/>
      </c>
      <c r="T27" s="118" t="str">
        <f t="shared" si="10"/>
        <v/>
      </c>
    </row>
    <row r="28" spans="1:20" x14ac:dyDescent="0.55000000000000004">
      <c r="A28" s="41">
        <v>1</v>
      </c>
      <c r="B28" s="42">
        <v>21</v>
      </c>
      <c r="C28" s="41" t="s">
        <v>371</v>
      </c>
      <c r="D28" s="146">
        <v>99</v>
      </c>
      <c r="E28" s="131"/>
      <c r="F28" s="127" t="str">
        <f t="shared" si="1"/>
        <v/>
      </c>
      <c r="G28" s="131"/>
      <c r="H28" s="143" t="str">
        <f t="shared" si="2"/>
        <v/>
      </c>
      <c r="I28" s="134"/>
      <c r="J28" s="140" t="str">
        <f t="shared" si="3"/>
        <v/>
      </c>
      <c r="K28" s="134"/>
      <c r="L28" s="140" t="str">
        <f t="shared" si="4"/>
        <v/>
      </c>
      <c r="M28" s="17"/>
      <c r="O28" s="117" t="str">
        <f t="shared" si="5"/>
        <v/>
      </c>
      <c r="P28" s="118" t="str">
        <f t="shared" si="6"/>
        <v/>
      </c>
      <c r="Q28" s="117" t="str">
        <f t="shared" si="7"/>
        <v/>
      </c>
      <c r="R28" s="118" t="str">
        <f t="shared" si="8"/>
        <v/>
      </c>
      <c r="S28" s="119" t="str">
        <f t="shared" si="9"/>
        <v/>
      </c>
      <c r="T28" s="118" t="str">
        <f t="shared" si="10"/>
        <v/>
      </c>
    </row>
    <row r="29" spans="1:20" x14ac:dyDescent="0.55000000000000004">
      <c r="A29" s="41">
        <v>1</v>
      </c>
      <c r="B29" s="42">
        <v>22</v>
      </c>
      <c r="C29" s="41" t="s">
        <v>372</v>
      </c>
      <c r="D29" s="146">
        <v>6</v>
      </c>
      <c r="E29" s="131"/>
      <c r="F29" s="127" t="str">
        <f t="shared" si="1"/>
        <v/>
      </c>
      <c r="G29" s="131"/>
      <c r="H29" s="143" t="str">
        <f t="shared" si="2"/>
        <v/>
      </c>
      <c r="I29" s="134"/>
      <c r="J29" s="140" t="str">
        <f t="shared" si="3"/>
        <v/>
      </c>
      <c r="K29" s="134"/>
      <c r="L29" s="140" t="str">
        <f t="shared" si="4"/>
        <v/>
      </c>
      <c r="M29" s="17"/>
      <c r="O29" s="117" t="str">
        <f t="shared" si="5"/>
        <v/>
      </c>
      <c r="P29" s="118" t="str">
        <f t="shared" si="6"/>
        <v/>
      </c>
      <c r="Q29" s="117" t="str">
        <f t="shared" si="7"/>
        <v/>
      </c>
      <c r="R29" s="118" t="str">
        <f t="shared" si="8"/>
        <v/>
      </c>
      <c r="S29" s="119" t="str">
        <f t="shared" si="9"/>
        <v/>
      </c>
      <c r="T29" s="118" t="str">
        <f t="shared" si="10"/>
        <v/>
      </c>
    </row>
    <row r="30" spans="1:20" x14ac:dyDescent="0.55000000000000004">
      <c r="A30" s="41">
        <v>1</v>
      </c>
      <c r="B30" s="42">
        <v>23</v>
      </c>
      <c r="C30" s="41" t="s">
        <v>373</v>
      </c>
      <c r="D30" s="146">
        <v>99</v>
      </c>
      <c r="E30" s="131"/>
      <c r="F30" s="127" t="str">
        <f t="shared" si="1"/>
        <v/>
      </c>
      <c r="G30" s="131"/>
      <c r="H30" s="143" t="str">
        <f t="shared" si="2"/>
        <v/>
      </c>
      <c r="I30" s="134"/>
      <c r="J30" s="140" t="str">
        <f t="shared" si="3"/>
        <v/>
      </c>
      <c r="K30" s="134"/>
      <c r="L30" s="140" t="str">
        <f t="shared" si="4"/>
        <v/>
      </c>
      <c r="M30" s="17"/>
      <c r="O30" s="117" t="str">
        <f t="shared" si="5"/>
        <v/>
      </c>
      <c r="P30" s="118" t="str">
        <f t="shared" si="6"/>
        <v/>
      </c>
      <c r="Q30" s="117" t="str">
        <f t="shared" si="7"/>
        <v/>
      </c>
      <c r="R30" s="118" t="str">
        <f t="shared" si="8"/>
        <v/>
      </c>
      <c r="S30" s="119" t="str">
        <f t="shared" si="9"/>
        <v/>
      </c>
      <c r="T30" s="118" t="str">
        <f t="shared" si="10"/>
        <v/>
      </c>
    </row>
    <row r="31" spans="1:20" x14ac:dyDescent="0.55000000000000004">
      <c r="A31" s="41">
        <v>1</v>
      </c>
      <c r="B31" s="42">
        <v>24</v>
      </c>
      <c r="C31" s="41" t="s">
        <v>374</v>
      </c>
      <c r="D31" s="146">
        <v>99</v>
      </c>
      <c r="E31" s="131"/>
      <c r="F31" s="127" t="str">
        <f t="shared" si="1"/>
        <v/>
      </c>
      <c r="G31" s="131"/>
      <c r="H31" s="143" t="str">
        <f t="shared" si="2"/>
        <v/>
      </c>
      <c r="I31" s="134"/>
      <c r="J31" s="140" t="str">
        <f t="shared" si="3"/>
        <v/>
      </c>
      <c r="K31" s="134"/>
      <c r="L31" s="140" t="str">
        <f t="shared" si="4"/>
        <v/>
      </c>
      <c r="M31" s="17"/>
      <c r="O31" s="117" t="str">
        <f t="shared" si="5"/>
        <v/>
      </c>
      <c r="P31" s="118" t="str">
        <f t="shared" si="6"/>
        <v/>
      </c>
      <c r="Q31" s="117" t="str">
        <f t="shared" si="7"/>
        <v/>
      </c>
      <c r="R31" s="118" t="str">
        <f t="shared" si="8"/>
        <v/>
      </c>
      <c r="S31" s="119" t="str">
        <f t="shared" si="9"/>
        <v/>
      </c>
      <c r="T31" s="118" t="str">
        <f t="shared" si="10"/>
        <v/>
      </c>
    </row>
    <row r="32" spans="1:20" x14ac:dyDescent="0.55000000000000004">
      <c r="A32" s="41">
        <v>1</v>
      </c>
      <c r="B32" s="42">
        <v>25</v>
      </c>
      <c r="C32" s="41" t="s">
        <v>375</v>
      </c>
      <c r="D32" s="146">
        <v>6</v>
      </c>
      <c r="E32" s="131"/>
      <c r="F32" s="127" t="str">
        <f t="shared" si="1"/>
        <v/>
      </c>
      <c r="G32" s="131"/>
      <c r="H32" s="143" t="str">
        <f t="shared" si="2"/>
        <v/>
      </c>
      <c r="I32" s="134"/>
      <c r="J32" s="140" t="str">
        <f t="shared" si="3"/>
        <v/>
      </c>
      <c r="K32" s="134"/>
      <c r="L32" s="140" t="str">
        <f t="shared" si="4"/>
        <v/>
      </c>
      <c r="M32" s="17"/>
      <c r="O32" s="117" t="str">
        <f t="shared" si="5"/>
        <v/>
      </c>
      <c r="P32" s="118" t="str">
        <f t="shared" si="6"/>
        <v/>
      </c>
      <c r="Q32" s="117" t="str">
        <f t="shared" si="7"/>
        <v/>
      </c>
      <c r="R32" s="118" t="str">
        <f t="shared" si="8"/>
        <v/>
      </c>
      <c r="S32" s="119" t="str">
        <f t="shared" si="9"/>
        <v/>
      </c>
      <c r="T32" s="118" t="str">
        <f t="shared" si="10"/>
        <v/>
      </c>
    </row>
    <row r="33" spans="1:20" x14ac:dyDescent="0.55000000000000004">
      <c r="A33" s="41">
        <v>1</v>
      </c>
      <c r="B33" s="42">
        <v>26</v>
      </c>
      <c r="C33" s="41" t="s">
        <v>376</v>
      </c>
      <c r="D33" s="146">
        <v>99</v>
      </c>
      <c r="E33" s="131"/>
      <c r="F33" s="127" t="str">
        <f t="shared" si="1"/>
        <v/>
      </c>
      <c r="G33" s="131"/>
      <c r="H33" s="143" t="str">
        <f t="shared" si="2"/>
        <v/>
      </c>
      <c r="I33" s="134"/>
      <c r="J33" s="140" t="str">
        <f t="shared" si="3"/>
        <v/>
      </c>
      <c r="K33" s="134"/>
      <c r="L33" s="140" t="str">
        <f t="shared" si="4"/>
        <v/>
      </c>
      <c r="M33" s="17"/>
      <c r="O33" s="117" t="str">
        <f t="shared" si="5"/>
        <v/>
      </c>
      <c r="P33" s="118" t="str">
        <f t="shared" si="6"/>
        <v/>
      </c>
      <c r="Q33" s="117" t="str">
        <f t="shared" si="7"/>
        <v/>
      </c>
      <c r="R33" s="118" t="str">
        <f t="shared" si="8"/>
        <v/>
      </c>
      <c r="S33" s="119" t="str">
        <f t="shared" si="9"/>
        <v/>
      </c>
      <c r="T33" s="118" t="str">
        <f t="shared" si="10"/>
        <v/>
      </c>
    </row>
    <row r="34" spans="1:20" x14ac:dyDescent="0.55000000000000004">
      <c r="A34" s="41">
        <v>1</v>
      </c>
      <c r="B34" s="42">
        <v>27</v>
      </c>
      <c r="C34" s="41" t="s">
        <v>377</v>
      </c>
      <c r="D34" s="146">
        <v>4</v>
      </c>
      <c r="E34" s="131"/>
      <c r="F34" s="127" t="str">
        <f t="shared" si="1"/>
        <v/>
      </c>
      <c r="G34" s="131"/>
      <c r="H34" s="143" t="str">
        <f t="shared" si="2"/>
        <v/>
      </c>
      <c r="I34" s="134"/>
      <c r="J34" s="140" t="str">
        <f t="shared" si="3"/>
        <v/>
      </c>
      <c r="K34" s="134"/>
      <c r="L34" s="140" t="str">
        <f t="shared" si="4"/>
        <v/>
      </c>
      <c r="M34" s="17"/>
      <c r="O34" s="117" t="str">
        <f t="shared" si="5"/>
        <v/>
      </c>
      <c r="P34" s="118" t="str">
        <f t="shared" si="6"/>
        <v/>
      </c>
      <c r="Q34" s="117" t="str">
        <f t="shared" si="7"/>
        <v/>
      </c>
      <c r="R34" s="118" t="str">
        <f t="shared" si="8"/>
        <v/>
      </c>
      <c r="S34" s="119" t="str">
        <f t="shared" si="9"/>
        <v/>
      </c>
      <c r="T34" s="118" t="str">
        <f t="shared" si="10"/>
        <v/>
      </c>
    </row>
    <row r="35" spans="1:20" x14ac:dyDescent="0.55000000000000004">
      <c r="A35" s="41"/>
      <c r="B35" s="42"/>
      <c r="C35" s="41"/>
      <c r="D35" s="146"/>
      <c r="E35" s="131"/>
      <c r="F35" s="127" t="str">
        <f t="shared" si="1"/>
        <v/>
      </c>
      <c r="G35" s="131"/>
      <c r="H35" s="143" t="str">
        <f t="shared" si="2"/>
        <v/>
      </c>
      <c r="I35" s="134"/>
      <c r="J35" s="140" t="str">
        <f t="shared" si="3"/>
        <v/>
      </c>
      <c r="K35" s="134"/>
      <c r="L35" s="140" t="str">
        <f t="shared" si="4"/>
        <v/>
      </c>
      <c r="M35" s="17"/>
      <c r="O35" s="117" t="str">
        <f t="shared" si="5"/>
        <v/>
      </c>
      <c r="P35" s="118" t="str">
        <f t="shared" si="6"/>
        <v/>
      </c>
      <c r="Q35" s="117" t="str">
        <f t="shared" si="7"/>
        <v/>
      </c>
      <c r="R35" s="118" t="str">
        <f t="shared" si="8"/>
        <v/>
      </c>
      <c r="S35" s="119" t="str">
        <f t="shared" si="9"/>
        <v/>
      </c>
      <c r="T35" s="118" t="str">
        <f t="shared" si="10"/>
        <v/>
      </c>
    </row>
    <row r="36" spans="1:20" x14ac:dyDescent="0.55000000000000004">
      <c r="A36" s="41"/>
      <c r="B36" s="42"/>
      <c r="C36" s="41"/>
      <c r="D36" s="146"/>
      <c r="E36" s="131"/>
      <c r="F36" s="127" t="str">
        <f t="shared" si="1"/>
        <v/>
      </c>
      <c r="G36" s="131"/>
      <c r="H36" s="143" t="str">
        <f t="shared" si="2"/>
        <v/>
      </c>
      <c r="I36" s="134"/>
      <c r="J36" s="140" t="str">
        <f t="shared" si="3"/>
        <v/>
      </c>
      <c r="K36" s="134"/>
      <c r="L36" s="140" t="str">
        <f t="shared" si="4"/>
        <v/>
      </c>
      <c r="M36" s="17"/>
      <c r="O36" s="117" t="str">
        <f t="shared" si="5"/>
        <v/>
      </c>
      <c r="P36" s="118" t="str">
        <f t="shared" si="6"/>
        <v/>
      </c>
      <c r="Q36" s="117" t="str">
        <f t="shared" si="7"/>
        <v/>
      </c>
      <c r="R36" s="118" t="str">
        <f t="shared" si="8"/>
        <v/>
      </c>
      <c r="S36" s="119" t="str">
        <f t="shared" si="9"/>
        <v/>
      </c>
      <c r="T36" s="118" t="str">
        <f t="shared" si="10"/>
        <v/>
      </c>
    </row>
    <row r="37" spans="1:20" x14ac:dyDescent="0.55000000000000004">
      <c r="A37" s="41"/>
      <c r="B37" s="42"/>
      <c r="C37" s="41"/>
      <c r="D37" s="146"/>
      <c r="E37" s="131"/>
      <c r="F37" s="127" t="str">
        <f t="shared" si="1"/>
        <v/>
      </c>
      <c r="G37" s="131"/>
      <c r="H37" s="143" t="str">
        <f t="shared" si="2"/>
        <v/>
      </c>
      <c r="I37" s="134"/>
      <c r="J37" s="140" t="str">
        <f t="shared" si="3"/>
        <v/>
      </c>
      <c r="K37" s="134"/>
      <c r="L37" s="140" t="str">
        <f t="shared" si="4"/>
        <v/>
      </c>
      <c r="M37" s="17"/>
      <c r="O37" s="117" t="str">
        <f t="shared" si="5"/>
        <v/>
      </c>
      <c r="P37" s="118" t="str">
        <f t="shared" si="6"/>
        <v/>
      </c>
      <c r="Q37" s="117" t="str">
        <f t="shared" si="7"/>
        <v/>
      </c>
      <c r="R37" s="118" t="str">
        <f t="shared" si="8"/>
        <v/>
      </c>
      <c r="S37" s="119" t="str">
        <f t="shared" si="9"/>
        <v/>
      </c>
      <c r="T37" s="118" t="str">
        <f t="shared" si="10"/>
        <v/>
      </c>
    </row>
    <row r="38" spans="1:20" x14ac:dyDescent="0.55000000000000004">
      <c r="A38" s="41"/>
      <c r="B38" s="42"/>
      <c r="C38" s="41"/>
      <c r="D38" s="146"/>
      <c r="E38" s="131"/>
      <c r="F38" s="127" t="str">
        <f t="shared" si="1"/>
        <v/>
      </c>
      <c r="G38" s="131"/>
      <c r="H38" s="143" t="str">
        <f t="shared" si="2"/>
        <v/>
      </c>
      <c r="I38" s="134"/>
      <c r="J38" s="140" t="str">
        <f t="shared" si="3"/>
        <v/>
      </c>
      <c r="K38" s="134"/>
      <c r="L38" s="140" t="str">
        <f t="shared" si="4"/>
        <v/>
      </c>
      <c r="M38" s="17"/>
      <c r="O38" s="117" t="str">
        <f t="shared" si="5"/>
        <v/>
      </c>
      <c r="P38" s="118" t="str">
        <f t="shared" si="6"/>
        <v/>
      </c>
      <c r="Q38" s="117" t="str">
        <f t="shared" si="7"/>
        <v/>
      </c>
      <c r="R38" s="118" t="str">
        <f t="shared" si="8"/>
        <v/>
      </c>
      <c r="S38" s="119" t="str">
        <f t="shared" si="9"/>
        <v/>
      </c>
      <c r="T38" s="118" t="str">
        <f t="shared" si="10"/>
        <v/>
      </c>
    </row>
    <row r="39" spans="1:20" x14ac:dyDescent="0.55000000000000004">
      <c r="A39" s="41"/>
      <c r="B39" s="42"/>
      <c r="C39" s="41"/>
      <c r="D39" s="146"/>
      <c r="E39" s="131"/>
      <c r="F39" s="127" t="str">
        <f t="shared" si="1"/>
        <v/>
      </c>
      <c r="G39" s="131"/>
      <c r="H39" s="143" t="str">
        <f t="shared" si="2"/>
        <v/>
      </c>
      <c r="I39" s="134"/>
      <c r="J39" s="140" t="str">
        <f t="shared" si="3"/>
        <v/>
      </c>
      <c r="K39" s="134"/>
      <c r="L39" s="140" t="str">
        <f t="shared" si="4"/>
        <v/>
      </c>
      <c r="M39" s="17"/>
      <c r="O39" s="117" t="str">
        <f t="shared" si="5"/>
        <v/>
      </c>
      <c r="P39" s="118" t="str">
        <f t="shared" si="6"/>
        <v/>
      </c>
      <c r="Q39" s="117" t="str">
        <f t="shared" si="7"/>
        <v/>
      </c>
      <c r="R39" s="118" t="str">
        <f t="shared" si="8"/>
        <v/>
      </c>
      <c r="S39" s="119" t="str">
        <f t="shared" si="9"/>
        <v/>
      </c>
      <c r="T39" s="118" t="str">
        <f t="shared" si="10"/>
        <v/>
      </c>
    </row>
    <row r="40" spans="1:20" x14ac:dyDescent="0.55000000000000004">
      <c r="A40" s="41"/>
      <c r="B40" s="42"/>
      <c r="C40" s="41"/>
      <c r="D40" s="146"/>
      <c r="E40" s="131"/>
      <c r="F40" s="127" t="str">
        <f t="shared" si="1"/>
        <v/>
      </c>
      <c r="G40" s="131"/>
      <c r="H40" s="143" t="str">
        <f t="shared" si="2"/>
        <v/>
      </c>
      <c r="I40" s="134"/>
      <c r="J40" s="140" t="str">
        <f t="shared" si="3"/>
        <v/>
      </c>
      <c r="K40" s="134"/>
      <c r="L40" s="140" t="str">
        <f t="shared" si="4"/>
        <v/>
      </c>
      <c r="M40" s="17"/>
      <c r="O40" s="117" t="str">
        <f t="shared" si="5"/>
        <v/>
      </c>
      <c r="P40" s="118" t="str">
        <f t="shared" si="6"/>
        <v/>
      </c>
      <c r="Q40" s="117" t="str">
        <f t="shared" si="7"/>
        <v/>
      </c>
      <c r="R40" s="118" t="str">
        <f t="shared" si="8"/>
        <v/>
      </c>
      <c r="S40" s="119" t="str">
        <f t="shared" si="9"/>
        <v/>
      </c>
      <c r="T40" s="118" t="str">
        <f t="shared" si="10"/>
        <v/>
      </c>
    </row>
    <row r="41" spans="1:20" x14ac:dyDescent="0.55000000000000004">
      <c r="A41" s="41"/>
      <c r="B41" s="42"/>
      <c r="C41" s="41"/>
      <c r="D41" s="146"/>
      <c r="E41" s="131"/>
      <c r="F41" s="127" t="str">
        <f t="shared" si="1"/>
        <v/>
      </c>
      <c r="G41" s="131"/>
      <c r="H41" s="143" t="str">
        <f t="shared" si="2"/>
        <v/>
      </c>
      <c r="I41" s="134"/>
      <c r="J41" s="140" t="str">
        <f t="shared" si="3"/>
        <v/>
      </c>
      <c r="K41" s="134"/>
      <c r="L41" s="140" t="str">
        <f t="shared" si="4"/>
        <v/>
      </c>
      <c r="M41" s="17"/>
      <c r="O41" s="117" t="str">
        <f t="shared" si="5"/>
        <v/>
      </c>
      <c r="P41" s="118" t="str">
        <f t="shared" si="6"/>
        <v/>
      </c>
      <c r="Q41" s="117" t="str">
        <f t="shared" si="7"/>
        <v/>
      </c>
      <c r="R41" s="118" t="str">
        <f t="shared" si="8"/>
        <v/>
      </c>
      <c r="S41" s="119" t="str">
        <f t="shared" si="9"/>
        <v/>
      </c>
      <c r="T41" s="118" t="str">
        <f t="shared" si="10"/>
        <v/>
      </c>
    </row>
    <row r="42" spans="1:20" x14ac:dyDescent="0.55000000000000004">
      <c r="A42" s="41"/>
      <c r="B42" s="42"/>
      <c r="C42" s="41"/>
      <c r="D42" s="146"/>
      <c r="E42" s="131"/>
      <c r="F42" s="127" t="str">
        <f t="shared" si="1"/>
        <v/>
      </c>
      <c r="G42" s="131"/>
      <c r="H42" s="143" t="str">
        <f t="shared" si="2"/>
        <v/>
      </c>
      <c r="I42" s="134"/>
      <c r="J42" s="140" t="str">
        <f t="shared" si="3"/>
        <v/>
      </c>
      <c r="K42" s="134"/>
      <c r="L42" s="140" t="str">
        <f t="shared" si="4"/>
        <v/>
      </c>
      <c r="M42" s="17"/>
      <c r="O42" s="117" t="str">
        <f t="shared" si="5"/>
        <v/>
      </c>
      <c r="P42" s="118" t="str">
        <f t="shared" si="6"/>
        <v/>
      </c>
      <c r="Q42" s="117" t="str">
        <f t="shared" si="7"/>
        <v/>
      </c>
      <c r="R42" s="118" t="str">
        <f t="shared" si="8"/>
        <v/>
      </c>
      <c r="S42" s="119" t="str">
        <f t="shared" si="9"/>
        <v/>
      </c>
      <c r="T42" s="118" t="str">
        <f t="shared" si="10"/>
        <v/>
      </c>
    </row>
    <row r="43" spans="1:20" x14ac:dyDescent="0.55000000000000004">
      <c r="A43" s="41"/>
      <c r="B43" s="42"/>
      <c r="C43" s="41"/>
      <c r="D43" s="146"/>
      <c r="E43" s="131"/>
      <c r="F43" s="127" t="str">
        <f t="shared" si="1"/>
        <v/>
      </c>
      <c r="G43" s="131"/>
      <c r="H43" s="143" t="str">
        <f t="shared" si="2"/>
        <v/>
      </c>
      <c r="I43" s="134"/>
      <c r="J43" s="140" t="str">
        <f t="shared" si="3"/>
        <v/>
      </c>
      <c r="K43" s="134"/>
      <c r="L43" s="140" t="str">
        <f t="shared" si="4"/>
        <v/>
      </c>
      <c r="M43" s="17"/>
      <c r="O43" s="117" t="str">
        <f t="shared" si="5"/>
        <v/>
      </c>
      <c r="P43" s="118" t="str">
        <f t="shared" si="6"/>
        <v/>
      </c>
      <c r="Q43" s="117" t="str">
        <f t="shared" si="7"/>
        <v/>
      </c>
      <c r="R43" s="118" t="str">
        <f t="shared" si="8"/>
        <v/>
      </c>
      <c r="S43" s="119" t="str">
        <f t="shared" si="9"/>
        <v/>
      </c>
      <c r="T43" s="118" t="str">
        <f t="shared" si="10"/>
        <v/>
      </c>
    </row>
    <row r="44" spans="1:20" x14ac:dyDescent="0.55000000000000004">
      <c r="A44" s="41"/>
      <c r="B44" s="42"/>
      <c r="C44" s="41"/>
      <c r="D44" s="146"/>
      <c r="E44" s="131"/>
      <c r="F44" s="127" t="str">
        <f t="shared" si="1"/>
        <v/>
      </c>
      <c r="G44" s="131"/>
      <c r="H44" s="143" t="str">
        <f t="shared" si="2"/>
        <v/>
      </c>
      <c r="I44" s="134"/>
      <c r="J44" s="140" t="str">
        <f t="shared" si="3"/>
        <v/>
      </c>
      <c r="K44" s="134"/>
      <c r="L44" s="140" t="str">
        <f t="shared" si="4"/>
        <v/>
      </c>
      <c r="M44" s="17"/>
      <c r="O44" s="117" t="str">
        <f t="shared" si="5"/>
        <v/>
      </c>
      <c r="P44" s="118" t="str">
        <f t="shared" si="6"/>
        <v/>
      </c>
      <c r="Q44" s="117" t="str">
        <f t="shared" si="7"/>
        <v/>
      </c>
      <c r="R44" s="118" t="str">
        <f t="shared" si="8"/>
        <v/>
      </c>
      <c r="S44" s="119" t="str">
        <f t="shared" si="9"/>
        <v/>
      </c>
      <c r="T44" s="118" t="str">
        <f t="shared" si="10"/>
        <v/>
      </c>
    </row>
    <row r="45" spans="1:20" x14ac:dyDescent="0.55000000000000004">
      <c r="A45" s="41"/>
      <c r="B45" s="42"/>
      <c r="C45" s="41"/>
      <c r="D45" s="146"/>
      <c r="E45" s="131"/>
      <c r="F45" s="127" t="str">
        <f t="shared" si="1"/>
        <v/>
      </c>
      <c r="G45" s="131"/>
      <c r="H45" s="143" t="str">
        <f t="shared" si="2"/>
        <v/>
      </c>
      <c r="I45" s="134"/>
      <c r="J45" s="140" t="str">
        <f t="shared" si="3"/>
        <v/>
      </c>
      <c r="K45" s="134"/>
      <c r="L45" s="140" t="str">
        <f t="shared" si="4"/>
        <v/>
      </c>
      <c r="M45" s="17"/>
      <c r="O45" s="117" t="str">
        <f t="shared" si="5"/>
        <v/>
      </c>
      <c r="P45" s="118" t="str">
        <f t="shared" si="6"/>
        <v/>
      </c>
      <c r="Q45" s="117" t="str">
        <f t="shared" si="7"/>
        <v/>
      </c>
      <c r="R45" s="118" t="str">
        <f t="shared" si="8"/>
        <v/>
      </c>
      <c r="S45" s="119" t="str">
        <f t="shared" si="9"/>
        <v/>
      </c>
      <c r="T45" s="118" t="str">
        <f t="shared" si="10"/>
        <v/>
      </c>
    </row>
    <row r="46" spans="1:20" x14ac:dyDescent="0.55000000000000004">
      <c r="A46" s="41"/>
      <c r="B46" s="42"/>
      <c r="C46" s="41"/>
      <c r="D46" s="146"/>
      <c r="E46" s="131"/>
      <c r="F46" s="127" t="str">
        <f t="shared" si="1"/>
        <v/>
      </c>
      <c r="G46" s="131"/>
      <c r="H46" s="143" t="str">
        <f t="shared" si="2"/>
        <v/>
      </c>
      <c r="I46" s="134"/>
      <c r="J46" s="140" t="str">
        <f t="shared" si="3"/>
        <v/>
      </c>
      <c r="K46" s="134"/>
      <c r="L46" s="140" t="str">
        <f t="shared" si="4"/>
        <v/>
      </c>
      <c r="M46" s="17"/>
      <c r="O46" s="117" t="str">
        <f t="shared" si="5"/>
        <v/>
      </c>
      <c r="P46" s="118" t="str">
        <f t="shared" si="6"/>
        <v/>
      </c>
      <c r="Q46" s="117" t="str">
        <f t="shared" si="7"/>
        <v/>
      </c>
      <c r="R46" s="118" t="str">
        <f t="shared" si="8"/>
        <v/>
      </c>
      <c r="S46" s="119" t="str">
        <f t="shared" si="9"/>
        <v/>
      </c>
      <c r="T46" s="118" t="str">
        <f t="shared" si="10"/>
        <v/>
      </c>
    </row>
    <row r="47" spans="1:20" x14ac:dyDescent="0.55000000000000004">
      <c r="A47" s="41"/>
      <c r="B47" s="42"/>
      <c r="C47" s="41"/>
      <c r="D47" s="146"/>
      <c r="E47" s="131"/>
      <c r="F47" s="127" t="str">
        <f t="shared" si="1"/>
        <v/>
      </c>
      <c r="G47" s="131"/>
      <c r="H47" s="143" t="str">
        <f t="shared" si="2"/>
        <v/>
      </c>
      <c r="I47" s="134"/>
      <c r="J47" s="140" t="str">
        <f t="shared" si="3"/>
        <v/>
      </c>
      <c r="K47" s="134"/>
      <c r="L47" s="140" t="str">
        <f t="shared" si="4"/>
        <v/>
      </c>
      <c r="M47" s="17"/>
      <c r="O47" s="117" t="str">
        <f t="shared" si="5"/>
        <v/>
      </c>
      <c r="P47" s="118" t="str">
        <f t="shared" si="6"/>
        <v/>
      </c>
      <c r="Q47" s="117" t="str">
        <f t="shared" si="7"/>
        <v/>
      </c>
      <c r="R47" s="118" t="str">
        <f t="shared" si="8"/>
        <v/>
      </c>
      <c r="S47" s="119" t="str">
        <f t="shared" si="9"/>
        <v/>
      </c>
      <c r="T47" s="118" t="str">
        <f t="shared" si="10"/>
        <v/>
      </c>
    </row>
    <row r="48" spans="1:20" x14ac:dyDescent="0.55000000000000004">
      <c r="A48" s="41"/>
      <c r="B48" s="42"/>
      <c r="C48" s="41"/>
      <c r="D48" s="146"/>
      <c r="E48" s="131"/>
      <c r="F48" s="127" t="str">
        <f t="shared" si="1"/>
        <v/>
      </c>
      <c r="G48" s="131"/>
      <c r="H48" s="143" t="str">
        <f t="shared" si="2"/>
        <v/>
      </c>
      <c r="I48" s="134"/>
      <c r="J48" s="140" t="str">
        <f t="shared" si="3"/>
        <v/>
      </c>
      <c r="K48" s="134"/>
      <c r="L48" s="140" t="str">
        <f t="shared" si="4"/>
        <v/>
      </c>
      <c r="M48" s="17"/>
      <c r="O48" s="117" t="str">
        <f t="shared" si="5"/>
        <v/>
      </c>
      <c r="P48" s="118" t="str">
        <f t="shared" si="6"/>
        <v/>
      </c>
      <c r="Q48" s="117" t="str">
        <f t="shared" si="7"/>
        <v/>
      </c>
      <c r="R48" s="118" t="str">
        <f t="shared" si="8"/>
        <v/>
      </c>
      <c r="S48" s="119" t="str">
        <f t="shared" si="9"/>
        <v/>
      </c>
      <c r="T48" s="118" t="str">
        <f t="shared" si="10"/>
        <v/>
      </c>
    </row>
    <row r="49" spans="1:20" x14ac:dyDescent="0.55000000000000004">
      <c r="A49" s="41"/>
      <c r="B49" s="42"/>
      <c r="C49" s="41"/>
      <c r="D49" s="146"/>
      <c r="E49" s="131"/>
      <c r="F49" s="127" t="str">
        <f t="shared" si="1"/>
        <v/>
      </c>
      <c r="G49" s="131"/>
      <c r="H49" s="143" t="str">
        <f t="shared" si="2"/>
        <v/>
      </c>
      <c r="I49" s="134"/>
      <c r="J49" s="140" t="str">
        <f t="shared" si="3"/>
        <v/>
      </c>
      <c r="K49" s="134"/>
      <c r="L49" s="140" t="str">
        <f t="shared" si="4"/>
        <v/>
      </c>
      <c r="M49" s="17"/>
      <c r="O49" s="117" t="str">
        <f t="shared" si="5"/>
        <v/>
      </c>
      <c r="P49" s="118" t="str">
        <f t="shared" si="6"/>
        <v/>
      </c>
      <c r="Q49" s="117" t="str">
        <f t="shared" si="7"/>
        <v/>
      </c>
      <c r="R49" s="118" t="str">
        <f t="shared" si="8"/>
        <v/>
      </c>
      <c r="S49" s="119" t="str">
        <f t="shared" si="9"/>
        <v/>
      </c>
      <c r="T49" s="118" t="str">
        <f t="shared" si="10"/>
        <v/>
      </c>
    </row>
    <row r="50" spans="1:20" x14ac:dyDescent="0.55000000000000004">
      <c r="A50" s="41"/>
      <c r="B50" s="42"/>
      <c r="C50" s="41"/>
      <c r="D50" s="146"/>
      <c r="E50" s="131"/>
      <c r="F50" s="127" t="str">
        <f t="shared" si="1"/>
        <v/>
      </c>
      <c r="G50" s="131"/>
      <c r="H50" s="143" t="str">
        <f t="shared" si="2"/>
        <v/>
      </c>
      <c r="I50" s="134"/>
      <c r="J50" s="140" t="str">
        <f t="shared" si="3"/>
        <v/>
      </c>
      <c r="K50" s="134"/>
      <c r="L50" s="140" t="str">
        <f t="shared" si="4"/>
        <v/>
      </c>
      <c r="M50" s="17"/>
      <c r="O50" s="117" t="str">
        <f t="shared" si="5"/>
        <v/>
      </c>
      <c r="P50" s="118" t="str">
        <f t="shared" si="6"/>
        <v/>
      </c>
      <c r="Q50" s="117" t="str">
        <f t="shared" si="7"/>
        <v/>
      </c>
      <c r="R50" s="118" t="str">
        <f t="shared" si="8"/>
        <v/>
      </c>
      <c r="S50" s="119" t="str">
        <f t="shared" si="9"/>
        <v/>
      </c>
      <c r="T50" s="118" t="str">
        <f t="shared" si="10"/>
        <v/>
      </c>
    </row>
    <row r="51" spans="1:20" x14ac:dyDescent="0.55000000000000004">
      <c r="A51" s="41"/>
      <c r="B51" s="42"/>
      <c r="C51" s="41"/>
      <c r="D51" s="146"/>
      <c r="E51" s="131"/>
      <c r="F51" s="127" t="str">
        <f t="shared" si="1"/>
        <v/>
      </c>
      <c r="G51" s="131"/>
      <c r="H51" s="143" t="str">
        <f t="shared" si="2"/>
        <v/>
      </c>
      <c r="I51" s="134"/>
      <c r="J51" s="140" t="str">
        <f t="shared" si="3"/>
        <v/>
      </c>
      <c r="K51" s="134"/>
      <c r="L51" s="140" t="str">
        <f t="shared" si="4"/>
        <v/>
      </c>
      <c r="M51" s="17"/>
      <c r="O51" s="117" t="str">
        <f t="shared" si="5"/>
        <v/>
      </c>
      <c r="P51" s="118" t="str">
        <f t="shared" si="6"/>
        <v/>
      </c>
      <c r="Q51" s="117" t="str">
        <f t="shared" si="7"/>
        <v/>
      </c>
      <c r="R51" s="118" t="str">
        <f t="shared" si="8"/>
        <v/>
      </c>
      <c r="S51" s="119" t="str">
        <f t="shared" si="9"/>
        <v/>
      </c>
      <c r="T51" s="118" t="str">
        <f t="shared" si="10"/>
        <v/>
      </c>
    </row>
    <row r="52" spans="1:20" x14ac:dyDescent="0.55000000000000004">
      <c r="A52" s="41"/>
      <c r="B52" s="42"/>
      <c r="C52" s="41"/>
      <c r="D52" s="146"/>
      <c r="E52" s="131"/>
      <c r="F52" s="127" t="str">
        <f t="shared" si="1"/>
        <v/>
      </c>
      <c r="G52" s="131"/>
      <c r="H52" s="143" t="str">
        <f t="shared" si="2"/>
        <v/>
      </c>
      <c r="I52" s="134"/>
      <c r="J52" s="140" t="str">
        <f t="shared" si="3"/>
        <v/>
      </c>
      <c r="K52" s="134"/>
      <c r="L52" s="140" t="str">
        <f t="shared" si="4"/>
        <v/>
      </c>
      <c r="M52" s="17"/>
      <c r="O52" s="117" t="str">
        <f t="shared" si="5"/>
        <v/>
      </c>
      <c r="P52" s="118" t="str">
        <f t="shared" si="6"/>
        <v/>
      </c>
      <c r="Q52" s="117" t="str">
        <f t="shared" si="7"/>
        <v/>
      </c>
      <c r="R52" s="118" t="str">
        <f t="shared" si="8"/>
        <v/>
      </c>
      <c r="S52" s="119" t="str">
        <f t="shared" si="9"/>
        <v/>
      </c>
      <c r="T52" s="118" t="str">
        <f t="shared" si="10"/>
        <v/>
      </c>
    </row>
    <row r="53" spans="1:20" x14ac:dyDescent="0.55000000000000004">
      <c r="A53" s="41"/>
      <c r="B53" s="42"/>
      <c r="C53" s="41"/>
      <c r="D53" s="146"/>
      <c r="E53" s="131"/>
      <c r="F53" s="127" t="str">
        <f t="shared" si="1"/>
        <v/>
      </c>
      <c r="G53" s="131"/>
      <c r="H53" s="143" t="str">
        <f t="shared" si="2"/>
        <v/>
      </c>
      <c r="I53" s="134"/>
      <c r="J53" s="140" t="str">
        <f t="shared" si="3"/>
        <v/>
      </c>
      <c r="K53" s="134"/>
      <c r="L53" s="140" t="str">
        <f t="shared" si="4"/>
        <v/>
      </c>
      <c r="M53" s="17"/>
      <c r="O53" s="117" t="str">
        <f t="shared" si="5"/>
        <v/>
      </c>
      <c r="P53" s="118" t="str">
        <f t="shared" si="6"/>
        <v/>
      </c>
      <c r="Q53" s="117" t="str">
        <f t="shared" si="7"/>
        <v/>
      </c>
      <c r="R53" s="118" t="str">
        <f t="shared" si="8"/>
        <v/>
      </c>
      <c r="S53" s="119" t="str">
        <f t="shared" si="9"/>
        <v/>
      </c>
      <c r="T53" s="118" t="str">
        <f t="shared" si="10"/>
        <v/>
      </c>
    </row>
    <row r="54" spans="1:20" x14ac:dyDescent="0.55000000000000004">
      <c r="A54" s="41"/>
      <c r="B54" s="42"/>
      <c r="C54" s="41"/>
      <c r="D54" s="146"/>
      <c r="E54" s="131"/>
      <c r="F54" s="127" t="str">
        <f t="shared" si="1"/>
        <v/>
      </c>
      <c r="G54" s="131"/>
      <c r="H54" s="143" t="str">
        <f t="shared" si="2"/>
        <v/>
      </c>
      <c r="I54" s="134"/>
      <c r="J54" s="140" t="str">
        <f t="shared" si="3"/>
        <v/>
      </c>
      <c r="K54" s="134"/>
      <c r="L54" s="140" t="str">
        <f t="shared" si="4"/>
        <v/>
      </c>
      <c r="M54" s="17"/>
      <c r="O54" s="117" t="str">
        <f t="shared" si="5"/>
        <v/>
      </c>
      <c r="P54" s="118" t="str">
        <f t="shared" si="6"/>
        <v/>
      </c>
      <c r="Q54" s="117" t="str">
        <f t="shared" si="7"/>
        <v/>
      </c>
      <c r="R54" s="118" t="str">
        <f t="shared" si="8"/>
        <v/>
      </c>
      <c r="S54" s="119" t="str">
        <f t="shared" si="9"/>
        <v/>
      </c>
      <c r="T54" s="118" t="str">
        <f t="shared" si="10"/>
        <v/>
      </c>
    </row>
    <row r="55" spans="1:20" x14ac:dyDescent="0.55000000000000004">
      <c r="A55" s="41"/>
      <c r="B55" s="42"/>
      <c r="C55" s="41"/>
      <c r="D55" s="146"/>
      <c r="E55" s="131"/>
      <c r="F55" s="127" t="str">
        <f t="shared" si="1"/>
        <v/>
      </c>
      <c r="G55" s="131"/>
      <c r="H55" s="143" t="str">
        <f t="shared" si="2"/>
        <v/>
      </c>
      <c r="I55" s="134"/>
      <c r="J55" s="140" t="str">
        <f t="shared" si="3"/>
        <v/>
      </c>
      <c r="K55" s="134"/>
      <c r="L55" s="140" t="str">
        <f t="shared" si="4"/>
        <v/>
      </c>
      <c r="M55" s="17"/>
      <c r="O55" s="117" t="str">
        <f t="shared" si="5"/>
        <v/>
      </c>
      <c r="P55" s="118" t="str">
        <f t="shared" si="6"/>
        <v/>
      </c>
      <c r="Q55" s="117" t="str">
        <f t="shared" si="7"/>
        <v/>
      </c>
      <c r="R55" s="118" t="str">
        <f t="shared" si="8"/>
        <v/>
      </c>
      <c r="S55" s="119" t="str">
        <f t="shared" si="9"/>
        <v/>
      </c>
      <c r="T55" s="118" t="str">
        <f t="shared" si="10"/>
        <v/>
      </c>
    </row>
    <row r="56" spans="1:20" x14ac:dyDescent="0.55000000000000004">
      <c r="A56" s="41"/>
      <c r="B56" s="42"/>
      <c r="C56" s="41"/>
      <c r="D56" s="146"/>
      <c r="E56" s="131"/>
      <c r="F56" s="127" t="str">
        <f t="shared" si="1"/>
        <v/>
      </c>
      <c r="G56" s="131"/>
      <c r="H56" s="143" t="str">
        <f t="shared" si="2"/>
        <v/>
      </c>
      <c r="I56" s="134"/>
      <c r="J56" s="140" t="str">
        <f t="shared" si="3"/>
        <v/>
      </c>
      <c r="K56" s="134"/>
      <c r="L56" s="140" t="str">
        <f t="shared" si="4"/>
        <v/>
      </c>
      <c r="M56" s="17"/>
      <c r="O56" s="117" t="str">
        <f t="shared" si="5"/>
        <v/>
      </c>
      <c r="P56" s="118" t="str">
        <f t="shared" si="6"/>
        <v/>
      </c>
      <c r="Q56" s="117" t="str">
        <f t="shared" si="7"/>
        <v/>
      </c>
      <c r="R56" s="118" t="str">
        <f t="shared" si="8"/>
        <v/>
      </c>
      <c r="S56" s="119" t="str">
        <f t="shared" si="9"/>
        <v/>
      </c>
      <c r="T56" s="118" t="str">
        <f t="shared" si="10"/>
        <v/>
      </c>
    </row>
    <row r="57" spans="1:20" x14ac:dyDescent="0.55000000000000004">
      <c r="A57" s="41"/>
      <c r="B57" s="42"/>
      <c r="C57" s="41"/>
      <c r="D57" s="146"/>
      <c r="E57" s="131"/>
      <c r="F57" s="127" t="str">
        <f t="shared" si="1"/>
        <v/>
      </c>
      <c r="G57" s="131"/>
      <c r="H57" s="143" t="str">
        <f t="shared" si="2"/>
        <v/>
      </c>
      <c r="I57" s="134"/>
      <c r="J57" s="140" t="str">
        <f t="shared" si="3"/>
        <v/>
      </c>
      <c r="K57" s="134"/>
      <c r="L57" s="140" t="str">
        <f t="shared" si="4"/>
        <v/>
      </c>
      <c r="M57" s="17"/>
      <c r="O57" s="117" t="str">
        <f t="shared" si="5"/>
        <v/>
      </c>
      <c r="P57" s="118" t="str">
        <f t="shared" si="6"/>
        <v/>
      </c>
      <c r="Q57" s="117" t="str">
        <f t="shared" si="7"/>
        <v/>
      </c>
      <c r="R57" s="118" t="str">
        <f t="shared" si="8"/>
        <v/>
      </c>
      <c r="S57" s="119" t="str">
        <f t="shared" si="9"/>
        <v/>
      </c>
      <c r="T57" s="118" t="str">
        <f t="shared" si="10"/>
        <v/>
      </c>
    </row>
    <row r="58" spans="1:20" x14ac:dyDescent="0.55000000000000004">
      <c r="A58" s="41"/>
      <c r="B58" s="42"/>
      <c r="C58" s="41"/>
      <c r="D58" s="146"/>
      <c r="E58" s="131"/>
      <c r="F58" s="127" t="str">
        <f t="shared" si="1"/>
        <v/>
      </c>
      <c r="G58" s="131"/>
      <c r="H58" s="143" t="str">
        <f t="shared" si="2"/>
        <v/>
      </c>
      <c r="I58" s="134"/>
      <c r="J58" s="140" t="str">
        <f t="shared" si="3"/>
        <v/>
      </c>
      <c r="K58" s="134"/>
      <c r="L58" s="140" t="str">
        <f t="shared" si="4"/>
        <v/>
      </c>
      <c r="M58" s="17"/>
      <c r="O58" s="117" t="str">
        <f t="shared" si="5"/>
        <v/>
      </c>
      <c r="P58" s="118" t="str">
        <f t="shared" si="6"/>
        <v/>
      </c>
      <c r="Q58" s="117" t="str">
        <f t="shared" si="7"/>
        <v/>
      </c>
      <c r="R58" s="118" t="str">
        <f t="shared" si="8"/>
        <v/>
      </c>
      <c r="S58" s="119" t="str">
        <f t="shared" si="9"/>
        <v/>
      </c>
      <c r="T58" s="118" t="str">
        <f t="shared" si="10"/>
        <v/>
      </c>
    </row>
    <row r="59" spans="1:20" x14ac:dyDescent="0.55000000000000004">
      <c r="A59" s="41"/>
      <c r="B59" s="42"/>
      <c r="C59" s="41"/>
      <c r="D59" s="146"/>
      <c r="E59" s="131"/>
      <c r="F59" s="127" t="str">
        <f t="shared" si="1"/>
        <v/>
      </c>
      <c r="G59" s="131"/>
      <c r="H59" s="143" t="str">
        <f t="shared" si="2"/>
        <v/>
      </c>
      <c r="I59" s="134"/>
      <c r="J59" s="140" t="str">
        <f t="shared" si="3"/>
        <v/>
      </c>
      <c r="K59" s="134"/>
      <c r="L59" s="140" t="str">
        <f t="shared" si="4"/>
        <v/>
      </c>
      <c r="M59" s="17"/>
      <c r="O59" s="117" t="str">
        <f t="shared" si="5"/>
        <v/>
      </c>
      <c r="P59" s="118" t="str">
        <f t="shared" si="6"/>
        <v/>
      </c>
      <c r="Q59" s="117" t="str">
        <f t="shared" si="7"/>
        <v/>
      </c>
      <c r="R59" s="118" t="str">
        <f t="shared" si="8"/>
        <v/>
      </c>
      <c r="S59" s="119" t="str">
        <f t="shared" si="9"/>
        <v/>
      </c>
      <c r="T59" s="118" t="str">
        <f t="shared" si="10"/>
        <v/>
      </c>
    </row>
    <row r="60" spans="1:20" x14ac:dyDescent="0.55000000000000004">
      <c r="A60" s="41"/>
      <c r="B60" s="42"/>
      <c r="C60" s="41"/>
      <c r="D60" s="146"/>
      <c r="E60" s="131"/>
      <c r="F60" s="127" t="str">
        <f t="shared" si="1"/>
        <v/>
      </c>
      <c r="G60" s="131"/>
      <c r="H60" s="143" t="str">
        <f t="shared" si="2"/>
        <v/>
      </c>
      <c r="I60" s="134"/>
      <c r="J60" s="140" t="str">
        <f t="shared" si="3"/>
        <v/>
      </c>
      <c r="K60" s="134"/>
      <c r="L60" s="140" t="str">
        <f t="shared" si="4"/>
        <v/>
      </c>
      <c r="M60" s="17"/>
      <c r="O60" s="117" t="str">
        <f t="shared" si="5"/>
        <v/>
      </c>
      <c r="P60" s="118" t="str">
        <f t="shared" si="6"/>
        <v/>
      </c>
      <c r="Q60" s="117" t="str">
        <f t="shared" si="7"/>
        <v/>
      </c>
      <c r="R60" s="118" t="str">
        <f t="shared" si="8"/>
        <v/>
      </c>
      <c r="S60" s="119" t="str">
        <f t="shared" si="9"/>
        <v/>
      </c>
      <c r="T60" s="118" t="str">
        <f t="shared" si="10"/>
        <v/>
      </c>
    </row>
    <row r="61" spans="1:20" x14ac:dyDescent="0.55000000000000004">
      <c r="A61" s="41"/>
      <c r="B61" s="42"/>
      <c r="C61" s="41"/>
      <c r="D61" s="146"/>
      <c r="E61" s="131"/>
      <c r="F61" s="127" t="str">
        <f t="shared" si="1"/>
        <v/>
      </c>
      <c r="G61" s="131"/>
      <c r="H61" s="143" t="str">
        <f t="shared" si="2"/>
        <v/>
      </c>
      <c r="I61" s="134"/>
      <c r="J61" s="140" t="str">
        <f t="shared" si="3"/>
        <v/>
      </c>
      <c r="K61" s="134"/>
      <c r="L61" s="140" t="str">
        <f t="shared" si="4"/>
        <v/>
      </c>
      <c r="M61" s="17"/>
      <c r="O61" s="117" t="str">
        <f t="shared" si="5"/>
        <v/>
      </c>
      <c r="P61" s="118" t="str">
        <f t="shared" si="6"/>
        <v/>
      </c>
      <c r="Q61" s="117" t="str">
        <f t="shared" si="7"/>
        <v/>
      </c>
      <c r="R61" s="118" t="str">
        <f t="shared" si="8"/>
        <v/>
      </c>
      <c r="S61" s="119" t="str">
        <f t="shared" si="9"/>
        <v/>
      </c>
      <c r="T61" s="118" t="str">
        <f t="shared" si="10"/>
        <v/>
      </c>
    </row>
    <row r="62" spans="1:20" x14ac:dyDescent="0.55000000000000004">
      <c r="A62" s="41"/>
      <c r="B62" s="42"/>
      <c r="C62" s="41"/>
      <c r="D62" s="146"/>
      <c r="E62" s="131"/>
      <c r="F62" s="127" t="str">
        <f t="shared" si="1"/>
        <v/>
      </c>
      <c r="G62" s="131"/>
      <c r="H62" s="143" t="str">
        <f t="shared" si="2"/>
        <v/>
      </c>
      <c r="I62" s="134"/>
      <c r="J62" s="140" t="str">
        <f t="shared" si="3"/>
        <v/>
      </c>
      <c r="K62" s="134"/>
      <c r="L62" s="140" t="str">
        <f t="shared" si="4"/>
        <v/>
      </c>
      <c r="M62" s="17"/>
      <c r="O62" s="117" t="str">
        <f t="shared" si="5"/>
        <v/>
      </c>
      <c r="P62" s="118" t="str">
        <f t="shared" si="6"/>
        <v/>
      </c>
      <c r="Q62" s="117" t="str">
        <f t="shared" si="7"/>
        <v/>
      </c>
      <c r="R62" s="118" t="str">
        <f t="shared" si="8"/>
        <v/>
      </c>
      <c r="S62" s="119" t="str">
        <f t="shared" si="9"/>
        <v/>
      </c>
      <c r="T62" s="118" t="str">
        <f t="shared" si="10"/>
        <v/>
      </c>
    </row>
    <row r="63" spans="1:20" x14ac:dyDescent="0.55000000000000004">
      <c r="A63" s="41"/>
      <c r="B63" s="42"/>
      <c r="C63" s="41"/>
      <c r="D63" s="146"/>
      <c r="E63" s="131"/>
      <c r="F63" s="127" t="str">
        <f t="shared" si="1"/>
        <v/>
      </c>
      <c r="G63" s="131"/>
      <c r="H63" s="143" t="str">
        <f t="shared" si="2"/>
        <v/>
      </c>
      <c r="I63" s="134"/>
      <c r="J63" s="140" t="str">
        <f t="shared" si="3"/>
        <v/>
      </c>
      <c r="K63" s="134"/>
      <c r="L63" s="140" t="str">
        <f t="shared" si="4"/>
        <v/>
      </c>
      <c r="M63" s="17"/>
      <c r="O63" s="117" t="str">
        <f t="shared" si="5"/>
        <v/>
      </c>
      <c r="P63" s="118" t="str">
        <f t="shared" si="6"/>
        <v/>
      </c>
      <c r="Q63" s="117" t="str">
        <f t="shared" si="7"/>
        <v/>
      </c>
      <c r="R63" s="118" t="str">
        <f t="shared" si="8"/>
        <v/>
      </c>
      <c r="S63" s="119" t="str">
        <f t="shared" si="9"/>
        <v/>
      </c>
      <c r="T63" s="118" t="str">
        <f t="shared" si="10"/>
        <v/>
      </c>
    </row>
    <row r="64" spans="1:20" x14ac:dyDescent="0.55000000000000004">
      <c r="A64" s="41"/>
      <c r="B64" s="42"/>
      <c r="C64" s="41"/>
      <c r="D64" s="146"/>
      <c r="E64" s="131"/>
      <c r="F64" s="127" t="str">
        <f t="shared" si="1"/>
        <v/>
      </c>
      <c r="G64" s="131"/>
      <c r="H64" s="143" t="str">
        <f t="shared" si="2"/>
        <v/>
      </c>
      <c r="I64" s="134"/>
      <c r="J64" s="140" t="str">
        <f t="shared" si="3"/>
        <v/>
      </c>
      <c r="K64" s="134"/>
      <c r="L64" s="140" t="str">
        <f t="shared" si="4"/>
        <v/>
      </c>
      <c r="M64" s="17"/>
      <c r="N64" s="3"/>
      <c r="O64" s="117" t="str">
        <f t="shared" si="5"/>
        <v/>
      </c>
      <c r="P64" s="118" t="str">
        <f t="shared" si="6"/>
        <v/>
      </c>
      <c r="Q64" s="117" t="str">
        <f t="shared" si="7"/>
        <v/>
      </c>
      <c r="R64" s="118" t="str">
        <f t="shared" si="8"/>
        <v/>
      </c>
      <c r="S64" s="119" t="str">
        <f t="shared" si="9"/>
        <v/>
      </c>
      <c r="T64" s="118" t="str">
        <f t="shared" si="10"/>
        <v/>
      </c>
    </row>
    <row r="65" spans="1:20" x14ac:dyDescent="0.55000000000000004">
      <c r="A65" s="41"/>
      <c r="B65" s="42"/>
      <c r="C65" s="41"/>
      <c r="D65" s="146"/>
      <c r="E65" s="131"/>
      <c r="F65" s="127" t="str">
        <f t="shared" si="1"/>
        <v/>
      </c>
      <c r="G65" s="131"/>
      <c r="H65" s="143" t="str">
        <f t="shared" si="2"/>
        <v/>
      </c>
      <c r="I65" s="134"/>
      <c r="J65" s="140" t="str">
        <f t="shared" si="3"/>
        <v/>
      </c>
      <c r="K65" s="134"/>
      <c r="L65" s="140" t="str">
        <f t="shared" si="4"/>
        <v/>
      </c>
      <c r="M65" s="17"/>
      <c r="N65" s="3"/>
      <c r="O65" s="117" t="str">
        <f t="shared" si="5"/>
        <v/>
      </c>
      <c r="P65" s="118" t="str">
        <f t="shared" si="6"/>
        <v/>
      </c>
      <c r="Q65" s="117" t="str">
        <f t="shared" si="7"/>
        <v/>
      </c>
      <c r="R65" s="118" t="str">
        <f t="shared" si="8"/>
        <v/>
      </c>
      <c r="S65" s="119" t="str">
        <f t="shared" si="9"/>
        <v/>
      </c>
      <c r="T65" s="118" t="str">
        <f t="shared" si="10"/>
        <v/>
      </c>
    </row>
    <row r="66" spans="1:20" x14ac:dyDescent="0.55000000000000004">
      <c r="A66" s="41"/>
      <c r="B66" s="42"/>
      <c r="C66" s="41"/>
      <c r="D66" s="146"/>
      <c r="E66" s="131"/>
      <c r="F66" s="127" t="str">
        <f t="shared" si="1"/>
        <v/>
      </c>
      <c r="G66" s="131"/>
      <c r="H66" s="143" t="str">
        <f t="shared" si="2"/>
        <v/>
      </c>
      <c r="I66" s="134"/>
      <c r="J66" s="140" t="str">
        <f t="shared" si="3"/>
        <v/>
      </c>
      <c r="K66" s="134"/>
      <c r="L66" s="140" t="str">
        <f t="shared" si="4"/>
        <v/>
      </c>
      <c r="M66" s="17"/>
      <c r="O66" s="117" t="str">
        <f t="shared" si="5"/>
        <v/>
      </c>
      <c r="P66" s="118" t="str">
        <f t="shared" si="6"/>
        <v/>
      </c>
      <c r="Q66" s="117" t="str">
        <f t="shared" si="7"/>
        <v/>
      </c>
      <c r="R66" s="118" t="str">
        <f t="shared" si="8"/>
        <v/>
      </c>
      <c r="S66" s="119" t="str">
        <f t="shared" si="9"/>
        <v/>
      </c>
      <c r="T66" s="118" t="str">
        <f t="shared" si="10"/>
        <v/>
      </c>
    </row>
    <row r="67" spans="1:20" x14ac:dyDescent="0.55000000000000004">
      <c r="A67" s="41"/>
      <c r="B67" s="42"/>
      <c r="C67" s="41"/>
      <c r="D67" s="146"/>
      <c r="E67" s="131"/>
      <c r="F67" s="127" t="str">
        <f t="shared" si="1"/>
        <v/>
      </c>
      <c r="G67" s="131"/>
      <c r="H67" s="143" t="str">
        <f t="shared" si="2"/>
        <v/>
      </c>
      <c r="I67" s="134"/>
      <c r="J67" s="140" t="str">
        <f t="shared" si="3"/>
        <v/>
      </c>
      <c r="K67" s="134"/>
      <c r="L67" s="140" t="str">
        <f t="shared" si="4"/>
        <v/>
      </c>
      <c r="M67" s="17"/>
      <c r="O67" s="117" t="str">
        <f t="shared" si="5"/>
        <v/>
      </c>
      <c r="P67" s="118" t="str">
        <f t="shared" si="6"/>
        <v/>
      </c>
      <c r="Q67" s="117" t="str">
        <f t="shared" si="7"/>
        <v/>
      </c>
      <c r="R67" s="118" t="str">
        <f t="shared" si="8"/>
        <v/>
      </c>
      <c r="S67" s="119" t="str">
        <f t="shared" si="9"/>
        <v/>
      </c>
      <c r="T67" s="118" t="str">
        <f t="shared" si="10"/>
        <v/>
      </c>
    </row>
    <row r="68" spans="1:20" x14ac:dyDescent="0.55000000000000004">
      <c r="A68" s="41"/>
      <c r="B68" s="42"/>
      <c r="C68" s="41"/>
      <c r="D68" s="146"/>
      <c r="E68" s="131"/>
      <c r="F68" s="127" t="str">
        <f t="shared" si="1"/>
        <v/>
      </c>
      <c r="G68" s="131"/>
      <c r="H68" s="143" t="str">
        <f t="shared" si="2"/>
        <v/>
      </c>
      <c r="I68" s="134"/>
      <c r="J68" s="140" t="str">
        <f t="shared" si="3"/>
        <v/>
      </c>
      <c r="K68" s="134"/>
      <c r="L68" s="140" t="str">
        <f t="shared" si="4"/>
        <v/>
      </c>
      <c r="M68" s="17"/>
      <c r="O68" s="117" t="str">
        <f t="shared" si="5"/>
        <v/>
      </c>
      <c r="P68" s="118" t="str">
        <f t="shared" si="6"/>
        <v/>
      </c>
      <c r="Q68" s="117" t="str">
        <f t="shared" si="7"/>
        <v/>
      </c>
      <c r="R68" s="118" t="str">
        <f t="shared" si="8"/>
        <v/>
      </c>
      <c r="S68" s="119" t="str">
        <f t="shared" si="9"/>
        <v/>
      </c>
      <c r="T68" s="118" t="str">
        <f t="shared" si="10"/>
        <v/>
      </c>
    </row>
    <row r="69" spans="1:20" x14ac:dyDescent="0.55000000000000004">
      <c r="A69" s="41"/>
      <c r="B69" s="42"/>
      <c r="C69" s="41"/>
      <c r="D69" s="146"/>
      <c r="E69" s="131"/>
      <c r="F69" s="127" t="str">
        <f t="shared" si="1"/>
        <v/>
      </c>
      <c r="G69" s="131"/>
      <c r="H69" s="143" t="str">
        <f t="shared" si="2"/>
        <v/>
      </c>
      <c r="I69" s="134"/>
      <c r="J69" s="140" t="str">
        <f t="shared" si="3"/>
        <v/>
      </c>
      <c r="K69" s="134"/>
      <c r="L69" s="140" t="str">
        <f t="shared" si="4"/>
        <v/>
      </c>
      <c r="M69" s="17"/>
      <c r="O69" s="117" t="str">
        <f t="shared" si="5"/>
        <v/>
      </c>
      <c r="P69" s="118" t="str">
        <f t="shared" si="6"/>
        <v/>
      </c>
      <c r="Q69" s="117" t="str">
        <f t="shared" si="7"/>
        <v/>
      </c>
      <c r="R69" s="118" t="str">
        <f t="shared" si="8"/>
        <v/>
      </c>
      <c r="S69" s="119" t="str">
        <f t="shared" si="9"/>
        <v/>
      </c>
      <c r="T69" s="118" t="str">
        <f t="shared" si="10"/>
        <v/>
      </c>
    </row>
    <row r="70" spans="1:20" x14ac:dyDescent="0.55000000000000004">
      <c r="A70" s="41"/>
      <c r="B70" s="42"/>
      <c r="C70" s="41"/>
      <c r="D70" s="146"/>
      <c r="E70" s="131"/>
      <c r="F70" s="127" t="str">
        <f t="shared" si="1"/>
        <v/>
      </c>
      <c r="G70" s="131"/>
      <c r="H70" s="143" t="str">
        <f t="shared" si="2"/>
        <v/>
      </c>
      <c r="I70" s="134"/>
      <c r="J70" s="140" t="str">
        <f t="shared" si="3"/>
        <v/>
      </c>
      <c r="K70" s="134"/>
      <c r="L70" s="140" t="str">
        <f t="shared" si="4"/>
        <v/>
      </c>
      <c r="M70" s="17"/>
      <c r="O70" s="117" t="str">
        <f t="shared" si="5"/>
        <v/>
      </c>
      <c r="P70" s="118" t="str">
        <f t="shared" si="6"/>
        <v/>
      </c>
      <c r="Q70" s="117" t="str">
        <f t="shared" si="7"/>
        <v/>
      </c>
      <c r="R70" s="118" t="str">
        <f t="shared" si="8"/>
        <v/>
      </c>
      <c r="S70" s="119" t="str">
        <f t="shared" si="9"/>
        <v/>
      </c>
      <c r="T70" s="118" t="str">
        <f t="shared" si="10"/>
        <v/>
      </c>
    </row>
    <row r="71" spans="1:20" x14ac:dyDescent="0.55000000000000004">
      <c r="A71" s="41"/>
      <c r="B71" s="42"/>
      <c r="C71" s="41"/>
      <c r="D71" s="146"/>
      <c r="E71" s="131"/>
      <c r="F71" s="127" t="str">
        <f t="shared" si="1"/>
        <v/>
      </c>
      <c r="G71" s="131"/>
      <c r="H71" s="143" t="str">
        <f t="shared" si="2"/>
        <v/>
      </c>
      <c r="I71" s="134"/>
      <c r="J71" s="140" t="str">
        <f t="shared" si="3"/>
        <v/>
      </c>
      <c r="K71" s="134"/>
      <c r="L71" s="140" t="str">
        <f t="shared" si="4"/>
        <v/>
      </c>
      <c r="M71" s="17"/>
      <c r="O71" s="117" t="str">
        <f t="shared" si="5"/>
        <v/>
      </c>
      <c r="P71" s="118" t="str">
        <f t="shared" si="6"/>
        <v/>
      </c>
      <c r="Q71" s="117" t="str">
        <f t="shared" si="7"/>
        <v/>
      </c>
      <c r="R71" s="118" t="str">
        <f t="shared" si="8"/>
        <v/>
      </c>
      <c r="S71" s="119" t="str">
        <f t="shared" si="9"/>
        <v/>
      </c>
      <c r="T71" s="118" t="str">
        <f t="shared" si="10"/>
        <v/>
      </c>
    </row>
    <row r="72" spans="1:20" x14ac:dyDescent="0.55000000000000004">
      <c r="A72" s="41"/>
      <c r="B72" s="42"/>
      <c r="C72" s="41"/>
      <c r="D72" s="146"/>
      <c r="E72" s="131"/>
      <c r="F72" s="127" t="str">
        <f t="shared" si="1"/>
        <v/>
      </c>
      <c r="G72" s="131"/>
      <c r="H72" s="143" t="str">
        <f t="shared" si="2"/>
        <v/>
      </c>
      <c r="I72" s="134"/>
      <c r="J72" s="140" t="str">
        <f t="shared" si="3"/>
        <v/>
      </c>
      <c r="K72" s="134"/>
      <c r="L72" s="140" t="str">
        <f t="shared" si="4"/>
        <v/>
      </c>
      <c r="M72" s="17"/>
      <c r="O72" s="117" t="str">
        <f t="shared" si="5"/>
        <v/>
      </c>
      <c r="P72" s="118" t="str">
        <f t="shared" si="6"/>
        <v/>
      </c>
      <c r="Q72" s="117" t="str">
        <f t="shared" si="7"/>
        <v/>
      </c>
      <c r="R72" s="118" t="str">
        <f t="shared" si="8"/>
        <v/>
      </c>
      <c r="S72" s="119" t="str">
        <f t="shared" si="9"/>
        <v/>
      </c>
      <c r="T72" s="118" t="str">
        <f t="shared" si="10"/>
        <v/>
      </c>
    </row>
    <row r="73" spans="1:20" x14ac:dyDescent="0.55000000000000004">
      <c r="A73" s="41"/>
      <c r="B73" s="42"/>
      <c r="C73" s="41"/>
      <c r="D73" s="146"/>
      <c r="E73" s="131"/>
      <c r="F73" s="127" t="str">
        <f t="shared" ref="F73:F136" si="11">IF(E73&lt;&gt;"",IF(E73&gt;=8,"ดีมาก",IF(E73&gt;=5,"ดี",IF(E73&gt;=3,"พอใช้",IF(E73&lt;=2,"ปรับปรุง")))),"")</f>
        <v/>
      </c>
      <c r="G73" s="131"/>
      <c r="H73" s="143" t="str">
        <f t="shared" ref="H73:H136" si="12">IF(G73&lt;&gt;"",IF(G73&gt;=23,"ดีมาก",IF(G73&gt;=15,"ดี",IF(G73&gt;=8,"พอใช้",IF(G73&lt;=7,"ปรับปรุง")))),"")</f>
        <v/>
      </c>
      <c r="I73" s="134"/>
      <c r="J73" s="140" t="str">
        <f t="shared" ref="J73:J136" si="13">IF(I73&lt;&gt;"",IF(I73&gt;=15,"ดีมาก",IF(I73&gt;=10,"ดี",IF(I73&gt;=5,"พอใช้",IF(I73&lt;=4,"ปรับปรุง")))),"")</f>
        <v/>
      </c>
      <c r="K73" s="134"/>
      <c r="L73" s="140" t="str">
        <f t="shared" ref="L73:L136" si="14">IF(K73&lt;&gt;"",IF(K73&gt;=15,"ดีมาก",IF(K73&gt;=10,"ดี",IF(K73&gt;=5,"พอใช้",IF(K73&lt;=4,"ปรับปรุง")))),"")</f>
        <v/>
      </c>
      <c r="M73" s="17"/>
      <c r="O73" s="117" t="str">
        <f t="shared" ref="O73:O136" si="15">IF(AND(ISBLANK(E73),ISBLANK(G73)),"",E73+G73)</f>
        <v/>
      </c>
      <c r="P73" s="118" t="str">
        <f t="shared" ref="P73:P136" si="16">IF(O73&lt;&gt;"",IF(O73&gt;=30,"ดีมาก",IF(O73&gt;=20,"ดี",IF(O73&gt;=10,"พอใช้",IF(O73&lt;=9,"ปรับปรุง")))),"")</f>
        <v/>
      </c>
      <c r="Q73" s="117" t="str">
        <f t="shared" ref="Q73:Q136" si="17">IF(AND(ISBLANK(I73),ISBLANK(K73)),"",I73+K73)</f>
        <v/>
      </c>
      <c r="R73" s="118" t="str">
        <f t="shared" ref="R73:R136" si="18">IF(Q73&lt;&gt;"",IF(Q73&gt;=30,"ดีมาก",IF(Q73&gt;=20,"ดี",IF(Q73&gt;=10,"พอใช้",IF(Q73&lt;=9,"ปรับปรุง")))),"")</f>
        <v/>
      </c>
      <c r="S73" s="119" t="str">
        <f t="shared" ref="S73:S136" si="19">IF(ISERROR(O73+Q73),"",O73+Q73)</f>
        <v/>
      </c>
      <c r="T73" s="118" t="str">
        <f t="shared" ref="T73:T136" si="20">IF(S73&lt;&gt;"",IF(S73&gt;=60,"ดีมาก",IF(S73&gt;=40,"ดี",IF(S73&gt;=20,"พอใช้",IF(S73&lt;=19,"ปรับปรุง")))),"")</f>
        <v/>
      </c>
    </row>
    <row r="74" spans="1:20" x14ac:dyDescent="0.55000000000000004">
      <c r="A74" s="41"/>
      <c r="B74" s="42"/>
      <c r="C74" s="41"/>
      <c r="D74" s="146"/>
      <c r="E74" s="131"/>
      <c r="F74" s="127" t="str">
        <f t="shared" si="11"/>
        <v/>
      </c>
      <c r="G74" s="131"/>
      <c r="H74" s="143" t="str">
        <f t="shared" si="12"/>
        <v/>
      </c>
      <c r="I74" s="134"/>
      <c r="J74" s="140" t="str">
        <f t="shared" si="13"/>
        <v/>
      </c>
      <c r="K74" s="134"/>
      <c r="L74" s="140" t="str">
        <f t="shared" si="14"/>
        <v/>
      </c>
      <c r="M74" s="17"/>
      <c r="O74" s="117" t="str">
        <f t="shared" si="15"/>
        <v/>
      </c>
      <c r="P74" s="118" t="str">
        <f t="shared" si="16"/>
        <v/>
      </c>
      <c r="Q74" s="117" t="str">
        <f t="shared" si="17"/>
        <v/>
      </c>
      <c r="R74" s="118" t="str">
        <f t="shared" si="18"/>
        <v/>
      </c>
      <c r="S74" s="119" t="str">
        <f t="shared" si="19"/>
        <v/>
      </c>
      <c r="T74" s="118" t="str">
        <f t="shared" si="20"/>
        <v/>
      </c>
    </row>
    <row r="75" spans="1:20" x14ac:dyDescent="0.55000000000000004">
      <c r="A75" s="41"/>
      <c r="B75" s="42"/>
      <c r="C75" s="41"/>
      <c r="D75" s="146"/>
      <c r="E75" s="131"/>
      <c r="F75" s="127" t="str">
        <f t="shared" si="11"/>
        <v/>
      </c>
      <c r="G75" s="131"/>
      <c r="H75" s="143" t="str">
        <f t="shared" si="12"/>
        <v/>
      </c>
      <c r="I75" s="134"/>
      <c r="J75" s="140" t="str">
        <f t="shared" si="13"/>
        <v/>
      </c>
      <c r="K75" s="134"/>
      <c r="L75" s="140" t="str">
        <f t="shared" si="14"/>
        <v/>
      </c>
      <c r="M75" s="17"/>
      <c r="O75" s="117" t="str">
        <f t="shared" si="15"/>
        <v/>
      </c>
      <c r="P75" s="118" t="str">
        <f t="shared" si="16"/>
        <v/>
      </c>
      <c r="Q75" s="117" t="str">
        <f t="shared" si="17"/>
        <v/>
      </c>
      <c r="R75" s="118" t="str">
        <f t="shared" si="18"/>
        <v/>
      </c>
      <c r="S75" s="119" t="str">
        <f t="shared" si="19"/>
        <v/>
      </c>
      <c r="T75" s="118" t="str">
        <f t="shared" si="20"/>
        <v/>
      </c>
    </row>
    <row r="76" spans="1:20" x14ac:dyDescent="0.55000000000000004">
      <c r="A76" s="41"/>
      <c r="B76" s="42"/>
      <c r="C76" s="41"/>
      <c r="D76" s="146"/>
      <c r="E76" s="131"/>
      <c r="F76" s="127" t="str">
        <f t="shared" si="11"/>
        <v/>
      </c>
      <c r="G76" s="131"/>
      <c r="H76" s="143" t="str">
        <f t="shared" si="12"/>
        <v/>
      </c>
      <c r="I76" s="134"/>
      <c r="J76" s="140" t="str">
        <f t="shared" si="13"/>
        <v/>
      </c>
      <c r="K76" s="134"/>
      <c r="L76" s="140" t="str">
        <f t="shared" si="14"/>
        <v/>
      </c>
      <c r="M76" s="17"/>
      <c r="O76" s="117" t="str">
        <f t="shared" si="15"/>
        <v/>
      </c>
      <c r="P76" s="118" t="str">
        <f t="shared" si="16"/>
        <v/>
      </c>
      <c r="Q76" s="117" t="str">
        <f t="shared" si="17"/>
        <v/>
      </c>
      <c r="R76" s="118" t="str">
        <f t="shared" si="18"/>
        <v/>
      </c>
      <c r="S76" s="119" t="str">
        <f t="shared" si="19"/>
        <v/>
      </c>
      <c r="T76" s="118" t="str">
        <f t="shared" si="20"/>
        <v/>
      </c>
    </row>
    <row r="77" spans="1:20" x14ac:dyDescent="0.55000000000000004">
      <c r="A77" s="41"/>
      <c r="B77" s="42"/>
      <c r="C77" s="41"/>
      <c r="D77" s="146"/>
      <c r="E77" s="131"/>
      <c r="F77" s="127" t="str">
        <f t="shared" si="11"/>
        <v/>
      </c>
      <c r="G77" s="131"/>
      <c r="H77" s="143" t="str">
        <f t="shared" si="12"/>
        <v/>
      </c>
      <c r="I77" s="134"/>
      <c r="J77" s="140" t="str">
        <f t="shared" si="13"/>
        <v/>
      </c>
      <c r="K77" s="134"/>
      <c r="L77" s="140" t="str">
        <f t="shared" si="14"/>
        <v/>
      </c>
      <c r="M77" s="17"/>
      <c r="O77" s="117" t="str">
        <f t="shared" si="15"/>
        <v/>
      </c>
      <c r="P77" s="118" t="str">
        <f t="shared" si="16"/>
        <v/>
      </c>
      <c r="Q77" s="117" t="str">
        <f t="shared" si="17"/>
        <v/>
      </c>
      <c r="R77" s="118" t="str">
        <f t="shared" si="18"/>
        <v/>
      </c>
      <c r="S77" s="119" t="str">
        <f t="shared" si="19"/>
        <v/>
      </c>
      <c r="T77" s="118" t="str">
        <f t="shared" si="20"/>
        <v/>
      </c>
    </row>
    <row r="78" spans="1:20" x14ac:dyDescent="0.55000000000000004">
      <c r="A78" s="41"/>
      <c r="B78" s="42"/>
      <c r="C78" s="41"/>
      <c r="D78" s="146"/>
      <c r="E78" s="131"/>
      <c r="F78" s="127" t="str">
        <f t="shared" si="11"/>
        <v/>
      </c>
      <c r="G78" s="131"/>
      <c r="H78" s="143" t="str">
        <f t="shared" si="12"/>
        <v/>
      </c>
      <c r="I78" s="134"/>
      <c r="J78" s="140" t="str">
        <f t="shared" si="13"/>
        <v/>
      </c>
      <c r="K78" s="134"/>
      <c r="L78" s="140" t="str">
        <f t="shared" si="14"/>
        <v/>
      </c>
      <c r="M78" s="17"/>
      <c r="O78" s="117" t="str">
        <f t="shared" si="15"/>
        <v/>
      </c>
      <c r="P78" s="118" t="str">
        <f t="shared" si="16"/>
        <v/>
      </c>
      <c r="Q78" s="117" t="str">
        <f t="shared" si="17"/>
        <v/>
      </c>
      <c r="R78" s="118" t="str">
        <f t="shared" si="18"/>
        <v/>
      </c>
      <c r="S78" s="119" t="str">
        <f t="shared" si="19"/>
        <v/>
      </c>
      <c r="T78" s="118" t="str">
        <f t="shared" si="20"/>
        <v/>
      </c>
    </row>
    <row r="79" spans="1:20" x14ac:dyDescent="0.55000000000000004">
      <c r="A79" s="41"/>
      <c r="B79" s="42"/>
      <c r="C79" s="41"/>
      <c r="D79" s="146"/>
      <c r="E79" s="131"/>
      <c r="F79" s="127" t="str">
        <f t="shared" si="11"/>
        <v/>
      </c>
      <c r="G79" s="131"/>
      <c r="H79" s="143" t="str">
        <f t="shared" si="12"/>
        <v/>
      </c>
      <c r="I79" s="134"/>
      <c r="J79" s="140" t="str">
        <f t="shared" si="13"/>
        <v/>
      </c>
      <c r="K79" s="134"/>
      <c r="L79" s="140" t="str">
        <f t="shared" si="14"/>
        <v/>
      </c>
      <c r="M79" s="17"/>
      <c r="O79" s="117" t="str">
        <f t="shared" si="15"/>
        <v/>
      </c>
      <c r="P79" s="118" t="str">
        <f t="shared" si="16"/>
        <v/>
      </c>
      <c r="Q79" s="117" t="str">
        <f t="shared" si="17"/>
        <v/>
      </c>
      <c r="R79" s="118" t="str">
        <f t="shared" si="18"/>
        <v/>
      </c>
      <c r="S79" s="119" t="str">
        <f t="shared" si="19"/>
        <v/>
      </c>
      <c r="T79" s="118" t="str">
        <f t="shared" si="20"/>
        <v/>
      </c>
    </row>
    <row r="80" spans="1:20" x14ac:dyDescent="0.55000000000000004">
      <c r="A80" s="41"/>
      <c r="B80" s="42"/>
      <c r="C80" s="41"/>
      <c r="D80" s="146"/>
      <c r="E80" s="131"/>
      <c r="F80" s="127" t="str">
        <f t="shared" si="11"/>
        <v/>
      </c>
      <c r="G80" s="131"/>
      <c r="H80" s="143" t="str">
        <f t="shared" si="12"/>
        <v/>
      </c>
      <c r="I80" s="134"/>
      <c r="J80" s="140" t="str">
        <f t="shared" si="13"/>
        <v/>
      </c>
      <c r="K80" s="134"/>
      <c r="L80" s="140" t="str">
        <f t="shared" si="14"/>
        <v/>
      </c>
      <c r="M80" s="17"/>
      <c r="O80" s="117" t="str">
        <f t="shared" si="15"/>
        <v/>
      </c>
      <c r="P80" s="118" t="str">
        <f t="shared" si="16"/>
        <v/>
      </c>
      <c r="Q80" s="117" t="str">
        <f t="shared" si="17"/>
        <v/>
      </c>
      <c r="R80" s="118" t="str">
        <f t="shared" si="18"/>
        <v/>
      </c>
      <c r="S80" s="119" t="str">
        <f t="shared" si="19"/>
        <v/>
      </c>
      <c r="T80" s="118" t="str">
        <f t="shared" si="20"/>
        <v/>
      </c>
    </row>
    <row r="81" spans="1:20" x14ac:dyDescent="0.55000000000000004">
      <c r="A81" s="41"/>
      <c r="B81" s="42"/>
      <c r="C81" s="41"/>
      <c r="D81" s="146"/>
      <c r="E81" s="131"/>
      <c r="F81" s="127" t="str">
        <f t="shared" si="11"/>
        <v/>
      </c>
      <c r="G81" s="131"/>
      <c r="H81" s="143" t="str">
        <f t="shared" si="12"/>
        <v/>
      </c>
      <c r="I81" s="134"/>
      <c r="J81" s="140" t="str">
        <f t="shared" si="13"/>
        <v/>
      </c>
      <c r="K81" s="134"/>
      <c r="L81" s="140" t="str">
        <f t="shared" si="14"/>
        <v/>
      </c>
      <c r="M81" s="17"/>
      <c r="O81" s="117" t="str">
        <f t="shared" si="15"/>
        <v/>
      </c>
      <c r="P81" s="118" t="str">
        <f t="shared" si="16"/>
        <v/>
      </c>
      <c r="Q81" s="117" t="str">
        <f t="shared" si="17"/>
        <v/>
      </c>
      <c r="R81" s="118" t="str">
        <f t="shared" si="18"/>
        <v/>
      </c>
      <c r="S81" s="119" t="str">
        <f t="shared" si="19"/>
        <v/>
      </c>
      <c r="T81" s="118" t="str">
        <f t="shared" si="20"/>
        <v/>
      </c>
    </row>
    <row r="82" spans="1:20" x14ac:dyDescent="0.55000000000000004">
      <c r="A82" s="41"/>
      <c r="B82" s="42"/>
      <c r="C82" s="41"/>
      <c r="D82" s="146"/>
      <c r="E82" s="131"/>
      <c r="F82" s="127" t="str">
        <f t="shared" si="11"/>
        <v/>
      </c>
      <c r="G82" s="131"/>
      <c r="H82" s="143" t="str">
        <f t="shared" si="12"/>
        <v/>
      </c>
      <c r="I82" s="134"/>
      <c r="J82" s="140" t="str">
        <f t="shared" si="13"/>
        <v/>
      </c>
      <c r="K82" s="134"/>
      <c r="L82" s="140" t="str">
        <f t="shared" si="14"/>
        <v/>
      </c>
      <c r="M82" s="17"/>
      <c r="O82" s="117" t="str">
        <f t="shared" si="15"/>
        <v/>
      </c>
      <c r="P82" s="118" t="str">
        <f t="shared" si="16"/>
        <v/>
      </c>
      <c r="Q82" s="117" t="str">
        <f t="shared" si="17"/>
        <v/>
      </c>
      <c r="R82" s="118" t="str">
        <f t="shared" si="18"/>
        <v/>
      </c>
      <c r="S82" s="119" t="str">
        <f t="shared" si="19"/>
        <v/>
      </c>
      <c r="T82" s="118" t="str">
        <f t="shared" si="20"/>
        <v/>
      </c>
    </row>
    <row r="83" spans="1:20" x14ac:dyDescent="0.55000000000000004">
      <c r="A83" s="41"/>
      <c r="B83" s="42"/>
      <c r="C83" s="41"/>
      <c r="D83" s="146"/>
      <c r="E83" s="131"/>
      <c r="F83" s="127" t="str">
        <f t="shared" si="11"/>
        <v/>
      </c>
      <c r="G83" s="131"/>
      <c r="H83" s="143" t="str">
        <f t="shared" si="12"/>
        <v/>
      </c>
      <c r="I83" s="134"/>
      <c r="J83" s="140" t="str">
        <f t="shared" si="13"/>
        <v/>
      </c>
      <c r="K83" s="134"/>
      <c r="L83" s="140" t="str">
        <f t="shared" si="14"/>
        <v/>
      </c>
      <c r="M83" s="17"/>
      <c r="O83" s="117" t="str">
        <f t="shared" si="15"/>
        <v/>
      </c>
      <c r="P83" s="118" t="str">
        <f t="shared" si="16"/>
        <v/>
      </c>
      <c r="Q83" s="117" t="str">
        <f t="shared" si="17"/>
        <v/>
      </c>
      <c r="R83" s="118" t="str">
        <f t="shared" si="18"/>
        <v/>
      </c>
      <c r="S83" s="119" t="str">
        <f t="shared" si="19"/>
        <v/>
      </c>
      <c r="T83" s="118" t="str">
        <f t="shared" si="20"/>
        <v/>
      </c>
    </row>
    <row r="84" spans="1:20" x14ac:dyDescent="0.55000000000000004">
      <c r="A84" s="41"/>
      <c r="B84" s="42"/>
      <c r="C84" s="41"/>
      <c r="D84" s="146"/>
      <c r="E84" s="131"/>
      <c r="F84" s="127" t="str">
        <f t="shared" si="11"/>
        <v/>
      </c>
      <c r="G84" s="131"/>
      <c r="H84" s="143" t="str">
        <f t="shared" si="12"/>
        <v/>
      </c>
      <c r="I84" s="134"/>
      <c r="J84" s="140" t="str">
        <f t="shared" si="13"/>
        <v/>
      </c>
      <c r="K84" s="134"/>
      <c r="L84" s="140" t="str">
        <f t="shared" si="14"/>
        <v/>
      </c>
      <c r="M84" s="17"/>
      <c r="O84" s="117" t="str">
        <f t="shared" si="15"/>
        <v/>
      </c>
      <c r="P84" s="118" t="str">
        <f t="shared" si="16"/>
        <v/>
      </c>
      <c r="Q84" s="117" t="str">
        <f t="shared" si="17"/>
        <v/>
      </c>
      <c r="R84" s="118" t="str">
        <f t="shared" si="18"/>
        <v/>
      </c>
      <c r="S84" s="119" t="str">
        <f t="shared" si="19"/>
        <v/>
      </c>
      <c r="T84" s="118" t="str">
        <f t="shared" si="20"/>
        <v/>
      </c>
    </row>
    <row r="85" spans="1:20" x14ac:dyDescent="0.55000000000000004">
      <c r="A85" s="41"/>
      <c r="B85" s="42"/>
      <c r="C85" s="41"/>
      <c r="D85" s="146"/>
      <c r="E85" s="131"/>
      <c r="F85" s="127" t="str">
        <f t="shared" si="11"/>
        <v/>
      </c>
      <c r="G85" s="131"/>
      <c r="H85" s="143" t="str">
        <f t="shared" si="12"/>
        <v/>
      </c>
      <c r="I85" s="134"/>
      <c r="J85" s="140" t="str">
        <f t="shared" si="13"/>
        <v/>
      </c>
      <c r="K85" s="134"/>
      <c r="L85" s="140" t="str">
        <f t="shared" si="14"/>
        <v/>
      </c>
      <c r="M85" s="17"/>
      <c r="O85" s="117" t="str">
        <f t="shared" si="15"/>
        <v/>
      </c>
      <c r="P85" s="118" t="str">
        <f t="shared" si="16"/>
        <v/>
      </c>
      <c r="Q85" s="117" t="str">
        <f t="shared" si="17"/>
        <v/>
      </c>
      <c r="R85" s="118" t="str">
        <f t="shared" si="18"/>
        <v/>
      </c>
      <c r="S85" s="119" t="str">
        <f t="shared" si="19"/>
        <v/>
      </c>
      <c r="T85" s="118" t="str">
        <f t="shared" si="20"/>
        <v/>
      </c>
    </row>
    <row r="86" spans="1:20" x14ac:dyDescent="0.55000000000000004">
      <c r="A86" s="41"/>
      <c r="B86" s="42"/>
      <c r="C86" s="41"/>
      <c r="D86" s="146"/>
      <c r="E86" s="131"/>
      <c r="F86" s="127" t="str">
        <f t="shared" si="11"/>
        <v/>
      </c>
      <c r="G86" s="131"/>
      <c r="H86" s="143" t="str">
        <f t="shared" si="12"/>
        <v/>
      </c>
      <c r="I86" s="134"/>
      <c r="J86" s="140" t="str">
        <f t="shared" si="13"/>
        <v/>
      </c>
      <c r="K86" s="134"/>
      <c r="L86" s="140" t="str">
        <f t="shared" si="14"/>
        <v/>
      </c>
      <c r="M86" s="17"/>
      <c r="O86" s="117" t="str">
        <f t="shared" si="15"/>
        <v/>
      </c>
      <c r="P86" s="118" t="str">
        <f t="shared" si="16"/>
        <v/>
      </c>
      <c r="Q86" s="117" t="str">
        <f t="shared" si="17"/>
        <v/>
      </c>
      <c r="R86" s="118" t="str">
        <f t="shared" si="18"/>
        <v/>
      </c>
      <c r="S86" s="119" t="str">
        <f t="shared" si="19"/>
        <v/>
      </c>
      <c r="T86" s="118" t="str">
        <f t="shared" si="20"/>
        <v/>
      </c>
    </row>
    <row r="87" spans="1:20" x14ac:dyDescent="0.55000000000000004">
      <c r="A87" s="41"/>
      <c r="B87" s="42"/>
      <c r="C87" s="41"/>
      <c r="D87" s="146"/>
      <c r="E87" s="131"/>
      <c r="F87" s="127" t="str">
        <f t="shared" si="11"/>
        <v/>
      </c>
      <c r="G87" s="131"/>
      <c r="H87" s="143" t="str">
        <f t="shared" si="12"/>
        <v/>
      </c>
      <c r="I87" s="134"/>
      <c r="J87" s="140" t="str">
        <f t="shared" si="13"/>
        <v/>
      </c>
      <c r="K87" s="134"/>
      <c r="L87" s="140" t="str">
        <f t="shared" si="14"/>
        <v/>
      </c>
      <c r="M87" s="17"/>
      <c r="O87" s="117" t="str">
        <f t="shared" si="15"/>
        <v/>
      </c>
      <c r="P87" s="118" t="str">
        <f t="shared" si="16"/>
        <v/>
      </c>
      <c r="Q87" s="117" t="str">
        <f t="shared" si="17"/>
        <v/>
      </c>
      <c r="R87" s="118" t="str">
        <f t="shared" si="18"/>
        <v/>
      </c>
      <c r="S87" s="119" t="str">
        <f t="shared" si="19"/>
        <v/>
      </c>
      <c r="T87" s="118" t="str">
        <f t="shared" si="20"/>
        <v/>
      </c>
    </row>
    <row r="88" spans="1:20" x14ac:dyDescent="0.55000000000000004">
      <c r="A88" s="41"/>
      <c r="B88" s="42"/>
      <c r="C88" s="41"/>
      <c r="D88" s="146"/>
      <c r="E88" s="131"/>
      <c r="F88" s="127" t="str">
        <f t="shared" si="11"/>
        <v/>
      </c>
      <c r="G88" s="131"/>
      <c r="H88" s="143" t="str">
        <f t="shared" si="12"/>
        <v/>
      </c>
      <c r="I88" s="134"/>
      <c r="J88" s="140" t="str">
        <f t="shared" si="13"/>
        <v/>
      </c>
      <c r="K88" s="134"/>
      <c r="L88" s="140" t="str">
        <f t="shared" si="14"/>
        <v/>
      </c>
      <c r="M88" s="17"/>
      <c r="O88" s="117" t="str">
        <f t="shared" si="15"/>
        <v/>
      </c>
      <c r="P88" s="118" t="str">
        <f t="shared" si="16"/>
        <v/>
      </c>
      <c r="Q88" s="117" t="str">
        <f t="shared" si="17"/>
        <v/>
      </c>
      <c r="R88" s="118" t="str">
        <f t="shared" si="18"/>
        <v/>
      </c>
      <c r="S88" s="119" t="str">
        <f t="shared" si="19"/>
        <v/>
      </c>
      <c r="T88" s="118" t="str">
        <f t="shared" si="20"/>
        <v/>
      </c>
    </row>
    <row r="89" spans="1:20" x14ac:dyDescent="0.55000000000000004">
      <c r="A89" s="41"/>
      <c r="B89" s="42"/>
      <c r="C89" s="41"/>
      <c r="D89" s="146"/>
      <c r="E89" s="131"/>
      <c r="F89" s="127" t="str">
        <f t="shared" si="11"/>
        <v/>
      </c>
      <c r="G89" s="131"/>
      <c r="H89" s="143" t="str">
        <f t="shared" si="12"/>
        <v/>
      </c>
      <c r="I89" s="134"/>
      <c r="J89" s="140" t="str">
        <f t="shared" si="13"/>
        <v/>
      </c>
      <c r="K89" s="134"/>
      <c r="L89" s="140" t="str">
        <f t="shared" si="14"/>
        <v/>
      </c>
      <c r="M89" s="17"/>
      <c r="O89" s="117" t="str">
        <f t="shared" si="15"/>
        <v/>
      </c>
      <c r="P89" s="118" t="str">
        <f t="shared" si="16"/>
        <v/>
      </c>
      <c r="Q89" s="117" t="str">
        <f t="shared" si="17"/>
        <v/>
      </c>
      <c r="R89" s="118" t="str">
        <f t="shared" si="18"/>
        <v/>
      </c>
      <c r="S89" s="119" t="str">
        <f t="shared" si="19"/>
        <v/>
      </c>
      <c r="T89" s="118" t="str">
        <f t="shared" si="20"/>
        <v/>
      </c>
    </row>
    <row r="90" spans="1:20" x14ac:dyDescent="0.55000000000000004">
      <c r="A90" s="41"/>
      <c r="B90" s="42"/>
      <c r="C90" s="41"/>
      <c r="D90" s="146"/>
      <c r="E90" s="131"/>
      <c r="F90" s="127" t="str">
        <f t="shared" si="11"/>
        <v/>
      </c>
      <c r="G90" s="131"/>
      <c r="H90" s="143" t="str">
        <f t="shared" si="12"/>
        <v/>
      </c>
      <c r="I90" s="134"/>
      <c r="J90" s="140" t="str">
        <f t="shared" si="13"/>
        <v/>
      </c>
      <c r="K90" s="134"/>
      <c r="L90" s="140" t="str">
        <f t="shared" si="14"/>
        <v/>
      </c>
      <c r="M90" s="17"/>
      <c r="O90" s="117" t="str">
        <f t="shared" si="15"/>
        <v/>
      </c>
      <c r="P90" s="118" t="str">
        <f t="shared" si="16"/>
        <v/>
      </c>
      <c r="Q90" s="117" t="str">
        <f t="shared" si="17"/>
        <v/>
      </c>
      <c r="R90" s="118" t="str">
        <f t="shared" si="18"/>
        <v/>
      </c>
      <c r="S90" s="119" t="str">
        <f t="shared" si="19"/>
        <v/>
      </c>
      <c r="T90" s="118" t="str">
        <f t="shared" si="20"/>
        <v/>
      </c>
    </row>
    <row r="91" spans="1:20" x14ac:dyDescent="0.55000000000000004">
      <c r="A91" s="41"/>
      <c r="B91" s="42"/>
      <c r="C91" s="41"/>
      <c r="D91" s="146"/>
      <c r="E91" s="131"/>
      <c r="F91" s="127" t="str">
        <f t="shared" si="11"/>
        <v/>
      </c>
      <c r="G91" s="131"/>
      <c r="H91" s="143" t="str">
        <f t="shared" si="12"/>
        <v/>
      </c>
      <c r="I91" s="134"/>
      <c r="J91" s="140" t="str">
        <f t="shared" si="13"/>
        <v/>
      </c>
      <c r="K91" s="134"/>
      <c r="L91" s="140" t="str">
        <f t="shared" si="14"/>
        <v/>
      </c>
      <c r="M91" s="17"/>
      <c r="O91" s="117" t="str">
        <f t="shared" si="15"/>
        <v/>
      </c>
      <c r="P91" s="118" t="str">
        <f t="shared" si="16"/>
        <v/>
      </c>
      <c r="Q91" s="117" t="str">
        <f t="shared" si="17"/>
        <v/>
      </c>
      <c r="R91" s="118" t="str">
        <f t="shared" si="18"/>
        <v/>
      </c>
      <c r="S91" s="119" t="str">
        <f t="shared" si="19"/>
        <v/>
      </c>
      <c r="T91" s="118" t="str">
        <f t="shared" si="20"/>
        <v/>
      </c>
    </row>
    <row r="92" spans="1:20" x14ac:dyDescent="0.55000000000000004">
      <c r="A92" s="41"/>
      <c r="B92" s="42"/>
      <c r="C92" s="41"/>
      <c r="D92" s="146"/>
      <c r="E92" s="131"/>
      <c r="F92" s="127" t="str">
        <f t="shared" si="11"/>
        <v/>
      </c>
      <c r="G92" s="131"/>
      <c r="H92" s="143" t="str">
        <f t="shared" si="12"/>
        <v/>
      </c>
      <c r="I92" s="134"/>
      <c r="J92" s="140" t="str">
        <f t="shared" si="13"/>
        <v/>
      </c>
      <c r="K92" s="134"/>
      <c r="L92" s="140" t="str">
        <f t="shared" si="14"/>
        <v/>
      </c>
      <c r="M92" s="17"/>
      <c r="O92" s="117" t="str">
        <f t="shared" si="15"/>
        <v/>
      </c>
      <c r="P92" s="118" t="str">
        <f t="shared" si="16"/>
        <v/>
      </c>
      <c r="Q92" s="117" t="str">
        <f t="shared" si="17"/>
        <v/>
      </c>
      <c r="R92" s="118" t="str">
        <f t="shared" si="18"/>
        <v/>
      </c>
      <c r="S92" s="119" t="str">
        <f t="shared" si="19"/>
        <v/>
      </c>
      <c r="T92" s="118" t="str">
        <f t="shared" si="20"/>
        <v/>
      </c>
    </row>
    <row r="93" spans="1:20" x14ac:dyDescent="0.55000000000000004">
      <c r="A93" s="41"/>
      <c r="B93" s="42"/>
      <c r="C93" s="41"/>
      <c r="D93" s="146"/>
      <c r="E93" s="131"/>
      <c r="F93" s="127" t="str">
        <f t="shared" si="11"/>
        <v/>
      </c>
      <c r="G93" s="131"/>
      <c r="H93" s="143" t="str">
        <f t="shared" si="12"/>
        <v/>
      </c>
      <c r="I93" s="134"/>
      <c r="J93" s="140" t="str">
        <f t="shared" si="13"/>
        <v/>
      </c>
      <c r="K93" s="134"/>
      <c r="L93" s="140" t="str">
        <f t="shared" si="14"/>
        <v/>
      </c>
      <c r="M93" s="17"/>
      <c r="O93" s="117" t="str">
        <f t="shared" si="15"/>
        <v/>
      </c>
      <c r="P93" s="118" t="str">
        <f t="shared" si="16"/>
        <v/>
      </c>
      <c r="Q93" s="117" t="str">
        <f t="shared" si="17"/>
        <v/>
      </c>
      <c r="R93" s="118" t="str">
        <f t="shared" si="18"/>
        <v/>
      </c>
      <c r="S93" s="119" t="str">
        <f t="shared" si="19"/>
        <v/>
      </c>
      <c r="T93" s="118" t="str">
        <f t="shared" si="20"/>
        <v/>
      </c>
    </row>
    <row r="94" spans="1:20" x14ac:dyDescent="0.55000000000000004">
      <c r="A94" s="41"/>
      <c r="B94" s="42"/>
      <c r="C94" s="41"/>
      <c r="D94" s="146"/>
      <c r="E94" s="131"/>
      <c r="F94" s="127" t="str">
        <f t="shared" si="11"/>
        <v/>
      </c>
      <c r="G94" s="131"/>
      <c r="H94" s="143" t="str">
        <f t="shared" si="12"/>
        <v/>
      </c>
      <c r="I94" s="134"/>
      <c r="J94" s="140" t="str">
        <f t="shared" si="13"/>
        <v/>
      </c>
      <c r="K94" s="134"/>
      <c r="L94" s="140" t="str">
        <f t="shared" si="14"/>
        <v/>
      </c>
      <c r="M94" s="17"/>
      <c r="O94" s="117" t="str">
        <f t="shared" si="15"/>
        <v/>
      </c>
      <c r="P94" s="118" t="str">
        <f t="shared" si="16"/>
        <v/>
      </c>
      <c r="Q94" s="117" t="str">
        <f t="shared" si="17"/>
        <v/>
      </c>
      <c r="R94" s="118" t="str">
        <f t="shared" si="18"/>
        <v/>
      </c>
      <c r="S94" s="119" t="str">
        <f t="shared" si="19"/>
        <v/>
      </c>
      <c r="T94" s="118" t="str">
        <f t="shared" si="20"/>
        <v/>
      </c>
    </row>
    <row r="95" spans="1:20" x14ac:dyDescent="0.55000000000000004">
      <c r="A95" s="41"/>
      <c r="B95" s="42"/>
      <c r="C95" s="41"/>
      <c r="D95" s="146"/>
      <c r="E95" s="131"/>
      <c r="F95" s="127" t="str">
        <f t="shared" si="11"/>
        <v/>
      </c>
      <c r="G95" s="131"/>
      <c r="H95" s="143" t="str">
        <f t="shared" si="12"/>
        <v/>
      </c>
      <c r="I95" s="134"/>
      <c r="J95" s="140" t="str">
        <f t="shared" si="13"/>
        <v/>
      </c>
      <c r="K95" s="134"/>
      <c r="L95" s="140" t="str">
        <f t="shared" si="14"/>
        <v/>
      </c>
      <c r="M95" s="17"/>
      <c r="O95" s="117" t="str">
        <f t="shared" si="15"/>
        <v/>
      </c>
      <c r="P95" s="118" t="str">
        <f t="shared" si="16"/>
        <v/>
      </c>
      <c r="Q95" s="117" t="str">
        <f t="shared" si="17"/>
        <v/>
      </c>
      <c r="R95" s="118" t="str">
        <f t="shared" si="18"/>
        <v/>
      </c>
      <c r="S95" s="119" t="str">
        <f t="shared" si="19"/>
        <v/>
      </c>
      <c r="T95" s="118" t="str">
        <f t="shared" si="20"/>
        <v/>
      </c>
    </row>
    <row r="96" spans="1:20" x14ac:dyDescent="0.55000000000000004">
      <c r="A96" s="41"/>
      <c r="B96" s="42"/>
      <c r="C96" s="41"/>
      <c r="D96" s="146"/>
      <c r="E96" s="131"/>
      <c r="F96" s="127" t="str">
        <f t="shared" si="11"/>
        <v/>
      </c>
      <c r="G96" s="131"/>
      <c r="H96" s="143" t="str">
        <f t="shared" si="12"/>
        <v/>
      </c>
      <c r="I96" s="134"/>
      <c r="J96" s="140" t="str">
        <f t="shared" si="13"/>
        <v/>
      </c>
      <c r="K96" s="134"/>
      <c r="L96" s="140" t="str">
        <f t="shared" si="14"/>
        <v/>
      </c>
      <c r="M96" s="17"/>
      <c r="O96" s="117" t="str">
        <f t="shared" si="15"/>
        <v/>
      </c>
      <c r="P96" s="118" t="str">
        <f t="shared" si="16"/>
        <v/>
      </c>
      <c r="Q96" s="117" t="str">
        <f t="shared" si="17"/>
        <v/>
      </c>
      <c r="R96" s="118" t="str">
        <f t="shared" si="18"/>
        <v/>
      </c>
      <c r="S96" s="119" t="str">
        <f t="shared" si="19"/>
        <v/>
      </c>
      <c r="T96" s="118" t="str">
        <f t="shared" si="20"/>
        <v/>
      </c>
    </row>
    <row r="97" spans="1:20" x14ac:dyDescent="0.55000000000000004">
      <c r="A97" s="41"/>
      <c r="B97" s="42"/>
      <c r="C97" s="41"/>
      <c r="D97" s="146"/>
      <c r="E97" s="131"/>
      <c r="F97" s="127" t="str">
        <f t="shared" si="11"/>
        <v/>
      </c>
      <c r="G97" s="131"/>
      <c r="H97" s="143" t="str">
        <f t="shared" si="12"/>
        <v/>
      </c>
      <c r="I97" s="134"/>
      <c r="J97" s="140" t="str">
        <f t="shared" si="13"/>
        <v/>
      </c>
      <c r="K97" s="134"/>
      <c r="L97" s="140" t="str">
        <f t="shared" si="14"/>
        <v/>
      </c>
      <c r="M97" s="17"/>
      <c r="O97" s="117" t="str">
        <f t="shared" si="15"/>
        <v/>
      </c>
      <c r="P97" s="118" t="str">
        <f t="shared" si="16"/>
        <v/>
      </c>
      <c r="Q97" s="117" t="str">
        <f t="shared" si="17"/>
        <v/>
      </c>
      <c r="R97" s="118" t="str">
        <f t="shared" si="18"/>
        <v/>
      </c>
      <c r="S97" s="119" t="str">
        <f t="shared" si="19"/>
        <v/>
      </c>
      <c r="T97" s="118" t="str">
        <f t="shared" si="20"/>
        <v/>
      </c>
    </row>
    <row r="98" spans="1:20" x14ac:dyDescent="0.55000000000000004">
      <c r="A98" s="41"/>
      <c r="B98" s="42"/>
      <c r="C98" s="41"/>
      <c r="D98" s="146"/>
      <c r="E98" s="131"/>
      <c r="F98" s="127" t="str">
        <f t="shared" si="11"/>
        <v/>
      </c>
      <c r="G98" s="131"/>
      <c r="H98" s="143" t="str">
        <f t="shared" si="12"/>
        <v/>
      </c>
      <c r="I98" s="134"/>
      <c r="J98" s="140" t="str">
        <f t="shared" si="13"/>
        <v/>
      </c>
      <c r="K98" s="134"/>
      <c r="L98" s="140" t="str">
        <f t="shared" si="14"/>
        <v/>
      </c>
      <c r="M98" s="17"/>
      <c r="O98" s="117" t="str">
        <f t="shared" si="15"/>
        <v/>
      </c>
      <c r="P98" s="118" t="str">
        <f t="shared" si="16"/>
        <v/>
      </c>
      <c r="Q98" s="117" t="str">
        <f t="shared" si="17"/>
        <v/>
      </c>
      <c r="R98" s="118" t="str">
        <f t="shared" si="18"/>
        <v/>
      </c>
      <c r="S98" s="119" t="str">
        <f t="shared" si="19"/>
        <v/>
      </c>
      <c r="T98" s="118" t="str">
        <f t="shared" si="20"/>
        <v/>
      </c>
    </row>
    <row r="99" spans="1:20" x14ac:dyDescent="0.55000000000000004">
      <c r="A99" s="41"/>
      <c r="B99" s="42"/>
      <c r="C99" s="41"/>
      <c r="D99" s="146"/>
      <c r="E99" s="131"/>
      <c r="F99" s="127" t="str">
        <f t="shared" si="11"/>
        <v/>
      </c>
      <c r="G99" s="131"/>
      <c r="H99" s="143" t="str">
        <f t="shared" si="12"/>
        <v/>
      </c>
      <c r="I99" s="134"/>
      <c r="J99" s="140" t="str">
        <f t="shared" si="13"/>
        <v/>
      </c>
      <c r="K99" s="134"/>
      <c r="L99" s="140" t="str">
        <f t="shared" si="14"/>
        <v/>
      </c>
      <c r="M99" s="17"/>
      <c r="O99" s="117" t="str">
        <f t="shared" si="15"/>
        <v/>
      </c>
      <c r="P99" s="118" t="str">
        <f t="shared" si="16"/>
        <v/>
      </c>
      <c r="Q99" s="117" t="str">
        <f t="shared" si="17"/>
        <v/>
      </c>
      <c r="R99" s="118" t="str">
        <f t="shared" si="18"/>
        <v/>
      </c>
      <c r="S99" s="119" t="str">
        <f t="shared" si="19"/>
        <v/>
      </c>
      <c r="T99" s="118" t="str">
        <f t="shared" si="20"/>
        <v/>
      </c>
    </row>
    <row r="100" spans="1:20" x14ac:dyDescent="0.55000000000000004">
      <c r="A100" s="41"/>
      <c r="B100" s="42"/>
      <c r="C100" s="41"/>
      <c r="D100" s="146"/>
      <c r="E100" s="131"/>
      <c r="F100" s="127" t="str">
        <f t="shared" si="11"/>
        <v/>
      </c>
      <c r="G100" s="131"/>
      <c r="H100" s="143" t="str">
        <f t="shared" si="12"/>
        <v/>
      </c>
      <c r="I100" s="134"/>
      <c r="J100" s="140" t="str">
        <f t="shared" si="13"/>
        <v/>
      </c>
      <c r="K100" s="134"/>
      <c r="L100" s="140" t="str">
        <f t="shared" si="14"/>
        <v/>
      </c>
      <c r="M100" s="17"/>
      <c r="O100" s="117" t="str">
        <f t="shared" si="15"/>
        <v/>
      </c>
      <c r="P100" s="118" t="str">
        <f t="shared" si="16"/>
        <v/>
      </c>
      <c r="Q100" s="117" t="str">
        <f t="shared" si="17"/>
        <v/>
      </c>
      <c r="R100" s="118" t="str">
        <f t="shared" si="18"/>
        <v/>
      </c>
      <c r="S100" s="119" t="str">
        <f t="shared" si="19"/>
        <v/>
      </c>
      <c r="T100" s="118" t="str">
        <f t="shared" si="20"/>
        <v/>
      </c>
    </row>
    <row r="101" spans="1:20" x14ac:dyDescent="0.55000000000000004">
      <c r="A101" s="41"/>
      <c r="B101" s="42"/>
      <c r="C101" s="41"/>
      <c r="D101" s="146"/>
      <c r="E101" s="131"/>
      <c r="F101" s="127" t="str">
        <f t="shared" si="11"/>
        <v/>
      </c>
      <c r="G101" s="131"/>
      <c r="H101" s="143" t="str">
        <f t="shared" si="12"/>
        <v/>
      </c>
      <c r="I101" s="134"/>
      <c r="J101" s="140" t="str">
        <f t="shared" si="13"/>
        <v/>
      </c>
      <c r="K101" s="134"/>
      <c r="L101" s="140" t="str">
        <f t="shared" si="14"/>
        <v/>
      </c>
      <c r="M101" s="17"/>
      <c r="O101" s="117" t="str">
        <f t="shared" si="15"/>
        <v/>
      </c>
      <c r="P101" s="118" t="str">
        <f t="shared" si="16"/>
        <v/>
      </c>
      <c r="Q101" s="117" t="str">
        <f t="shared" si="17"/>
        <v/>
      </c>
      <c r="R101" s="118" t="str">
        <f t="shared" si="18"/>
        <v/>
      </c>
      <c r="S101" s="119" t="str">
        <f t="shared" si="19"/>
        <v/>
      </c>
      <c r="T101" s="118" t="str">
        <f t="shared" si="20"/>
        <v/>
      </c>
    </row>
    <row r="102" spans="1:20" x14ac:dyDescent="0.55000000000000004">
      <c r="A102" s="41"/>
      <c r="B102" s="42"/>
      <c r="C102" s="41"/>
      <c r="D102" s="146"/>
      <c r="E102" s="131"/>
      <c r="F102" s="127" t="str">
        <f t="shared" si="11"/>
        <v/>
      </c>
      <c r="G102" s="131"/>
      <c r="H102" s="143" t="str">
        <f t="shared" si="12"/>
        <v/>
      </c>
      <c r="I102" s="134"/>
      <c r="J102" s="140" t="str">
        <f t="shared" si="13"/>
        <v/>
      </c>
      <c r="K102" s="134"/>
      <c r="L102" s="140" t="str">
        <f t="shared" si="14"/>
        <v/>
      </c>
      <c r="M102" s="17"/>
      <c r="O102" s="117" t="str">
        <f t="shared" si="15"/>
        <v/>
      </c>
      <c r="P102" s="118" t="str">
        <f t="shared" si="16"/>
        <v/>
      </c>
      <c r="Q102" s="117" t="str">
        <f t="shared" si="17"/>
        <v/>
      </c>
      <c r="R102" s="118" t="str">
        <f t="shared" si="18"/>
        <v/>
      </c>
      <c r="S102" s="119" t="str">
        <f t="shared" si="19"/>
        <v/>
      </c>
      <c r="T102" s="118" t="str">
        <f t="shared" si="20"/>
        <v/>
      </c>
    </row>
    <row r="103" spans="1:20" x14ac:dyDescent="0.55000000000000004">
      <c r="A103" s="41"/>
      <c r="B103" s="42"/>
      <c r="C103" s="41"/>
      <c r="D103" s="146"/>
      <c r="E103" s="131"/>
      <c r="F103" s="127" t="str">
        <f t="shared" si="11"/>
        <v/>
      </c>
      <c r="G103" s="131"/>
      <c r="H103" s="143" t="str">
        <f t="shared" si="12"/>
        <v/>
      </c>
      <c r="I103" s="134"/>
      <c r="J103" s="140" t="str">
        <f t="shared" si="13"/>
        <v/>
      </c>
      <c r="K103" s="134"/>
      <c r="L103" s="140" t="str">
        <f t="shared" si="14"/>
        <v/>
      </c>
      <c r="M103" s="17"/>
      <c r="O103" s="117" t="str">
        <f t="shared" si="15"/>
        <v/>
      </c>
      <c r="P103" s="118" t="str">
        <f t="shared" si="16"/>
        <v/>
      </c>
      <c r="Q103" s="117" t="str">
        <f t="shared" si="17"/>
        <v/>
      </c>
      <c r="R103" s="118" t="str">
        <f t="shared" si="18"/>
        <v/>
      </c>
      <c r="S103" s="119" t="str">
        <f t="shared" si="19"/>
        <v/>
      </c>
      <c r="T103" s="118" t="str">
        <f t="shared" si="20"/>
        <v/>
      </c>
    </row>
    <row r="104" spans="1:20" x14ac:dyDescent="0.55000000000000004">
      <c r="A104" s="41"/>
      <c r="B104" s="42"/>
      <c r="C104" s="41"/>
      <c r="D104" s="146"/>
      <c r="E104" s="131"/>
      <c r="F104" s="127" t="str">
        <f t="shared" si="11"/>
        <v/>
      </c>
      <c r="G104" s="131"/>
      <c r="H104" s="143" t="str">
        <f t="shared" si="12"/>
        <v/>
      </c>
      <c r="I104" s="134"/>
      <c r="J104" s="140" t="str">
        <f t="shared" si="13"/>
        <v/>
      </c>
      <c r="K104" s="134"/>
      <c r="L104" s="140" t="str">
        <f t="shared" si="14"/>
        <v/>
      </c>
      <c r="M104" s="17"/>
      <c r="O104" s="117" t="str">
        <f t="shared" si="15"/>
        <v/>
      </c>
      <c r="P104" s="118" t="str">
        <f t="shared" si="16"/>
        <v/>
      </c>
      <c r="Q104" s="117" t="str">
        <f t="shared" si="17"/>
        <v/>
      </c>
      <c r="R104" s="118" t="str">
        <f t="shared" si="18"/>
        <v/>
      </c>
      <c r="S104" s="119" t="str">
        <f t="shared" si="19"/>
        <v/>
      </c>
      <c r="T104" s="118" t="str">
        <f t="shared" si="20"/>
        <v/>
      </c>
    </row>
    <row r="105" spans="1:20" x14ac:dyDescent="0.55000000000000004">
      <c r="A105" s="41"/>
      <c r="B105" s="42"/>
      <c r="C105" s="41"/>
      <c r="D105" s="146"/>
      <c r="E105" s="131"/>
      <c r="F105" s="127" t="str">
        <f t="shared" si="11"/>
        <v/>
      </c>
      <c r="G105" s="131"/>
      <c r="H105" s="143" t="str">
        <f t="shared" si="12"/>
        <v/>
      </c>
      <c r="I105" s="134"/>
      <c r="J105" s="140" t="str">
        <f t="shared" si="13"/>
        <v/>
      </c>
      <c r="K105" s="134"/>
      <c r="L105" s="140" t="str">
        <f t="shared" si="14"/>
        <v/>
      </c>
      <c r="M105" s="17"/>
      <c r="O105" s="117" t="str">
        <f t="shared" si="15"/>
        <v/>
      </c>
      <c r="P105" s="118" t="str">
        <f t="shared" si="16"/>
        <v/>
      </c>
      <c r="Q105" s="117" t="str">
        <f t="shared" si="17"/>
        <v/>
      </c>
      <c r="R105" s="118" t="str">
        <f t="shared" si="18"/>
        <v/>
      </c>
      <c r="S105" s="119" t="str">
        <f t="shared" si="19"/>
        <v/>
      </c>
      <c r="T105" s="118" t="str">
        <f t="shared" si="20"/>
        <v/>
      </c>
    </row>
    <row r="106" spans="1:20" x14ac:dyDescent="0.55000000000000004">
      <c r="A106" s="41"/>
      <c r="B106" s="42"/>
      <c r="C106" s="41"/>
      <c r="D106" s="146"/>
      <c r="E106" s="131"/>
      <c r="F106" s="127" t="str">
        <f t="shared" si="11"/>
        <v/>
      </c>
      <c r="G106" s="131"/>
      <c r="H106" s="143" t="str">
        <f t="shared" si="12"/>
        <v/>
      </c>
      <c r="I106" s="134"/>
      <c r="J106" s="140" t="str">
        <f t="shared" si="13"/>
        <v/>
      </c>
      <c r="K106" s="134"/>
      <c r="L106" s="140" t="str">
        <f t="shared" si="14"/>
        <v/>
      </c>
      <c r="M106" s="17"/>
      <c r="O106" s="117" t="str">
        <f t="shared" si="15"/>
        <v/>
      </c>
      <c r="P106" s="118" t="str">
        <f t="shared" si="16"/>
        <v/>
      </c>
      <c r="Q106" s="117" t="str">
        <f t="shared" si="17"/>
        <v/>
      </c>
      <c r="R106" s="118" t="str">
        <f t="shared" si="18"/>
        <v/>
      </c>
      <c r="S106" s="119" t="str">
        <f t="shared" si="19"/>
        <v/>
      </c>
      <c r="T106" s="118" t="str">
        <f t="shared" si="20"/>
        <v/>
      </c>
    </row>
    <row r="107" spans="1:20" x14ac:dyDescent="0.55000000000000004">
      <c r="A107" s="41"/>
      <c r="B107" s="42"/>
      <c r="C107" s="41"/>
      <c r="D107" s="146"/>
      <c r="E107" s="131"/>
      <c r="F107" s="127" t="str">
        <f t="shared" si="11"/>
        <v/>
      </c>
      <c r="G107" s="131"/>
      <c r="H107" s="143" t="str">
        <f t="shared" si="12"/>
        <v/>
      </c>
      <c r="I107" s="134"/>
      <c r="J107" s="140" t="str">
        <f t="shared" si="13"/>
        <v/>
      </c>
      <c r="K107" s="134"/>
      <c r="L107" s="140" t="str">
        <f t="shared" si="14"/>
        <v/>
      </c>
      <c r="M107" s="17"/>
      <c r="O107" s="117" t="str">
        <f t="shared" si="15"/>
        <v/>
      </c>
      <c r="P107" s="118" t="str">
        <f t="shared" si="16"/>
        <v/>
      </c>
      <c r="Q107" s="117" t="str">
        <f t="shared" si="17"/>
        <v/>
      </c>
      <c r="R107" s="118" t="str">
        <f t="shared" si="18"/>
        <v/>
      </c>
      <c r="S107" s="119" t="str">
        <f t="shared" si="19"/>
        <v/>
      </c>
      <c r="T107" s="118" t="str">
        <f t="shared" si="20"/>
        <v/>
      </c>
    </row>
    <row r="108" spans="1:20" x14ac:dyDescent="0.55000000000000004">
      <c r="A108" s="41"/>
      <c r="B108" s="42"/>
      <c r="C108" s="41"/>
      <c r="D108" s="146"/>
      <c r="E108" s="131"/>
      <c r="F108" s="127" t="str">
        <f t="shared" si="11"/>
        <v/>
      </c>
      <c r="G108" s="131"/>
      <c r="H108" s="143" t="str">
        <f t="shared" si="12"/>
        <v/>
      </c>
      <c r="I108" s="134"/>
      <c r="J108" s="140" t="str">
        <f t="shared" si="13"/>
        <v/>
      </c>
      <c r="K108" s="134"/>
      <c r="L108" s="140" t="str">
        <f t="shared" si="14"/>
        <v/>
      </c>
      <c r="M108" s="17"/>
      <c r="O108" s="117" t="str">
        <f t="shared" si="15"/>
        <v/>
      </c>
      <c r="P108" s="118" t="str">
        <f t="shared" si="16"/>
        <v/>
      </c>
      <c r="Q108" s="117" t="str">
        <f t="shared" si="17"/>
        <v/>
      </c>
      <c r="R108" s="118" t="str">
        <f t="shared" si="18"/>
        <v/>
      </c>
      <c r="S108" s="119" t="str">
        <f t="shared" si="19"/>
        <v/>
      </c>
      <c r="T108" s="118" t="str">
        <f t="shared" si="20"/>
        <v/>
      </c>
    </row>
    <row r="109" spans="1:20" x14ac:dyDescent="0.55000000000000004">
      <c r="A109" s="41"/>
      <c r="B109" s="42"/>
      <c r="C109" s="41"/>
      <c r="D109" s="146"/>
      <c r="E109" s="131"/>
      <c r="F109" s="127" t="str">
        <f t="shared" si="11"/>
        <v/>
      </c>
      <c r="G109" s="131"/>
      <c r="H109" s="143" t="str">
        <f t="shared" si="12"/>
        <v/>
      </c>
      <c r="I109" s="134"/>
      <c r="J109" s="140" t="str">
        <f t="shared" si="13"/>
        <v/>
      </c>
      <c r="K109" s="134"/>
      <c r="L109" s="140" t="str">
        <f t="shared" si="14"/>
        <v/>
      </c>
      <c r="M109" s="17"/>
      <c r="O109" s="117" t="str">
        <f t="shared" si="15"/>
        <v/>
      </c>
      <c r="P109" s="118" t="str">
        <f t="shared" si="16"/>
        <v/>
      </c>
      <c r="Q109" s="117" t="str">
        <f t="shared" si="17"/>
        <v/>
      </c>
      <c r="R109" s="118" t="str">
        <f t="shared" si="18"/>
        <v/>
      </c>
      <c r="S109" s="119" t="str">
        <f t="shared" si="19"/>
        <v/>
      </c>
      <c r="T109" s="118" t="str">
        <f t="shared" si="20"/>
        <v/>
      </c>
    </row>
    <row r="110" spans="1:20" x14ac:dyDescent="0.55000000000000004">
      <c r="A110" s="41"/>
      <c r="B110" s="42"/>
      <c r="C110" s="41"/>
      <c r="D110" s="146"/>
      <c r="E110" s="131"/>
      <c r="F110" s="127" t="str">
        <f t="shared" si="11"/>
        <v/>
      </c>
      <c r="G110" s="131"/>
      <c r="H110" s="143" t="str">
        <f t="shared" si="12"/>
        <v/>
      </c>
      <c r="I110" s="134"/>
      <c r="J110" s="140" t="str">
        <f t="shared" si="13"/>
        <v/>
      </c>
      <c r="K110" s="134"/>
      <c r="L110" s="140" t="str">
        <f t="shared" si="14"/>
        <v/>
      </c>
      <c r="M110" s="17"/>
      <c r="O110" s="117" t="str">
        <f t="shared" si="15"/>
        <v/>
      </c>
      <c r="P110" s="118" t="str">
        <f t="shared" si="16"/>
        <v/>
      </c>
      <c r="Q110" s="117" t="str">
        <f t="shared" si="17"/>
        <v/>
      </c>
      <c r="R110" s="118" t="str">
        <f t="shared" si="18"/>
        <v/>
      </c>
      <c r="S110" s="119" t="str">
        <f t="shared" si="19"/>
        <v/>
      </c>
      <c r="T110" s="118" t="str">
        <f t="shared" si="20"/>
        <v/>
      </c>
    </row>
    <row r="111" spans="1:20" x14ac:dyDescent="0.55000000000000004">
      <c r="A111" s="41"/>
      <c r="B111" s="42"/>
      <c r="C111" s="41"/>
      <c r="D111" s="146"/>
      <c r="E111" s="131"/>
      <c r="F111" s="127" t="str">
        <f t="shared" si="11"/>
        <v/>
      </c>
      <c r="G111" s="131"/>
      <c r="H111" s="143" t="str">
        <f t="shared" si="12"/>
        <v/>
      </c>
      <c r="I111" s="134"/>
      <c r="J111" s="140" t="str">
        <f t="shared" si="13"/>
        <v/>
      </c>
      <c r="K111" s="134"/>
      <c r="L111" s="140" t="str">
        <f t="shared" si="14"/>
        <v/>
      </c>
      <c r="M111" s="17"/>
      <c r="O111" s="117" t="str">
        <f t="shared" si="15"/>
        <v/>
      </c>
      <c r="P111" s="118" t="str">
        <f t="shared" si="16"/>
        <v/>
      </c>
      <c r="Q111" s="117" t="str">
        <f t="shared" si="17"/>
        <v/>
      </c>
      <c r="R111" s="118" t="str">
        <f t="shared" si="18"/>
        <v/>
      </c>
      <c r="S111" s="119" t="str">
        <f t="shared" si="19"/>
        <v/>
      </c>
      <c r="T111" s="118" t="str">
        <f t="shared" si="20"/>
        <v/>
      </c>
    </row>
    <row r="112" spans="1:20" x14ac:dyDescent="0.55000000000000004">
      <c r="A112" s="41"/>
      <c r="B112" s="42"/>
      <c r="C112" s="41"/>
      <c r="D112" s="146"/>
      <c r="E112" s="131"/>
      <c r="F112" s="127" t="str">
        <f t="shared" si="11"/>
        <v/>
      </c>
      <c r="G112" s="131"/>
      <c r="H112" s="143" t="str">
        <f t="shared" si="12"/>
        <v/>
      </c>
      <c r="I112" s="134"/>
      <c r="J112" s="140" t="str">
        <f t="shared" si="13"/>
        <v/>
      </c>
      <c r="K112" s="134"/>
      <c r="L112" s="140" t="str">
        <f t="shared" si="14"/>
        <v/>
      </c>
      <c r="M112" s="17"/>
      <c r="O112" s="117" t="str">
        <f t="shared" si="15"/>
        <v/>
      </c>
      <c r="P112" s="118" t="str">
        <f t="shared" si="16"/>
        <v/>
      </c>
      <c r="Q112" s="117" t="str">
        <f t="shared" si="17"/>
        <v/>
      </c>
      <c r="R112" s="118" t="str">
        <f t="shared" si="18"/>
        <v/>
      </c>
      <c r="S112" s="119" t="str">
        <f t="shared" si="19"/>
        <v/>
      </c>
      <c r="T112" s="118" t="str">
        <f t="shared" si="20"/>
        <v/>
      </c>
    </row>
    <row r="113" spans="1:20" x14ac:dyDescent="0.55000000000000004">
      <c r="A113" s="41"/>
      <c r="B113" s="42"/>
      <c r="C113" s="41"/>
      <c r="D113" s="146"/>
      <c r="E113" s="131"/>
      <c r="F113" s="127" t="str">
        <f t="shared" si="11"/>
        <v/>
      </c>
      <c r="G113" s="131"/>
      <c r="H113" s="143" t="str">
        <f t="shared" si="12"/>
        <v/>
      </c>
      <c r="I113" s="134"/>
      <c r="J113" s="140" t="str">
        <f t="shared" si="13"/>
        <v/>
      </c>
      <c r="K113" s="134"/>
      <c r="L113" s="140" t="str">
        <f t="shared" si="14"/>
        <v/>
      </c>
      <c r="M113" s="17"/>
      <c r="O113" s="117" t="str">
        <f t="shared" si="15"/>
        <v/>
      </c>
      <c r="P113" s="118" t="str">
        <f t="shared" si="16"/>
        <v/>
      </c>
      <c r="Q113" s="117" t="str">
        <f t="shared" si="17"/>
        <v/>
      </c>
      <c r="R113" s="118" t="str">
        <f t="shared" si="18"/>
        <v/>
      </c>
      <c r="S113" s="119" t="str">
        <f t="shared" si="19"/>
        <v/>
      </c>
      <c r="T113" s="118" t="str">
        <f t="shared" si="20"/>
        <v/>
      </c>
    </row>
    <row r="114" spans="1:20" x14ac:dyDescent="0.55000000000000004">
      <c r="A114" s="41"/>
      <c r="B114" s="42"/>
      <c r="C114" s="41"/>
      <c r="D114" s="146"/>
      <c r="E114" s="131"/>
      <c r="F114" s="127" t="str">
        <f t="shared" si="11"/>
        <v/>
      </c>
      <c r="G114" s="131"/>
      <c r="H114" s="143" t="str">
        <f t="shared" si="12"/>
        <v/>
      </c>
      <c r="I114" s="134"/>
      <c r="J114" s="140" t="str">
        <f t="shared" si="13"/>
        <v/>
      </c>
      <c r="K114" s="134"/>
      <c r="L114" s="140" t="str">
        <f t="shared" si="14"/>
        <v/>
      </c>
      <c r="M114" s="17"/>
      <c r="O114" s="117" t="str">
        <f t="shared" si="15"/>
        <v/>
      </c>
      <c r="P114" s="118" t="str">
        <f t="shared" si="16"/>
        <v/>
      </c>
      <c r="Q114" s="117" t="str">
        <f t="shared" si="17"/>
        <v/>
      </c>
      <c r="R114" s="118" t="str">
        <f t="shared" si="18"/>
        <v/>
      </c>
      <c r="S114" s="119" t="str">
        <f t="shared" si="19"/>
        <v/>
      </c>
      <c r="T114" s="118" t="str">
        <f t="shared" si="20"/>
        <v/>
      </c>
    </row>
    <row r="115" spans="1:20" x14ac:dyDescent="0.55000000000000004">
      <c r="A115" s="41"/>
      <c r="B115" s="42"/>
      <c r="C115" s="41"/>
      <c r="D115" s="146"/>
      <c r="E115" s="131"/>
      <c r="F115" s="127" t="str">
        <f t="shared" si="11"/>
        <v/>
      </c>
      <c r="G115" s="131"/>
      <c r="H115" s="143" t="str">
        <f t="shared" si="12"/>
        <v/>
      </c>
      <c r="I115" s="134"/>
      <c r="J115" s="140" t="str">
        <f t="shared" si="13"/>
        <v/>
      </c>
      <c r="K115" s="134"/>
      <c r="L115" s="140" t="str">
        <f t="shared" si="14"/>
        <v/>
      </c>
      <c r="M115" s="17"/>
      <c r="O115" s="117" t="str">
        <f t="shared" si="15"/>
        <v/>
      </c>
      <c r="P115" s="118" t="str">
        <f t="shared" si="16"/>
        <v/>
      </c>
      <c r="Q115" s="117" t="str">
        <f t="shared" si="17"/>
        <v/>
      </c>
      <c r="R115" s="118" t="str">
        <f t="shared" si="18"/>
        <v/>
      </c>
      <c r="S115" s="119" t="str">
        <f t="shared" si="19"/>
        <v/>
      </c>
      <c r="T115" s="118" t="str">
        <f t="shared" si="20"/>
        <v/>
      </c>
    </row>
    <row r="116" spans="1:20" x14ac:dyDescent="0.55000000000000004">
      <c r="A116" s="41"/>
      <c r="B116" s="42"/>
      <c r="C116" s="41"/>
      <c r="D116" s="146"/>
      <c r="E116" s="131"/>
      <c r="F116" s="127" t="str">
        <f t="shared" si="11"/>
        <v/>
      </c>
      <c r="G116" s="131"/>
      <c r="H116" s="143" t="str">
        <f t="shared" si="12"/>
        <v/>
      </c>
      <c r="I116" s="134"/>
      <c r="J116" s="140" t="str">
        <f t="shared" si="13"/>
        <v/>
      </c>
      <c r="K116" s="134"/>
      <c r="L116" s="140" t="str">
        <f t="shared" si="14"/>
        <v/>
      </c>
      <c r="M116" s="17"/>
      <c r="O116" s="117" t="str">
        <f t="shared" si="15"/>
        <v/>
      </c>
      <c r="P116" s="118" t="str">
        <f t="shared" si="16"/>
        <v/>
      </c>
      <c r="Q116" s="117" t="str">
        <f t="shared" si="17"/>
        <v/>
      </c>
      <c r="R116" s="118" t="str">
        <f t="shared" si="18"/>
        <v/>
      </c>
      <c r="S116" s="119" t="str">
        <f t="shared" si="19"/>
        <v/>
      </c>
      <c r="T116" s="118" t="str">
        <f t="shared" si="20"/>
        <v/>
      </c>
    </row>
    <row r="117" spans="1:20" x14ac:dyDescent="0.55000000000000004">
      <c r="A117" s="41"/>
      <c r="B117" s="42"/>
      <c r="C117" s="41"/>
      <c r="D117" s="146"/>
      <c r="E117" s="131"/>
      <c r="F117" s="127" t="str">
        <f t="shared" si="11"/>
        <v/>
      </c>
      <c r="G117" s="131"/>
      <c r="H117" s="143" t="str">
        <f t="shared" si="12"/>
        <v/>
      </c>
      <c r="I117" s="134"/>
      <c r="J117" s="140" t="str">
        <f t="shared" si="13"/>
        <v/>
      </c>
      <c r="K117" s="134"/>
      <c r="L117" s="140" t="str">
        <f t="shared" si="14"/>
        <v/>
      </c>
      <c r="M117" s="17"/>
      <c r="O117" s="117" t="str">
        <f t="shared" si="15"/>
        <v/>
      </c>
      <c r="P117" s="118" t="str">
        <f t="shared" si="16"/>
        <v/>
      </c>
      <c r="Q117" s="117" t="str">
        <f t="shared" si="17"/>
        <v/>
      </c>
      <c r="R117" s="118" t="str">
        <f t="shared" si="18"/>
        <v/>
      </c>
      <c r="S117" s="119" t="str">
        <f t="shared" si="19"/>
        <v/>
      </c>
      <c r="T117" s="118" t="str">
        <f t="shared" si="20"/>
        <v/>
      </c>
    </row>
    <row r="118" spans="1:20" x14ac:dyDescent="0.55000000000000004">
      <c r="A118" s="41"/>
      <c r="B118" s="42"/>
      <c r="C118" s="41"/>
      <c r="D118" s="146"/>
      <c r="E118" s="131"/>
      <c r="F118" s="127" t="str">
        <f t="shared" si="11"/>
        <v/>
      </c>
      <c r="G118" s="131"/>
      <c r="H118" s="143" t="str">
        <f t="shared" si="12"/>
        <v/>
      </c>
      <c r="I118" s="134"/>
      <c r="J118" s="140" t="str">
        <f t="shared" si="13"/>
        <v/>
      </c>
      <c r="K118" s="134"/>
      <c r="L118" s="140" t="str">
        <f t="shared" si="14"/>
        <v/>
      </c>
      <c r="M118" s="17"/>
      <c r="O118" s="117" t="str">
        <f t="shared" si="15"/>
        <v/>
      </c>
      <c r="P118" s="118" t="str">
        <f t="shared" si="16"/>
        <v/>
      </c>
      <c r="Q118" s="117" t="str">
        <f t="shared" si="17"/>
        <v/>
      </c>
      <c r="R118" s="118" t="str">
        <f t="shared" si="18"/>
        <v/>
      </c>
      <c r="S118" s="119" t="str">
        <f t="shared" si="19"/>
        <v/>
      </c>
      <c r="T118" s="118" t="str">
        <f t="shared" si="20"/>
        <v/>
      </c>
    </row>
    <row r="119" spans="1:20" x14ac:dyDescent="0.55000000000000004">
      <c r="A119" s="41"/>
      <c r="B119" s="42"/>
      <c r="C119" s="41"/>
      <c r="D119" s="146"/>
      <c r="E119" s="131"/>
      <c r="F119" s="127" t="str">
        <f t="shared" si="11"/>
        <v/>
      </c>
      <c r="G119" s="131"/>
      <c r="H119" s="143" t="str">
        <f t="shared" si="12"/>
        <v/>
      </c>
      <c r="I119" s="134"/>
      <c r="J119" s="140" t="str">
        <f t="shared" si="13"/>
        <v/>
      </c>
      <c r="K119" s="134"/>
      <c r="L119" s="140" t="str">
        <f t="shared" si="14"/>
        <v/>
      </c>
      <c r="M119" s="17"/>
      <c r="O119" s="117" t="str">
        <f t="shared" si="15"/>
        <v/>
      </c>
      <c r="P119" s="118" t="str">
        <f t="shared" si="16"/>
        <v/>
      </c>
      <c r="Q119" s="117" t="str">
        <f t="shared" si="17"/>
        <v/>
      </c>
      <c r="R119" s="118" t="str">
        <f t="shared" si="18"/>
        <v/>
      </c>
      <c r="S119" s="119" t="str">
        <f t="shared" si="19"/>
        <v/>
      </c>
      <c r="T119" s="118" t="str">
        <f t="shared" si="20"/>
        <v/>
      </c>
    </row>
    <row r="120" spans="1:20" x14ac:dyDescent="0.55000000000000004">
      <c r="A120" s="41"/>
      <c r="B120" s="42"/>
      <c r="C120" s="41"/>
      <c r="D120" s="146"/>
      <c r="E120" s="131"/>
      <c r="F120" s="127" t="str">
        <f t="shared" si="11"/>
        <v/>
      </c>
      <c r="G120" s="131"/>
      <c r="H120" s="143" t="str">
        <f t="shared" si="12"/>
        <v/>
      </c>
      <c r="I120" s="134"/>
      <c r="J120" s="140" t="str">
        <f t="shared" si="13"/>
        <v/>
      </c>
      <c r="K120" s="134"/>
      <c r="L120" s="140" t="str">
        <f t="shared" si="14"/>
        <v/>
      </c>
      <c r="M120" s="17"/>
      <c r="O120" s="117" t="str">
        <f t="shared" si="15"/>
        <v/>
      </c>
      <c r="P120" s="118" t="str">
        <f t="shared" si="16"/>
        <v/>
      </c>
      <c r="Q120" s="117" t="str">
        <f t="shared" si="17"/>
        <v/>
      </c>
      <c r="R120" s="118" t="str">
        <f t="shared" si="18"/>
        <v/>
      </c>
      <c r="S120" s="119" t="str">
        <f t="shared" si="19"/>
        <v/>
      </c>
      <c r="T120" s="118" t="str">
        <f t="shared" si="20"/>
        <v/>
      </c>
    </row>
    <row r="121" spans="1:20" x14ac:dyDescent="0.55000000000000004">
      <c r="A121" s="41"/>
      <c r="B121" s="42"/>
      <c r="C121" s="41"/>
      <c r="D121" s="146"/>
      <c r="E121" s="131"/>
      <c r="F121" s="127" t="str">
        <f t="shared" si="11"/>
        <v/>
      </c>
      <c r="G121" s="131"/>
      <c r="H121" s="143" t="str">
        <f t="shared" si="12"/>
        <v/>
      </c>
      <c r="I121" s="134"/>
      <c r="J121" s="140" t="str">
        <f t="shared" si="13"/>
        <v/>
      </c>
      <c r="K121" s="134"/>
      <c r="L121" s="140" t="str">
        <f t="shared" si="14"/>
        <v/>
      </c>
      <c r="M121" s="17"/>
      <c r="O121" s="117" t="str">
        <f t="shared" si="15"/>
        <v/>
      </c>
      <c r="P121" s="118" t="str">
        <f t="shared" si="16"/>
        <v/>
      </c>
      <c r="Q121" s="117" t="str">
        <f t="shared" si="17"/>
        <v/>
      </c>
      <c r="R121" s="118" t="str">
        <f t="shared" si="18"/>
        <v/>
      </c>
      <c r="S121" s="119" t="str">
        <f t="shared" si="19"/>
        <v/>
      </c>
      <c r="T121" s="118" t="str">
        <f t="shared" si="20"/>
        <v/>
      </c>
    </row>
    <row r="122" spans="1:20" x14ac:dyDescent="0.55000000000000004">
      <c r="A122" s="41"/>
      <c r="B122" s="42"/>
      <c r="C122" s="41"/>
      <c r="D122" s="146"/>
      <c r="E122" s="131"/>
      <c r="F122" s="127" t="str">
        <f t="shared" si="11"/>
        <v/>
      </c>
      <c r="G122" s="131"/>
      <c r="H122" s="143" t="str">
        <f t="shared" si="12"/>
        <v/>
      </c>
      <c r="I122" s="134"/>
      <c r="J122" s="140" t="str">
        <f t="shared" si="13"/>
        <v/>
      </c>
      <c r="K122" s="134"/>
      <c r="L122" s="140" t="str">
        <f t="shared" si="14"/>
        <v/>
      </c>
      <c r="M122" s="17"/>
      <c r="O122" s="117" t="str">
        <f t="shared" si="15"/>
        <v/>
      </c>
      <c r="P122" s="118" t="str">
        <f t="shared" si="16"/>
        <v/>
      </c>
      <c r="Q122" s="117" t="str">
        <f t="shared" si="17"/>
        <v/>
      </c>
      <c r="R122" s="118" t="str">
        <f t="shared" si="18"/>
        <v/>
      </c>
      <c r="S122" s="119" t="str">
        <f t="shared" si="19"/>
        <v/>
      </c>
      <c r="T122" s="118" t="str">
        <f t="shared" si="20"/>
        <v/>
      </c>
    </row>
    <row r="123" spans="1:20" x14ac:dyDescent="0.55000000000000004">
      <c r="A123" s="41"/>
      <c r="B123" s="42"/>
      <c r="C123" s="41"/>
      <c r="D123" s="146"/>
      <c r="E123" s="131"/>
      <c r="F123" s="127" t="str">
        <f t="shared" si="11"/>
        <v/>
      </c>
      <c r="G123" s="131"/>
      <c r="H123" s="143" t="str">
        <f t="shared" si="12"/>
        <v/>
      </c>
      <c r="I123" s="134"/>
      <c r="J123" s="140" t="str">
        <f t="shared" si="13"/>
        <v/>
      </c>
      <c r="K123" s="134"/>
      <c r="L123" s="140" t="str">
        <f t="shared" si="14"/>
        <v/>
      </c>
      <c r="M123" s="17"/>
      <c r="O123" s="117" t="str">
        <f t="shared" si="15"/>
        <v/>
      </c>
      <c r="P123" s="118" t="str">
        <f t="shared" si="16"/>
        <v/>
      </c>
      <c r="Q123" s="117" t="str">
        <f t="shared" si="17"/>
        <v/>
      </c>
      <c r="R123" s="118" t="str">
        <f t="shared" si="18"/>
        <v/>
      </c>
      <c r="S123" s="119" t="str">
        <f t="shared" si="19"/>
        <v/>
      </c>
      <c r="T123" s="118" t="str">
        <f t="shared" si="20"/>
        <v/>
      </c>
    </row>
    <row r="124" spans="1:20" x14ac:dyDescent="0.55000000000000004">
      <c r="A124" s="41"/>
      <c r="B124" s="42"/>
      <c r="C124" s="41"/>
      <c r="D124" s="146"/>
      <c r="E124" s="131"/>
      <c r="F124" s="127" t="str">
        <f t="shared" si="11"/>
        <v/>
      </c>
      <c r="G124" s="131"/>
      <c r="H124" s="143" t="str">
        <f t="shared" si="12"/>
        <v/>
      </c>
      <c r="I124" s="134"/>
      <c r="J124" s="140" t="str">
        <f t="shared" si="13"/>
        <v/>
      </c>
      <c r="K124" s="134"/>
      <c r="L124" s="140" t="str">
        <f t="shared" si="14"/>
        <v/>
      </c>
      <c r="M124" s="17"/>
      <c r="O124" s="117" t="str">
        <f t="shared" si="15"/>
        <v/>
      </c>
      <c r="P124" s="118" t="str">
        <f t="shared" si="16"/>
        <v/>
      </c>
      <c r="Q124" s="117" t="str">
        <f t="shared" si="17"/>
        <v/>
      </c>
      <c r="R124" s="118" t="str">
        <f t="shared" si="18"/>
        <v/>
      </c>
      <c r="S124" s="119" t="str">
        <f t="shared" si="19"/>
        <v/>
      </c>
      <c r="T124" s="118" t="str">
        <f t="shared" si="20"/>
        <v/>
      </c>
    </row>
    <row r="125" spans="1:20" x14ac:dyDescent="0.55000000000000004">
      <c r="A125" s="41"/>
      <c r="B125" s="42"/>
      <c r="C125" s="41"/>
      <c r="D125" s="146"/>
      <c r="E125" s="131"/>
      <c r="F125" s="127" t="str">
        <f t="shared" si="11"/>
        <v/>
      </c>
      <c r="G125" s="131"/>
      <c r="H125" s="143" t="str">
        <f t="shared" si="12"/>
        <v/>
      </c>
      <c r="I125" s="134"/>
      <c r="J125" s="140" t="str">
        <f t="shared" si="13"/>
        <v/>
      </c>
      <c r="K125" s="134"/>
      <c r="L125" s="140" t="str">
        <f t="shared" si="14"/>
        <v/>
      </c>
      <c r="M125" s="17"/>
      <c r="O125" s="117" t="str">
        <f t="shared" si="15"/>
        <v/>
      </c>
      <c r="P125" s="118" t="str">
        <f t="shared" si="16"/>
        <v/>
      </c>
      <c r="Q125" s="117" t="str">
        <f t="shared" si="17"/>
        <v/>
      </c>
      <c r="R125" s="118" t="str">
        <f t="shared" si="18"/>
        <v/>
      </c>
      <c r="S125" s="119" t="str">
        <f t="shared" si="19"/>
        <v/>
      </c>
      <c r="T125" s="118" t="str">
        <f t="shared" si="20"/>
        <v/>
      </c>
    </row>
    <row r="126" spans="1:20" x14ac:dyDescent="0.55000000000000004">
      <c r="A126" s="41"/>
      <c r="B126" s="42"/>
      <c r="C126" s="41"/>
      <c r="D126" s="146"/>
      <c r="E126" s="131"/>
      <c r="F126" s="127" t="str">
        <f t="shared" si="11"/>
        <v/>
      </c>
      <c r="G126" s="131"/>
      <c r="H126" s="143" t="str">
        <f t="shared" si="12"/>
        <v/>
      </c>
      <c r="I126" s="134"/>
      <c r="J126" s="140" t="str">
        <f t="shared" si="13"/>
        <v/>
      </c>
      <c r="K126" s="134"/>
      <c r="L126" s="140" t="str">
        <f t="shared" si="14"/>
        <v/>
      </c>
      <c r="M126" s="17"/>
      <c r="O126" s="117" t="str">
        <f t="shared" si="15"/>
        <v/>
      </c>
      <c r="P126" s="118" t="str">
        <f t="shared" si="16"/>
        <v/>
      </c>
      <c r="Q126" s="117" t="str">
        <f t="shared" si="17"/>
        <v/>
      </c>
      <c r="R126" s="118" t="str">
        <f t="shared" si="18"/>
        <v/>
      </c>
      <c r="S126" s="119" t="str">
        <f t="shared" si="19"/>
        <v/>
      </c>
      <c r="T126" s="118" t="str">
        <f t="shared" si="20"/>
        <v/>
      </c>
    </row>
    <row r="127" spans="1:20" x14ac:dyDescent="0.55000000000000004">
      <c r="A127" s="41"/>
      <c r="B127" s="42"/>
      <c r="C127" s="41"/>
      <c r="D127" s="146"/>
      <c r="E127" s="131"/>
      <c r="F127" s="127" t="str">
        <f t="shared" si="11"/>
        <v/>
      </c>
      <c r="G127" s="131"/>
      <c r="H127" s="143" t="str">
        <f t="shared" si="12"/>
        <v/>
      </c>
      <c r="I127" s="134"/>
      <c r="J127" s="140" t="str">
        <f t="shared" si="13"/>
        <v/>
      </c>
      <c r="K127" s="134"/>
      <c r="L127" s="140" t="str">
        <f t="shared" si="14"/>
        <v/>
      </c>
      <c r="M127" s="17"/>
      <c r="O127" s="117" t="str">
        <f t="shared" si="15"/>
        <v/>
      </c>
      <c r="P127" s="118" t="str">
        <f t="shared" si="16"/>
        <v/>
      </c>
      <c r="Q127" s="117" t="str">
        <f t="shared" si="17"/>
        <v/>
      </c>
      <c r="R127" s="118" t="str">
        <f t="shared" si="18"/>
        <v/>
      </c>
      <c r="S127" s="119" t="str">
        <f t="shared" si="19"/>
        <v/>
      </c>
      <c r="T127" s="118" t="str">
        <f t="shared" si="20"/>
        <v/>
      </c>
    </row>
    <row r="128" spans="1:20" x14ac:dyDescent="0.55000000000000004">
      <c r="A128" s="41"/>
      <c r="B128" s="42"/>
      <c r="C128" s="41"/>
      <c r="D128" s="146"/>
      <c r="E128" s="131"/>
      <c r="F128" s="127" t="str">
        <f t="shared" si="11"/>
        <v/>
      </c>
      <c r="G128" s="131"/>
      <c r="H128" s="143" t="str">
        <f t="shared" si="12"/>
        <v/>
      </c>
      <c r="I128" s="134"/>
      <c r="J128" s="140" t="str">
        <f t="shared" si="13"/>
        <v/>
      </c>
      <c r="K128" s="134"/>
      <c r="L128" s="140" t="str">
        <f t="shared" si="14"/>
        <v/>
      </c>
      <c r="M128" s="17"/>
      <c r="O128" s="117" t="str">
        <f t="shared" si="15"/>
        <v/>
      </c>
      <c r="P128" s="118" t="str">
        <f t="shared" si="16"/>
        <v/>
      </c>
      <c r="Q128" s="117" t="str">
        <f t="shared" si="17"/>
        <v/>
      </c>
      <c r="R128" s="118" t="str">
        <f t="shared" si="18"/>
        <v/>
      </c>
      <c r="S128" s="119" t="str">
        <f t="shared" si="19"/>
        <v/>
      </c>
      <c r="T128" s="118" t="str">
        <f t="shared" si="20"/>
        <v/>
      </c>
    </row>
    <row r="129" spans="1:20" x14ac:dyDescent="0.55000000000000004">
      <c r="A129" s="41"/>
      <c r="B129" s="42"/>
      <c r="C129" s="41"/>
      <c r="D129" s="146"/>
      <c r="E129" s="131"/>
      <c r="F129" s="127" t="str">
        <f t="shared" si="11"/>
        <v/>
      </c>
      <c r="G129" s="131"/>
      <c r="H129" s="143" t="str">
        <f t="shared" si="12"/>
        <v/>
      </c>
      <c r="I129" s="134"/>
      <c r="J129" s="140" t="str">
        <f t="shared" si="13"/>
        <v/>
      </c>
      <c r="K129" s="134"/>
      <c r="L129" s="140" t="str">
        <f t="shared" si="14"/>
        <v/>
      </c>
      <c r="M129" s="17"/>
      <c r="O129" s="117" t="str">
        <f t="shared" si="15"/>
        <v/>
      </c>
      <c r="P129" s="118" t="str">
        <f t="shared" si="16"/>
        <v/>
      </c>
      <c r="Q129" s="117" t="str">
        <f t="shared" si="17"/>
        <v/>
      </c>
      <c r="R129" s="118" t="str">
        <f t="shared" si="18"/>
        <v/>
      </c>
      <c r="S129" s="119" t="str">
        <f t="shared" si="19"/>
        <v/>
      </c>
      <c r="T129" s="118" t="str">
        <f t="shared" si="20"/>
        <v/>
      </c>
    </row>
    <row r="130" spans="1:20" x14ac:dyDescent="0.55000000000000004">
      <c r="A130" s="41"/>
      <c r="B130" s="42"/>
      <c r="C130" s="41"/>
      <c r="D130" s="146"/>
      <c r="E130" s="131"/>
      <c r="F130" s="127" t="str">
        <f t="shared" si="11"/>
        <v/>
      </c>
      <c r="G130" s="131"/>
      <c r="H130" s="143" t="str">
        <f t="shared" si="12"/>
        <v/>
      </c>
      <c r="I130" s="134"/>
      <c r="J130" s="140" t="str">
        <f t="shared" si="13"/>
        <v/>
      </c>
      <c r="K130" s="134"/>
      <c r="L130" s="140" t="str">
        <f t="shared" si="14"/>
        <v/>
      </c>
      <c r="M130" s="17"/>
      <c r="O130" s="117" t="str">
        <f t="shared" si="15"/>
        <v/>
      </c>
      <c r="P130" s="118" t="str">
        <f t="shared" si="16"/>
        <v/>
      </c>
      <c r="Q130" s="117" t="str">
        <f t="shared" si="17"/>
        <v/>
      </c>
      <c r="R130" s="118" t="str">
        <f t="shared" si="18"/>
        <v/>
      </c>
      <c r="S130" s="119" t="str">
        <f t="shared" si="19"/>
        <v/>
      </c>
      <c r="T130" s="118" t="str">
        <f t="shared" si="20"/>
        <v/>
      </c>
    </row>
    <row r="131" spans="1:20" x14ac:dyDescent="0.55000000000000004">
      <c r="A131" s="41"/>
      <c r="B131" s="42"/>
      <c r="C131" s="41"/>
      <c r="D131" s="146"/>
      <c r="E131" s="131"/>
      <c r="F131" s="127" t="str">
        <f t="shared" si="11"/>
        <v/>
      </c>
      <c r="G131" s="131"/>
      <c r="H131" s="143" t="str">
        <f t="shared" si="12"/>
        <v/>
      </c>
      <c r="I131" s="134"/>
      <c r="J131" s="140" t="str">
        <f t="shared" si="13"/>
        <v/>
      </c>
      <c r="K131" s="134"/>
      <c r="L131" s="140" t="str">
        <f t="shared" si="14"/>
        <v/>
      </c>
      <c r="M131" s="17"/>
      <c r="O131" s="117" t="str">
        <f t="shared" si="15"/>
        <v/>
      </c>
      <c r="P131" s="118" t="str">
        <f t="shared" si="16"/>
        <v/>
      </c>
      <c r="Q131" s="117" t="str">
        <f t="shared" si="17"/>
        <v/>
      </c>
      <c r="R131" s="118" t="str">
        <f t="shared" si="18"/>
        <v/>
      </c>
      <c r="S131" s="119" t="str">
        <f t="shared" si="19"/>
        <v/>
      </c>
      <c r="T131" s="118" t="str">
        <f t="shared" si="20"/>
        <v/>
      </c>
    </row>
    <row r="132" spans="1:20" x14ac:dyDescent="0.55000000000000004">
      <c r="A132" s="41"/>
      <c r="B132" s="42"/>
      <c r="C132" s="41"/>
      <c r="D132" s="146"/>
      <c r="E132" s="131"/>
      <c r="F132" s="127" t="str">
        <f t="shared" si="11"/>
        <v/>
      </c>
      <c r="G132" s="131"/>
      <c r="H132" s="143" t="str">
        <f t="shared" si="12"/>
        <v/>
      </c>
      <c r="I132" s="134"/>
      <c r="J132" s="140" t="str">
        <f t="shared" si="13"/>
        <v/>
      </c>
      <c r="K132" s="134"/>
      <c r="L132" s="140" t="str">
        <f t="shared" si="14"/>
        <v/>
      </c>
      <c r="M132" s="17"/>
      <c r="O132" s="117" t="str">
        <f t="shared" si="15"/>
        <v/>
      </c>
      <c r="P132" s="118" t="str">
        <f t="shared" si="16"/>
        <v/>
      </c>
      <c r="Q132" s="117" t="str">
        <f t="shared" si="17"/>
        <v/>
      </c>
      <c r="R132" s="118" t="str">
        <f t="shared" si="18"/>
        <v/>
      </c>
      <c r="S132" s="119" t="str">
        <f t="shared" si="19"/>
        <v/>
      </c>
      <c r="T132" s="118" t="str">
        <f t="shared" si="20"/>
        <v/>
      </c>
    </row>
    <row r="133" spans="1:20" x14ac:dyDescent="0.55000000000000004">
      <c r="A133" s="41"/>
      <c r="B133" s="42"/>
      <c r="C133" s="41"/>
      <c r="D133" s="146"/>
      <c r="E133" s="131"/>
      <c r="F133" s="127" t="str">
        <f t="shared" si="11"/>
        <v/>
      </c>
      <c r="G133" s="131"/>
      <c r="H133" s="143" t="str">
        <f t="shared" si="12"/>
        <v/>
      </c>
      <c r="I133" s="134"/>
      <c r="J133" s="140" t="str">
        <f t="shared" si="13"/>
        <v/>
      </c>
      <c r="K133" s="134"/>
      <c r="L133" s="140" t="str">
        <f t="shared" si="14"/>
        <v/>
      </c>
      <c r="M133" s="17"/>
      <c r="O133" s="117" t="str">
        <f t="shared" si="15"/>
        <v/>
      </c>
      <c r="P133" s="118" t="str">
        <f t="shared" si="16"/>
        <v/>
      </c>
      <c r="Q133" s="117" t="str">
        <f t="shared" si="17"/>
        <v/>
      </c>
      <c r="R133" s="118" t="str">
        <f t="shared" si="18"/>
        <v/>
      </c>
      <c r="S133" s="119" t="str">
        <f t="shared" si="19"/>
        <v/>
      </c>
      <c r="T133" s="118" t="str">
        <f t="shared" si="20"/>
        <v/>
      </c>
    </row>
    <row r="134" spans="1:20" x14ac:dyDescent="0.55000000000000004">
      <c r="A134" s="41"/>
      <c r="B134" s="42"/>
      <c r="C134" s="41"/>
      <c r="D134" s="146"/>
      <c r="E134" s="131"/>
      <c r="F134" s="127" t="str">
        <f t="shared" si="11"/>
        <v/>
      </c>
      <c r="G134" s="131"/>
      <c r="H134" s="143" t="str">
        <f t="shared" si="12"/>
        <v/>
      </c>
      <c r="I134" s="134"/>
      <c r="J134" s="140" t="str">
        <f t="shared" si="13"/>
        <v/>
      </c>
      <c r="K134" s="134"/>
      <c r="L134" s="140" t="str">
        <f t="shared" si="14"/>
        <v/>
      </c>
      <c r="M134" s="17"/>
      <c r="O134" s="117" t="str">
        <f t="shared" si="15"/>
        <v/>
      </c>
      <c r="P134" s="118" t="str">
        <f t="shared" si="16"/>
        <v/>
      </c>
      <c r="Q134" s="117" t="str">
        <f t="shared" si="17"/>
        <v/>
      </c>
      <c r="R134" s="118" t="str">
        <f t="shared" si="18"/>
        <v/>
      </c>
      <c r="S134" s="119" t="str">
        <f t="shared" si="19"/>
        <v/>
      </c>
      <c r="T134" s="118" t="str">
        <f t="shared" si="20"/>
        <v/>
      </c>
    </row>
    <row r="135" spans="1:20" x14ac:dyDescent="0.55000000000000004">
      <c r="A135" s="41"/>
      <c r="B135" s="42"/>
      <c r="C135" s="41"/>
      <c r="D135" s="146"/>
      <c r="E135" s="131"/>
      <c r="F135" s="127" t="str">
        <f t="shared" si="11"/>
        <v/>
      </c>
      <c r="G135" s="131"/>
      <c r="H135" s="143" t="str">
        <f t="shared" si="12"/>
        <v/>
      </c>
      <c r="I135" s="134"/>
      <c r="J135" s="140" t="str">
        <f t="shared" si="13"/>
        <v/>
      </c>
      <c r="K135" s="134"/>
      <c r="L135" s="140" t="str">
        <f t="shared" si="14"/>
        <v/>
      </c>
      <c r="M135" s="17"/>
      <c r="O135" s="117" t="str">
        <f t="shared" si="15"/>
        <v/>
      </c>
      <c r="P135" s="118" t="str">
        <f t="shared" si="16"/>
        <v/>
      </c>
      <c r="Q135" s="117" t="str">
        <f t="shared" si="17"/>
        <v/>
      </c>
      <c r="R135" s="118" t="str">
        <f t="shared" si="18"/>
        <v/>
      </c>
      <c r="S135" s="119" t="str">
        <f t="shared" si="19"/>
        <v/>
      </c>
      <c r="T135" s="118" t="str">
        <f t="shared" si="20"/>
        <v/>
      </c>
    </row>
    <row r="136" spans="1:20" x14ac:dyDescent="0.55000000000000004">
      <c r="A136" s="41"/>
      <c r="B136" s="42"/>
      <c r="C136" s="41"/>
      <c r="D136" s="146"/>
      <c r="E136" s="131"/>
      <c r="F136" s="127" t="str">
        <f t="shared" si="11"/>
        <v/>
      </c>
      <c r="G136" s="131"/>
      <c r="H136" s="143" t="str">
        <f t="shared" si="12"/>
        <v/>
      </c>
      <c r="I136" s="134"/>
      <c r="J136" s="140" t="str">
        <f t="shared" si="13"/>
        <v/>
      </c>
      <c r="K136" s="134"/>
      <c r="L136" s="140" t="str">
        <f t="shared" si="14"/>
        <v/>
      </c>
      <c r="M136" s="17"/>
      <c r="O136" s="117" t="str">
        <f t="shared" si="15"/>
        <v/>
      </c>
      <c r="P136" s="118" t="str">
        <f t="shared" si="16"/>
        <v/>
      </c>
      <c r="Q136" s="117" t="str">
        <f t="shared" si="17"/>
        <v/>
      </c>
      <c r="R136" s="118" t="str">
        <f t="shared" si="18"/>
        <v/>
      </c>
      <c r="S136" s="119" t="str">
        <f t="shared" si="19"/>
        <v/>
      </c>
      <c r="T136" s="118" t="str">
        <f t="shared" si="20"/>
        <v/>
      </c>
    </row>
    <row r="137" spans="1:20" x14ac:dyDescent="0.55000000000000004">
      <c r="A137" s="41"/>
      <c r="B137" s="42"/>
      <c r="C137" s="41"/>
      <c r="D137" s="146"/>
      <c r="E137" s="131"/>
      <c r="F137" s="127" t="str">
        <f t="shared" ref="F137:F200" si="21">IF(E137&lt;&gt;"",IF(E137&gt;=8,"ดีมาก",IF(E137&gt;=5,"ดี",IF(E137&gt;=3,"พอใช้",IF(E137&lt;=2,"ปรับปรุง")))),"")</f>
        <v/>
      </c>
      <c r="G137" s="131"/>
      <c r="H137" s="143" t="str">
        <f t="shared" ref="H137:H200" si="22">IF(G137&lt;&gt;"",IF(G137&gt;=23,"ดีมาก",IF(G137&gt;=15,"ดี",IF(G137&gt;=8,"พอใช้",IF(G137&lt;=7,"ปรับปรุง")))),"")</f>
        <v/>
      </c>
      <c r="I137" s="134"/>
      <c r="J137" s="140" t="str">
        <f t="shared" ref="J137:J200" si="23">IF(I137&lt;&gt;"",IF(I137&gt;=15,"ดีมาก",IF(I137&gt;=10,"ดี",IF(I137&gt;=5,"พอใช้",IF(I137&lt;=4,"ปรับปรุง")))),"")</f>
        <v/>
      </c>
      <c r="K137" s="134"/>
      <c r="L137" s="140" t="str">
        <f t="shared" ref="L137:L200" si="24">IF(K137&lt;&gt;"",IF(K137&gt;=15,"ดีมาก",IF(K137&gt;=10,"ดี",IF(K137&gt;=5,"พอใช้",IF(K137&lt;=4,"ปรับปรุง")))),"")</f>
        <v/>
      </c>
      <c r="M137" s="17"/>
      <c r="O137" s="117" t="str">
        <f t="shared" ref="O137:O200" si="25">IF(AND(ISBLANK(E137),ISBLANK(G137)),"",E137+G137)</f>
        <v/>
      </c>
      <c r="P137" s="118" t="str">
        <f t="shared" ref="P137:P200" si="26">IF(O137&lt;&gt;"",IF(O137&gt;=30,"ดีมาก",IF(O137&gt;=20,"ดี",IF(O137&gt;=10,"พอใช้",IF(O137&lt;=9,"ปรับปรุง")))),"")</f>
        <v/>
      </c>
      <c r="Q137" s="117" t="str">
        <f t="shared" ref="Q137:Q200" si="27">IF(AND(ISBLANK(I137),ISBLANK(K137)),"",I137+K137)</f>
        <v/>
      </c>
      <c r="R137" s="118" t="str">
        <f t="shared" ref="R137:R200" si="28">IF(Q137&lt;&gt;"",IF(Q137&gt;=30,"ดีมาก",IF(Q137&gt;=20,"ดี",IF(Q137&gt;=10,"พอใช้",IF(Q137&lt;=9,"ปรับปรุง")))),"")</f>
        <v/>
      </c>
      <c r="S137" s="119" t="str">
        <f t="shared" ref="S137:S200" si="29">IF(ISERROR(O137+Q137),"",O137+Q137)</f>
        <v/>
      </c>
      <c r="T137" s="118" t="str">
        <f t="shared" ref="T137:T200" si="30">IF(S137&lt;&gt;"",IF(S137&gt;=60,"ดีมาก",IF(S137&gt;=40,"ดี",IF(S137&gt;=20,"พอใช้",IF(S137&lt;=19,"ปรับปรุง")))),"")</f>
        <v/>
      </c>
    </row>
    <row r="138" spans="1:20" x14ac:dyDescent="0.55000000000000004">
      <c r="A138" s="41"/>
      <c r="B138" s="42"/>
      <c r="C138" s="41"/>
      <c r="D138" s="146"/>
      <c r="E138" s="131"/>
      <c r="F138" s="127" t="str">
        <f t="shared" si="21"/>
        <v/>
      </c>
      <c r="G138" s="131"/>
      <c r="H138" s="143" t="str">
        <f t="shared" si="22"/>
        <v/>
      </c>
      <c r="I138" s="134"/>
      <c r="J138" s="140" t="str">
        <f t="shared" si="23"/>
        <v/>
      </c>
      <c r="K138" s="134"/>
      <c r="L138" s="140" t="str">
        <f t="shared" si="24"/>
        <v/>
      </c>
      <c r="M138" s="17"/>
      <c r="O138" s="117" t="str">
        <f t="shared" si="25"/>
        <v/>
      </c>
      <c r="P138" s="118" t="str">
        <f t="shared" si="26"/>
        <v/>
      </c>
      <c r="Q138" s="117" t="str">
        <f t="shared" si="27"/>
        <v/>
      </c>
      <c r="R138" s="118" t="str">
        <f t="shared" si="28"/>
        <v/>
      </c>
      <c r="S138" s="119" t="str">
        <f t="shared" si="29"/>
        <v/>
      </c>
      <c r="T138" s="118" t="str">
        <f t="shared" si="30"/>
        <v/>
      </c>
    </row>
    <row r="139" spans="1:20" x14ac:dyDescent="0.55000000000000004">
      <c r="A139" s="41"/>
      <c r="B139" s="42"/>
      <c r="C139" s="41"/>
      <c r="D139" s="146"/>
      <c r="E139" s="131"/>
      <c r="F139" s="127" t="str">
        <f t="shared" si="21"/>
        <v/>
      </c>
      <c r="G139" s="131"/>
      <c r="H139" s="143" t="str">
        <f t="shared" si="22"/>
        <v/>
      </c>
      <c r="I139" s="134"/>
      <c r="J139" s="140" t="str">
        <f t="shared" si="23"/>
        <v/>
      </c>
      <c r="K139" s="134"/>
      <c r="L139" s="140" t="str">
        <f t="shared" si="24"/>
        <v/>
      </c>
      <c r="M139" s="17"/>
      <c r="O139" s="117" t="str">
        <f t="shared" si="25"/>
        <v/>
      </c>
      <c r="P139" s="118" t="str">
        <f t="shared" si="26"/>
        <v/>
      </c>
      <c r="Q139" s="117" t="str">
        <f t="shared" si="27"/>
        <v/>
      </c>
      <c r="R139" s="118" t="str">
        <f t="shared" si="28"/>
        <v/>
      </c>
      <c r="S139" s="119" t="str">
        <f t="shared" si="29"/>
        <v/>
      </c>
      <c r="T139" s="118" t="str">
        <f t="shared" si="30"/>
        <v/>
      </c>
    </row>
    <row r="140" spans="1:20" x14ac:dyDescent="0.55000000000000004">
      <c r="A140" s="41"/>
      <c r="B140" s="42"/>
      <c r="C140" s="41"/>
      <c r="D140" s="146"/>
      <c r="E140" s="131"/>
      <c r="F140" s="127" t="str">
        <f t="shared" si="21"/>
        <v/>
      </c>
      <c r="G140" s="131"/>
      <c r="H140" s="143" t="str">
        <f t="shared" si="22"/>
        <v/>
      </c>
      <c r="I140" s="134"/>
      <c r="J140" s="140" t="str">
        <f t="shared" si="23"/>
        <v/>
      </c>
      <c r="K140" s="134"/>
      <c r="L140" s="140" t="str">
        <f t="shared" si="24"/>
        <v/>
      </c>
      <c r="M140" s="17"/>
      <c r="O140" s="117" t="str">
        <f t="shared" si="25"/>
        <v/>
      </c>
      <c r="P140" s="118" t="str">
        <f t="shared" si="26"/>
        <v/>
      </c>
      <c r="Q140" s="117" t="str">
        <f t="shared" si="27"/>
        <v/>
      </c>
      <c r="R140" s="118" t="str">
        <f t="shared" si="28"/>
        <v/>
      </c>
      <c r="S140" s="119" t="str">
        <f t="shared" si="29"/>
        <v/>
      </c>
      <c r="T140" s="118" t="str">
        <f t="shared" si="30"/>
        <v/>
      </c>
    </row>
    <row r="141" spans="1:20" x14ac:dyDescent="0.55000000000000004">
      <c r="A141" s="41"/>
      <c r="B141" s="42"/>
      <c r="C141" s="41"/>
      <c r="D141" s="146"/>
      <c r="E141" s="131"/>
      <c r="F141" s="127" t="str">
        <f t="shared" si="21"/>
        <v/>
      </c>
      <c r="G141" s="131"/>
      <c r="H141" s="143" t="str">
        <f t="shared" si="22"/>
        <v/>
      </c>
      <c r="I141" s="134"/>
      <c r="J141" s="140" t="str">
        <f t="shared" si="23"/>
        <v/>
      </c>
      <c r="K141" s="134"/>
      <c r="L141" s="140" t="str">
        <f t="shared" si="24"/>
        <v/>
      </c>
      <c r="M141" s="17"/>
      <c r="O141" s="117" t="str">
        <f t="shared" si="25"/>
        <v/>
      </c>
      <c r="P141" s="118" t="str">
        <f t="shared" si="26"/>
        <v/>
      </c>
      <c r="Q141" s="117" t="str">
        <f t="shared" si="27"/>
        <v/>
      </c>
      <c r="R141" s="118" t="str">
        <f t="shared" si="28"/>
        <v/>
      </c>
      <c r="S141" s="119" t="str">
        <f t="shared" si="29"/>
        <v/>
      </c>
      <c r="T141" s="118" t="str">
        <f t="shared" si="30"/>
        <v/>
      </c>
    </row>
    <row r="142" spans="1:20" x14ac:dyDescent="0.55000000000000004">
      <c r="A142" s="41"/>
      <c r="B142" s="42"/>
      <c r="C142" s="41"/>
      <c r="D142" s="146"/>
      <c r="E142" s="131"/>
      <c r="F142" s="127" t="str">
        <f t="shared" si="21"/>
        <v/>
      </c>
      <c r="G142" s="131"/>
      <c r="H142" s="143" t="str">
        <f t="shared" si="22"/>
        <v/>
      </c>
      <c r="I142" s="134"/>
      <c r="J142" s="140" t="str">
        <f t="shared" si="23"/>
        <v/>
      </c>
      <c r="K142" s="134"/>
      <c r="L142" s="140" t="str">
        <f t="shared" si="24"/>
        <v/>
      </c>
      <c r="M142" s="17"/>
      <c r="O142" s="117" t="str">
        <f t="shared" si="25"/>
        <v/>
      </c>
      <c r="P142" s="118" t="str">
        <f t="shared" si="26"/>
        <v/>
      </c>
      <c r="Q142" s="117" t="str">
        <f t="shared" si="27"/>
        <v/>
      </c>
      <c r="R142" s="118" t="str">
        <f t="shared" si="28"/>
        <v/>
      </c>
      <c r="S142" s="119" t="str">
        <f t="shared" si="29"/>
        <v/>
      </c>
      <c r="T142" s="118" t="str">
        <f t="shared" si="30"/>
        <v/>
      </c>
    </row>
    <row r="143" spans="1:20" x14ac:dyDescent="0.55000000000000004">
      <c r="A143" s="41"/>
      <c r="B143" s="42"/>
      <c r="C143" s="41"/>
      <c r="D143" s="146"/>
      <c r="E143" s="131"/>
      <c r="F143" s="127" t="str">
        <f t="shared" si="21"/>
        <v/>
      </c>
      <c r="G143" s="131"/>
      <c r="H143" s="143" t="str">
        <f t="shared" si="22"/>
        <v/>
      </c>
      <c r="I143" s="134"/>
      <c r="J143" s="140" t="str">
        <f t="shared" si="23"/>
        <v/>
      </c>
      <c r="K143" s="134"/>
      <c r="L143" s="140" t="str">
        <f t="shared" si="24"/>
        <v/>
      </c>
      <c r="M143" s="17"/>
      <c r="O143" s="117" t="str">
        <f t="shared" si="25"/>
        <v/>
      </c>
      <c r="P143" s="118" t="str">
        <f t="shared" si="26"/>
        <v/>
      </c>
      <c r="Q143" s="117" t="str">
        <f t="shared" si="27"/>
        <v/>
      </c>
      <c r="R143" s="118" t="str">
        <f t="shared" si="28"/>
        <v/>
      </c>
      <c r="S143" s="119" t="str">
        <f t="shared" si="29"/>
        <v/>
      </c>
      <c r="T143" s="118" t="str">
        <f t="shared" si="30"/>
        <v/>
      </c>
    </row>
    <row r="144" spans="1:20" x14ac:dyDescent="0.55000000000000004">
      <c r="A144" s="41"/>
      <c r="B144" s="42"/>
      <c r="C144" s="41"/>
      <c r="D144" s="146"/>
      <c r="E144" s="131"/>
      <c r="F144" s="127" t="str">
        <f t="shared" si="21"/>
        <v/>
      </c>
      <c r="G144" s="131"/>
      <c r="H144" s="143" t="str">
        <f t="shared" si="22"/>
        <v/>
      </c>
      <c r="I144" s="134"/>
      <c r="J144" s="140" t="str">
        <f t="shared" si="23"/>
        <v/>
      </c>
      <c r="K144" s="134"/>
      <c r="L144" s="140" t="str">
        <f t="shared" si="24"/>
        <v/>
      </c>
      <c r="M144" s="17"/>
      <c r="O144" s="117" t="str">
        <f t="shared" si="25"/>
        <v/>
      </c>
      <c r="P144" s="118" t="str">
        <f t="shared" si="26"/>
        <v/>
      </c>
      <c r="Q144" s="117" t="str">
        <f t="shared" si="27"/>
        <v/>
      </c>
      <c r="R144" s="118" t="str">
        <f t="shared" si="28"/>
        <v/>
      </c>
      <c r="S144" s="119" t="str">
        <f t="shared" si="29"/>
        <v/>
      </c>
      <c r="T144" s="118" t="str">
        <f t="shared" si="30"/>
        <v/>
      </c>
    </row>
    <row r="145" spans="1:20" x14ac:dyDescent="0.55000000000000004">
      <c r="A145" s="41"/>
      <c r="B145" s="42"/>
      <c r="C145" s="41"/>
      <c r="D145" s="146"/>
      <c r="E145" s="131"/>
      <c r="F145" s="127" t="str">
        <f t="shared" si="21"/>
        <v/>
      </c>
      <c r="G145" s="131"/>
      <c r="H145" s="143" t="str">
        <f t="shared" si="22"/>
        <v/>
      </c>
      <c r="I145" s="134"/>
      <c r="J145" s="140" t="str">
        <f t="shared" si="23"/>
        <v/>
      </c>
      <c r="K145" s="134"/>
      <c r="L145" s="140" t="str">
        <f t="shared" si="24"/>
        <v/>
      </c>
      <c r="M145" s="17"/>
      <c r="O145" s="117" t="str">
        <f t="shared" si="25"/>
        <v/>
      </c>
      <c r="P145" s="118" t="str">
        <f t="shared" si="26"/>
        <v/>
      </c>
      <c r="Q145" s="117" t="str">
        <f t="shared" si="27"/>
        <v/>
      </c>
      <c r="R145" s="118" t="str">
        <f t="shared" si="28"/>
        <v/>
      </c>
      <c r="S145" s="119" t="str">
        <f t="shared" si="29"/>
        <v/>
      </c>
      <c r="T145" s="118" t="str">
        <f t="shared" si="30"/>
        <v/>
      </c>
    </row>
    <row r="146" spans="1:20" x14ac:dyDescent="0.55000000000000004">
      <c r="A146" s="41"/>
      <c r="B146" s="42"/>
      <c r="C146" s="41"/>
      <c r="D146" s="146"/>
      <c r="E146" s="131"/>
      <c r="F146" s="127" t="str">
        <f t="shared" si="21"/>
        <v/>
      </c>
      <c r="G146" s="131"/>
      <c r="H146" s="143" t="str">
        <f t="shared" si="22"/>
        <v/>
      </c>
      <c r="I146" s="134"/>
      <c r="J146" s="140" t="str">
        <f t="shared" si="23"/>
        <v/>
      </c>
      <c r="K146" s="134"/>
      <c r="L146" s="140" t="str">
        <f t="shared" si="24"/>
        <v/>
      </c>
      <c r="M146" s="17"/>
      <c r="O146" s="117" t="str">
        <f t="shared" si="25"/>
        <v/>
      </c>
      <c r="P146" s="118" t="str">
        <f t="shared" si="26"/>
        <v/>
      </c>
      <c r="Q146" s="117" t="str">
        <f t="shared" si="27"/>
        <v/>
      </c>
      <c r="R146" s="118" t="str">
        <f t="shared" si="28"/>
        <v/>
      </c>
      <c r="S146" s="119" t="str">
        <f t="shared" si="29"/>
        <v/>
      </c>
      <c r="T146" s="118" t="str">
        <f t="shared" si="30"/>
        <v/>
      </c>
    </row>
    <row r="147" spans="1:20" x14ac:dyDescent="0.55000000000000004">
      <c r="A147" s="41"/>
      <c r="B147" s="42"/>
      <c r="C147" s="41"/>
      <c r="D147" s="146"/>
      <c r="E147" s="131"/>
      <c r="F147" s="127" t="str">
        <f t="shared" si="21"/>
        <v/>
      </c>
      <c r="G147" s="131"/>
      <c r="H147" s="143" t="str">
        <f t="shared" si="22"/>
        <v/>
      </c>
      <c r="I147" s="134"/>
      <c r="J147" s="140" t="str">
        <f t="shared" si="23"/>
        <v/>
      </c>
      <c r="K147" s="134"/>
      <c r="L147" s="140" t="str">
        <f t="shared" si="24"/>
        <v/>
      </c>
      <c r="M147" s="17"/>
      <c r="O147" s="117" t="str">
        <f t="shared" si="25"/>
        <v/>
      </c>
      <c r="P147" s="118" t="str">
        <f t="shared" si="26"/>
        <v/>
      </c>
      <c r="Q147" s="117" t="str">
        <f t="shared" si="27"/>
        <v/>
      </c>
      <c r="R147" s="118" t="str">
        <f t="shared" si="28"/>
        <v/>
      </c>
      <c r="S147" s="119" t="str">
        <f t="shared" si="29"/>
        <v/>
      </c>
      <c r="T147" s="118" t="str">
        <f t="shared" si="30"/>
        <v/>
      </c>
    </row>
    <row r="148" spans="1:20" x14ac:dyDescent="0.55000000000000004">
      <c r="A148" s="41"/>
      <c r="B148" s="42"/>
      <c r="C148" s="41"/>
      <c r="D148" s="146"/>
      <c r="E148" s="131"/>
      <c r="F148" s="127" t="str">
        <f t="shared" si="21"/>
        <v/>
      </c>
      <c r="G148" s="131"/>
      <c r="H148" s="143" t="str">
        <f t="shared" si="22"/>
        <v/>
      </c>
      <c r="I148" s="134"/>
      <c r="J148" s="140" t="str">
        <f t="shared" si="23"/>
        <v/>
      </c>
      <c r="K148" s="134"/>
      <c r="L148" s="140" t="str">
        <f t="shared" si="24"/>
        <v/>
      </c>
      <c r="M148" s="17"/>
      <c r="O148" s="117" t="str">
        <f t="shared" si="25"/>
        <v/>
      </c>
      <c r="P148" s="118" t="str">
        <f t="shared" si="26"/>
        <v/>
      </c>
      <c r="Q148" s="117" t="str">
        <f t="shared" si="27"/>
        <v/>
      </c>
      <c r="R148" s="118" t="str">
        <f t="shared" si="28"/>
        <v/>
      </c>
      <c r="S148" s="119" t="str">
        <f t="shared" si="29"/>
        <v/>
      </c>
      <c r="T148" s="118" t="str">
        <f t="shared" si="30"/>
        <v/>
      </c>
    </row>
    <row r="149" spans="1:20" x14ac:dyDescent="0.55000000000000004">
      <c r="A149" s="41"/>
      <c r="B149" s="42"/>
      <c r="C149" s="41"/>
      <c r="D149" s="146"/>
      <c r="E149" s="131"/>
      <c r="F149" s="127" t="str">
        <f t="shared" si="21"/>
        <v/>
      </c>
      <c r="G149" s="131"/>
      <c r="H149" s="143" t="str">
        <f t="shared" si="22"/>
        <v/>
      </c>
      <c r="I149" s="134"/>
      <c r="J149" s="140" t="str">
        <f t="shared" si="23"/>
        <v/>
      </c>
      <c r="K149" s="134"/>
      <c r="L149" s="140" t="str">
        <f t="shared" si="24"/>
        <v/>
      </c>
      <c r="M149" s="17"/>
      <c r="O149" s="117" t="str">
        <f t="shared" si="25"/>
        <v/>
      </c>
      <c r="P149" s="118" t="str">
        <f t="shared" si="26"/>
        <v/>
      </c>
      <c r="Q149" s="117" t="str">
        <f t="shared" si="27"/>
        <v/>
      </c>
      <c r="R149" s="118" t="str">
        <f t="shared" si="28"/>
        <v/>
      </c>
      <c r="S149" s="119" t="str">
        <f t="shared" si="29"/>
        <v/>
      </c>
      <c r="T149" s="118" t="str">
        <f t="shared" si="30"/>
        <v/>
      </c>
    </row>
    <row r="150" spans="1:20" x14ac:dyDescent="0.55000000000000004">
      <c r="A150" s="41"/>
      <c r="B150" s="42"/>
      <c r="C150" s="41"/>
      <c r="D150" s="146"/>
      <c r="E150" s="131"/>
      <c r="F150" s="127" t="str">
        <f t="shared" si="21"/>
        <v/>
      </c>
      <c r="G150" s="131"/>
      <c r="H150" s="143" t="str">
        <f t="shared" si="22"/>
        <v/>
      </c>
      <c r="I150" s="134"/>
      <c r="J150" s="140" t="str">
        <f t="shared" si="23"/>
        <v/>
      </c>
      <c r="K150" s="134"/>
      <c r="L150" s="140" t="str">
        <f t="shared" si="24"/>
        <v/>
      </c>
      <c r="M150" s="17"/>
      <c r="O150" s="117" t="str">
        <f t="shared" si="25"/>
        <v/>
      </c>
      <c r="P150" s="118" t="str">
        <f t="shared" si="26"/>
        <v/>
      </c>
      <c r="Q150" s="117" t="str">
        <f t="shared" si="27"/>
        <v/>
      </c>
      <c r="R150" s="118" t="str">
        <f t="shared" si="28"/>
        <v/>
      </c>
      <c r="S150" s="119" t="str">
        <f t="shared" si="29"/>
        <v/>
      </c>
      <c r="T150" s="118" t="str">
        <f t="shared" si="30"/>
        <v/>
      </c>
    </row>
    <row r="151" spans="1:20" x14ac:dyDescent="0.55000000000000004">
      <c r="A151" s="41"/>
      <c r="B151" s="42"/>
      <c r="C151" s="41"/>
      <c r="D151" s="146"/>
      <c r="E151" s="131"/>
      <c r="F151" s="127" t="str">
        <f t="shared" si="21"/>
        <v/>
      </c>
      <c r="G151" s="131"/>
      <c r="H151" s="143" t="str">
        <f t="shared" si="22"/>
        <v/>
      </c>
      <c r="I151" s="134"/>
      <c r="J151" s="140" t="str">
        <f t="shared" si="23"/>
        <v/>
      </c>
      <c r="K151" s="134"/>
      <c r="L151" s="140" t="str">
        <f t="shared" si="24"/>
        <v/>
      </c>
      <c r="M151" s="17"/>
      <c r="O151" s="117" t="str">
        <f t="shared" si="25"/>
        <v/>
      </c>
      <c r="P151" s="118" t="str">
        <f t="shared" si="26"/>
        <v/>
      </c>
      <c r="Q151" s="117" t="str">
        <f t="shared" si="27"/>
        <v/>
      </c>
      <c r="R151" s="118" t="str">
        <f t="shared" si="28"/>
        <v/>
      </c>
      <c r="S151" s="119" t="str">
        <f t="shared" si="29"/>
        <v/>
      </c>
      <c r="T151" s="118" t="str">
        <f t="shared" si="30"/>
        <v/>
      </c>
    </row>
    <row r="152" spans="1:20" x14ac:dyDescent="0.55000000000000004">
      <c r="A152" s="41"/>
      <c r="B152" s="42"/>
      <c r="C152" s="41"/>
      <c r="D152" s="146"/>
      <c r="E152" s="131"/>
      <c r="F152" s="127" t="str">
        <f t="shared" si="21"/>
        <v/>
      </c>
      <c r="G152" s="131"/>
      <c r="H152" s="143" t="str">
        <f t="shared" si="22"/>
        <v/>
      </c>
      <c r="I152" s="134"/>
      <c r="J152" s="140" t="str">
        <f t="shared" si="23"/>
        <v/>
      </c>
      <c r="K152" s="134"/>
      <c r="L152" s="140" t="str">
        <f t="shared" si="24"/>
        <v/>
      </c>
      <c r="M152" s="17"/>
      <c r="O152" s="117" t="str">
        <f t="shared" si="25"/>
        <v/>
      </c>
      <c r="P152" s="118" t="str">
        <f t="shared" si="26"/>
        <v/>
      </c>
      <c r="Q152" s="117" t="str">
        <f t="shared" si="27"/>
        <v/>
      </c>
      <c r="R152" s="118" t="str">
        <f t="shared" si="28"/>
        <v/>
      </c>
      <c r="S152" s="119" t="str">
        <f t="shared" si="29"/>
        <v/>
      </c>
      <c r="T152" s="118" t="str">
        <f t="shared" si="30"/>
        <v/>
      </c>
    </row>
    <row r="153" spans="1:20" x14ac:dyDescent="0.55000000000000004">
      <c r="A153" s="41"/>
      <c r="B153" s="42"/>
      <c r="C153" s="41"/>
      <c r="D153" s="146"/>
      <c r="E153" s="131"/>
      <c r="F153" s="127" t="str">
        <f t="shared" si="21"/>
        <v/>
      </c>
      <c r="G153" s="131"/>
      <c r="H153" s="143" t="str">
        <f t="shared" si="22"/>
        <v/>
      </c>
      <c r="I153" s="134"/>
      <c r="J153" s="140" t="str">
        <f t="shared" si="23"/>
        <v/>
      </c>
      <c r="K153" s="134"/>
      <c r="L153" s="140" t="str">
        <f t="shared" si="24"/>
        <v/>
      </c>
      <c r="M153" s="17"/>
      <c r="O153" s="117" t="str">
        <f t="shared" si="25"/>
        <v/>
      </c>
      <c r="P153" s="118" t="str">
        <f t="shared" si="26"/>
        <v/>
      </c>
      <c r="Q153" s="117" t="str">
        <f t="shared" si="27"/>
        <v/>
      </c>
      <c r="R153" s="118" t="str">
        <f t="shared" si="28"/>
        <v/>
      </c>
      <c r="S153" s="119" t="str">
        <f t="shared" si="29"/>
        <v/>
      </c>
      <c r="T153" s="118" t="str">
        <f t="shared" si="30"/>
        <v/>
      </c>
    </row>
    <row r="154" spans="1:20" x14ac:dyDescent="0.55000000000000004">
      <c r="A154" s="41"/>
      <c r="B154" s="42"/>
      <c r="C154" s="41"/>
      <c r="D154" s="146"/>
      <c r="E154" s="131"/>
      <c r="F154" s="127" t="str">
        <f t="shared" si="21"/>
        <v/>
      </c>
      <c r="G154" s="131"/>
      <c r="H154" s="143" t="str">
        <f t="shared" si="22"/>
        <v/>
      </c>
      <c r="I154" s="134"/>
      <c r="J154" s="140" t="str">
        <f t="shared" si="23"/>
        <v/>
      </c>
      <c r="K154" s="134"/>
      <c r="L154" s="140" t="str">
        <f t="shared" si="24"/>
        <v/>
      </c>
      <c r="M154" s="17"/>
      <c r="O154" s="117" t="str">
        <f t="shared" si="25"/>
        <v/>
      </c>
      <c r="P154" s="118" t="str">
        <f t="shared" si="26"/>
        <v/>
      </c>
      <c r="Q154" s="117" t="str">
        <f t="shared" si="27"/>
        <v/>
      </c>
      <c r="R154" s="118" t="str">
        <f t="shared" si="28"/>
        <v/>
      </c>
      <c r="S154" s="119" t="str">
        <f t="shared" si="29"/>
        <v/>
      </c>
      <c r="T154" s="118" t="str">
        <f t="shared" si="30"/>
        <v/>
      </c>
    </row>
    <row r="155" spans="1:20" x14ac:dyDescent="0.55000000000000004">
      <c r="A155" s="41"/>
      <c r="B155" s="42"/>
      <c r="C155" s="41"/>
      <c r="D155" s="146"/>
      <c r="E155" s="131"/>
      <c r="F155" s="127" t="str">
        <f t="shared" si="21"/>
        <v/>
      </c>
      <c r="G155" s="131"/>
      <c r="H155" s="143" t="str">
        <f t="shared" si="22"/>
        <v/>
      </c>
      <c r="I155" s="134"/>
      <c r="J155" s="140" t="str">
        <f t="shared" si="23"/>
        <v/>
      </c>
      <c r="K155" s="134"/>
      <c r="L155" s="140" t="str">
        <f t="shared" si="24"/>
        <v/>
      </c>
      <c r="M155" s="17"/>
      <c r="O155" s="117" t="str">
        <f t="shared" si="25"/>
        <v/>
      </c>
      <c r="P155" s="118" t="str">
        <f t="shared" si="26"/>
        <v/>
      </c>
      <c r="Q155" s="117" t="str">
        <f t="shared" si="27"/>
        <v/>
      </c>
      <c r="R155" s="118" t="str">
        <f t="shared" si="28"/>
        <v/>
      </c>
      <c r="S155" s="119" t="str">
        <f t="shared" si="29"/>
        <v/>
      </c>
      <c r="T155" s="118" t="str">
        <f t="shared" si="30"/>
        <v/>
      </c>
    </row>
    <row r="156" spans="1:20" x14ac:dyDescent="0.55000000000000004">
      <c r="A156" s="41"/>
      <c r="B156" s="42"/>
      <c r="C156" s="41"/>
      <c r="D156" s="146"/>
      <c r="E156" s="131"/>
      <c r="F156" s="127" t="str">
        <f t="shared" si="21"/>
        <v/>
      </c>
      <c r="G156" s="131"/>
      <c r="H156" s="143" t="str">
        <f t="shared" si="22"/>
        <v/>
      </c>
      <c r="I156" s="134"/>
      <c r="J156" s="140" t="str">
        <f t="shared" si="23"/>
        <v/>
      </c>
      <c r="K156" s="134"/>
      <c r="L156" s="140" t="str">
        <f t="shared" si="24"/>
        <v/>
      </c>
      <c r="M156" s="17"/>
      <c r="O156" s="117" t="str">
        <f t="shared" si="25"/>
        <v/>
      </c>
      <c r="P156" s="118" t="str">
        <f t="shared" si="26"/>
        <v/>
      </c>
      <c r="Q156" s="117" t="str">
        <f t="shared" si="27"/>
        <v/>
      </c>
      <c r="R156" s="118" t="str">
        <f t="shared" si="28"/>
        <v/>
      </c>
      <c r="S156" s="119" t="str">
        <f t="shared" si="29"/>
        <v/>
      </c>
      <c r="T156" s="118" t="str">
        <f t="shared" si="30"/>
        <v/>
      </c>
    </row>
    <row r="157" spans="1:20" x14ac:dyDescent="0.55000000000000004">
      <c r="A157" s="41"/>
      <c r="B157" s="42"/>
      <c r="C157" s="41"/>
      <c r="D157" s="146"/>
      <c r="E157" s="131"/>
      <c r="F157" s="127" t="str">
        <f t="shared" si="21"/>
        <v/>
      </c>
      <c r="G157" s="131"/>
      <c r="H157" s="143" t="str">
        <f t="shared" si="22"/>
        <v/>
      </c>
      <c r="I157" s="134"/>
      <c r="J157" s="140" t="str">
        <f t="shared" si="23"/>
        <v/>
      </c>
      <c r="K157" s="134"/>
      <c r="L157" s="140" t="str">
        <f t="shared" si="24"/>
        <v/>
      </c>
      <c r="M157" s="17"/>
      <c r="O157" s="117" t="str">
        <f t="shared" si="25"/>
        <v/>
      </c>
      <c r="P157" s="118" t="str">
        <f t="shared" si="26"/>
        <v/>
      </c>
      <c r="Q157" s="117" t="str">
        <f t="shared" si="27"/>
        <v/>
      </c>
      <c r="R157" s="118" t="str">
        <f t="shared" si="28"/>
        <v/>
      </c>
      <c r="S157" s="119" t="str">
        <f t="shared" si="29"/>
        <v/>
      </c>
      <c r="T157" s="118" t="str">
        <f t="shared" si="30"/>
        <v/>
      </c>
    </row>
    <row r="158" spans="1:20" x14ac:dyDescent="0.55000000000000004">
      <c r="A158" s="41"/>
      <c r="B158" s="42"/>
      <c r="C158" s="41"/>
      <c r="D158" s="146"/>
      <c r="E158" s="131"/>
      <c r="F158" s="127" t="str">
        <f t="shared" si="21"/>
        <v/>
      </c>
      <c r="G158" s="131"/>
      <c r="H158" s="143" t="str">
        <f t="shared" si="22"/>
        <v/>
      </c>
      <c r="I158" s="134"/>
      <c r="J158" s="140" t="str">
        <f t="shared" si="23"/>
        <v/>
      </c>
      <c r="K158" s="134"/>
      <c r="L158" s="140" t="str">
        <f t="shared" si="24"/>
        <v/>
      </c>
      <c r="M158" s="17"/>
      <c r="O158" s="117" t="str">
        <f t="shared" si="25"/>
        <v/>
      </c>
      <c r="P158" s="118" t="str">
        <f t="shared" si="26"/>
        <v/>
      </c>
      <c r="Q158" s="117" t="str">
        <f t="shared" si="27"/>
        <v/>
      </c>
      <c r="R158" s="118" t="str">
        <f t="shared" si="28"/>
        <v/>
      </c>
      <c r="S158" s="119" t="str">
        <f t="shared" si="29"/>
        <v/>
      </c>
      <c r="T158" s="118" t="str">
        <f t="shared" si="30"/>
        <v/>
      </c>
    </row>
    <row r="159" spans="1:20" x14ac:dyDescent="0.55000000000000004">
      <c r="A159" s="41"/>
      <c r="B159" s="42"/>
      <c r="C159" s="41"/>
      <c r="D159" s="146"/>
      <c r="E159" s="131"/>
      <c r="F159" s="127" t="str">
        <f t="shared" si="21"/>
        <v/>
      </c>
      <c r="G159" s="131"/>
      <c r="H159" s="143" t="str">
        <f t="shared" si="22"/>
        <v/>
      </c>
      <c r="I159" s="134"/>
      <c r="J159" s="140" t="str">
        <f t="shared" si="23"/>
        <v/>
      </c>
      <c r="K159" s="134"/>
      <c r="L159" s="140" t="str">
        <f t="shared" si="24"/>
        <v/>
      </c>
      <c r="M159" s="17"/>
      <c r="O159" s="117" t="str">
        <f t="shared" si="25"/>
        <v/>
      </c>
      <c r="P159" s="118" t="str">
        <f t="shared" si="26"/>
        <v/>
      </c>
      <c r="Q159" s="117" t="str">
        <f t="shared" si="27"/>
        <v/>
      </c>
      <c r="R159" s="118" t="str">
        <f t="shared" si="28"/>
        <v/>
      </c>
      <c r="S159" s="119" t="str">
        <f t="shared" si="29"/>
        <v/>
      </c>
      <c r="T159" s="118" t="str">
        <f t="shared" si="30"/>
        <v/>
      </c>
    </row>
    <row r="160" spans="1:20" x14ac:dyDescent="0.55000000000000004">
      <c r="A160" s="41"/>
      <c r="B160" s="42"/>
      <c r="C160" s="41"/>
      <c r="D160" s="146"/>
      <c r="E160" s="131"/>
      <c r="F160" s="127" t="str">
        <f t="shared" si="21"/>
        <v/>
      </c>
      <c r="G160" s="131"/>
      <c r="H160" s="143" t="str">
        <f t="shared" si="22"/>
        <v/>
      </c>
      <c r="I160" s="134"/>
      <c r="J160" s="140" t="str">
        <f t="shared" si="23"/>
        <v/>
      </c>
      <c r="K160" s="134"/>
      <c r="L160" s="140" t="str">
        <f t="shared" si="24"/>
        <v/>
      </c>
      <c r="M160" s="17"/>
      <c r="O160" s="117" t="str">
        <f t="shared" si="25"/>
        <v/>
      </c>
      <c r="P160" s="118" t="str">
        <f t="shared" si="26"/>
        <v/>
      </c>
      <c r="Q160" s="117" t="str">
        <f t="shared" si="27"/>
        <v/>
      </c>
      <c r="R160" s="118" t="str">
        <f t="shared" si="28"/>
        <v/>
      </c>
      <c r="S160" s="119" t="str">
        <f t="shared" si="29"/>
        <v/>
      </c>
      <c r="T160" s="118" t="str">
        <f t="shared" si="30"/>
        <v/>
      </c>
    </row>
    <row r="161" spans="1:20" x14ac:dyDescent="0.55000000000000004">
      <c r="A161" s="41"/>
      <c r="B161" s="42"/>
      <c r="C161" s="41"/>
      <c r="D161" s="146"/>
      <c r="E161" s="131"/>
      <c r="F161" s="127" t="str">
        <f t="shared" si="21"/>
        <v/>
      </c>
      <c r="G161" s="131"/>
      <c r="H161" s="143" t="str">
        <f t="shared" si="22"/>
        <v/>
      </c>
      <c r="I161" s="134"/>
      <c r="J161" s="140" t="str">
        <f t="shared" si="23"/>
        <v/>
      </c>
      <c r="K161" s="134"/>
      <c r="L161" s="140" t="str">
        <f t="shared" si="24"/>
        <v/>
      </c>
      <c r="M161" s="17"/>
      <c r="O161" s="117" t="str">
        <f t="shared" si="25"/>
        <v/>
      </c>
      <c r="P161" s="118" t="str">
        <f t="shared" si="26"/>
        <v/>
      </c>
      <c r="Q161" s="117" t="str">
        <f t="shared" si="27"/>
        <v/>
      </c>
      <c r="R161" s="118" t="str">
        <f t="shared" si="28"/>
        <v/>
      </c>
      <c r="S161" s="119" t="str">
        <f t="shared" si="29"/>
        <v/>
      </c>
      <c r="T161" s="118" t="str">
        <f t="shared" si="30"/>
        <v/>
      </c>
    </row>
    <row r="162" spans="1:20" x14ac:dyDescent="0.55000000000000004">
      <c r="A162" s="41"/>
      <c r="B162" s="42"/>
      <c r="C162" s="41"/>
      <c r="D162" s="146"/>
      <c r="E162" s="131"/>
      <c r="F162" s="127" t="str">
        <f t="shared" si="21"/>
        <v/>
      </c>
      <c r="G162" s="131"/>
      <c r="H162" s="143" t="str">
        <f t="shared" si="22"/>
        <v/>
      </c>
      <c r="I162" s="134"/>
      <c r="J162" s="140" t="str">
        <f t="shared" si="23"/>
        <v/>
      </c>
      <c r="K162" s="134"/>
      <c r="L162" s="140" t="str">
        <f t="shared" si="24"/>
        <v/>
      </c>
      <c r="M162" s="17"/>
      <c r="O162" s="117" t="str">
        <f t="shared" si="25"/>
        <v/>
      </c>
      <c r="P162" s="118" t="str">
        <f t="shared" si="26"/>
        <v/>
      </c>
      <c r="Q162" s="117" t="str">
        <f t="shared" si="27"/>
        <v/>
      </c>
      <c r="R162" s="118" t="str">
        <f t="shared" si="28"/>
        <v/>
      </c>
      <c r="S162" s="119" t="str">
        <f t="shared" si="29"/>
        <v/>
      </c>
      <c r="T162" s="118" t="str">
        <f t="shared" si="30"/>
        <v/>
      </c>
    </row>
    <row r="163" spans="1:20" x14ac:dyDescent="0.55000000000000004">
      <c r="A163" s="41"/>
      <c r="B163" s="42"/>
      <c r="C163" s="41"/>
      <c r="D163" s="146"/>
      <c r="E163" s="131"/>
      <c r="F163" s="127" t="str">
        <f t="shared" si="21"/>
        <v/>
      </c>
      <c r="G163" s="131"/>
      <c r="H163" s="143" t="str">
        <f t="shared" si="22"/>
        <v/>
      </c>
      <c r="I163" s="134"/>
      <c r="J163" s="140" t="str">
        <f t="shared" si="23"/>
        <v/>
      </c>
      <c r="K163" s="134"/>
      <c r="L163" s="140" t="str">
        <f t="shared" si="24"/>
        <v/>
      </c>
      <c r="M163" s="17"/>
      <c r="O163" s="117" t="str">
        <f t="shared" si="25"/>
        <v/>
      </c>
      <c r="P163" s="118" t="str">
        <f t="shared" si="26"/>
        <v/>
      </c>
      <c r="Q163" s="117" t="str">
        <f t="shared" si="27"/>
        <v/>
      </c>
      <c r="R163" s="118" t="str">
        <f t="shared" si="28"/>
        <v/>
      </c>
      <c r="S163" s="119" t="str">
        <f t="shared" si="29"/>
        <v/>
      </c>
      <c r="T163" s="118" t="str">
        <f t="shared" si="30"/>
        <v/>
      </c>
    </row>
    <row r="164" spans="1:20" x14ac:dyDescent="0.55000000000000004">
      <c r="A164" s="41"/>
      <c r="B164" s="42"/>
      <c r="C164" s="41"/>
      <c r="D164" s="146"/>
      <c r="E164" s="131"/>
      <c r="F164" s="127" t="str">
        <f t="shared" si="21"/>
        <v/>
      </c>
      <c r="G164" s="131"/>
      <c r="H164" s="143" t="str">
        <f t="shared" si="22"/>
        <v/>
      </c>
      <c r="I164" s="134"/>
      <c r="J164" s="140" t="str">
        <f t="shared" si="23"/>
        <v/>
      </c>
      <c r="K164" s="134"/>
      <c r="L164" s="140" t="str">
        <f t="shared" si="24"/>
        <v/>
      </c>
      <c r="M164" s="17"/>
      <c r="O164" s="117" t="str">
        <f t="shared" si="25"/>
        <v/>
      </c>
      <c r="P164" s="118" t="str">
        <f t="shared" si="26"/>
        <v/>
      </c>
      <c r="Q164" s="117" t="str">
        <f t="shared" si="27"/>
        <v/>
      </c>
      <c r="R164" s="118" t="str">
        <f t="shared" si="28"/>
        <v/>
      </c>
      <c r="S164" s="119" t="str">
        <f t="shared" si="29"/>
        <v/>
      </c>
      <c r="T164" s="118" t="str">
        <f t="shared" si="30"/>
        <v/>
      </c>
    </row>
    <row r="165" spans="1:20" x14ac:dyDescent="0.55000000000000004">
      <c r="A165" s="41"/>
      <c r="B165" s="42"/>
      <c r="C165" s="41"/>
      <c r="D165" s="146"/>
      <c r="E165" s="131"/>
      <c r="F165" s="127" t="str">
        <f t="shared" si="21"/>
        <v/>
      </c>
      <c r="G165" s="131"/>
      <c r="H165" s="143" t="str">
        <f t="shared" si="22"/>
        <v/>
      </c>
      <c r="I165" s="134"/>
      <c r="J165" s="140" t="str">
        <f t="shared" si="23"/>
        <v/>
      </c>
      <c r="K165" s="134"/>
      <c r="L165" s="140" t="str">
        <f t="shared" si="24"/>
        <v/>
      </c>
      <c r="M165" s="17"/>
      <c r="O165" s="117" t="str">
        <f t="shared" si="25"/>
        <v/>
      </c>
      <c r="P165" s="118" t="str">
        <f t="shared" si="26"/>
        <v/>
      </c>
      <c r="Q165" s="117" t="str">
        <f t="shared" si="27"/>
        <v/>
      </c>
      <c r="R165" s="118" t="str">
        <f t="shared" si="28"/>
        <v/>
      </c>
      <c r="S165" s="119" t="str">
        <f t="shared" si="29"/>
        <v/>
      </c>
      <c r="T165" s="118" t="str">
        <f t="shared" si="30"/>
        <v/>
      </c>
    </row>
    <row r="166" spans="1:20" x14ac:dyDescent="0.55000000000000004">
      <c r="A166" s="41"/>
      <c r="B166" s="42"/>
      <c r="C166" s="41"/>
      <c r="D166" s="146"/>
      <c r="E166" s="131"/>
      <c r="F166" s="127" t="str">
        <f t="shared" si="21"/>
        <v/>
      </c>
      <c r="G166" s="131"/>
      <c r="H166" s="143" t="str">
        <f t="shared" si="22"/>
        <v/>
      </c>
      <c r="I166" s="134"/>
      <c r="J166" s="140" t="str">
        <f t="shared" si="23"/>
        <v/>
      </c>
      <c r="K166" s="134"/>
      <c r="L166" s="140" t="str">
        <f t="shared" si="24"/>
        <v/>
      </c>
      <c r="M166" s="17"/>
      <c r="O166" s="117" t="str">
        <f t="shared" si="25"/>
        <v/>
      </c>
      <c r="P166" s="118" t="str">
        <f t="shared" si="26"/>
        <v/>
      </c>
      <c r="Q166" s="117" t="str">
        <f t="shared" si="27"/>
        <v/>
      </c>
      <c r="R166" s="118" t="str">
        <f t="shared" si="28"/>
        <v/>
      </c>
      <c r="S166" s="119" t="str">
        <f t="shared" si="29"/>
        <v/>
      </c>
      <c r="T166" s="118" t="str">
        <f t="shared" si="30"/>
        <v/>
      </c>
    </row>
    <row r="167" spans="1:20" x14ac:dyDescent="0.55000000000000004">
      <c r="A167" s="41"/>
      <c r="B167" s="42"/>
      <c r="C167" s="41"/>
      <c r="D167" s="146"/>
      <c r="E167" s="131"/>
      <c r="F167" s="127" t="str">
        <f t="shared" si="21"/>
        <v/>
      </c>
      <c r="G167" s="131"/>
      <c r="H167" s="143" t="str">
        <f t="shared" si="22"/>
        <v/>
      </c>
      <c r="I167" s="134"/>
      <c r="J167" s="140" t="str">
        <f t="shared" si="23"/>
        <v/>
      </c>
      <c r="K167" s="134"/>
      <c r="L167" s="140" t="str">
        <f t="shared" si="24"/>
        <v/>
      </c>
      <c r="M167" s="17"/>
      <c r="O167" s="117" t="str">
        <f t="shared" si="25"/>
        <v/>
      </c>
      <c r="P167" s="118" t="str">
        <f t="shared" si="26"/>
        <v/>
      </c>
      <c r="Q167" s="117" t="str">
        <f t="shared" si="27"/>
        <v/>
      </c>
      <c r="R167" s="118" t="str">
        <f t="shared" si="28"/>
        <v/>
      </c>
      <c r="S167" s="119" t="str">
        <f t="shared" si="29"/>
        <v/>
      </c>
      <c r="T167" s="118" t="str">
        <f t="shared" si="30"/>
        <v/>
      </c>
    </row>
    <row r="168" spans="1:20" x14ac:dyDescent="0.55000000000000004">
      <c r="A168" s="41"/>
      <c r="B168" s="42"/>
      <c r="C168" s="41"/>
      <c r="D168" s="146"/>
      <c r="E168" s="131"/>
      <c r="F168" s="127" t="str">
        <f t="shared" si="21"/>
        <v/>
      </c>
      <c r="G168" s="131"/>
      <c r="H168" s="143" t="str">
        <f t="shared" si="22"/>
        <v/>
      </c>
      <c r="I168" s="134"/>
      <c r="J168" s="140" t="str">
        <f t="shared" si="23"/>
        <v/>
      </c>
      <c r="K168" s="134"/>
      <c r="L168" s="140" t="str">
        <f t="shared" si="24"/>
        <v/>
      </c>
      <c r="M168" s="17"/>
      <c r="O168" s="117" t="str">
        <f t="shared" si="25"/>
        <v/>
      </c>
      <c r="P168" s="118" t="str">
        <f t="shared" si="26"/>
        <v/>
      </c>
      <c r="Q168" s="117" t="str">
        <f t="shared" si="27"/>
        <v/>
      </c>
      <c r="R168" s="118" t="str">
        <f t="shared" si="28"/>
        <v/>
      </c>
      <c r="S168" s="119" t="str">
        <f t="shared" si="29"/>
        <v/>
      </c>
      <c r="T168" s="118" t="str">
        <f t="shared" si="30"/>
        <v/>
      </c>
    </row>
    <row r="169" spans="1:20" x14ac:dyDescent="0.55000000000000004">
      <c r="A169" s="41"/>
      <c r="B169" s="42"/>
      <c r="C169" s="41"/>
      <c r="D169" s="146"/>
      <c r="E169" s="131"/>
      <c r="F169" s="127" t="str">
        <f t="shared" si="21"/>
        <v/>
      </c>
      <c r="G169" s="131"/>
      <c r="H169" s="143" t="str">
        <f t="shared" si="22"/>
        <v/>
      </c>
      <c r="I169" s="134"/>
      <c r="J169" s="140" t="str">
        <f t="shared" si="23"/>
        <v/>
      </c>
      <c r="K169" s="134"/>
      <c r="L169" s="140" t="str">
        <f t="shared" si="24"/>
        <v/>
      </c>
      <c r="M169" s="17"/>
      <c r="O169" s="117" t="str">
        <f t="shared" si="25"/>
        <v/>
      </c>
      <c r="P169" s="118" t="str">
        <f t="shared" si="26"/>
        <v/>
      </c>
      <c r="Q169" s="117" t="str">
        <f t="shared" si="27"/>
        <v/>
      </c>
      <c r="R169" s="118" t="str">
        <f t="shared" si="28"/>
        <v/>
      </c>
      <c r="S169" s="119" t="str">
        <f t="shared" si="29"/>
        <v/>
      </c>
      <c r="T169" s="118" t="str">
        <f t="shared" si="30"/>
        <v/>
      </c>
    </row>
    <row r="170" spans="1:20" x14ac:dyDescent="0.55000000000000004">
      <c r="A170" s="41"/>
      <c r="B170" s="42"/>
      <c r="C170" s="41"/>
      <c r="D170" s="146"/>
      <c r="E170" s="131"/>
      <c r="F170" s="127" t="str">
        <f t="shared" si="21"/>
        <v/>
      </c>
      <c r="G170" s="131"/>
      <c r="H170" s="143" t="str">
        <f t="shared" si="22"/>
        <v/>
      </c>
      <c r="I170" s="134"/>
      <c r="J170" s="140" t="str">
        <f t="shared" si="23"/>
        <v/>
      </c>
      <c r="K170" s="134"/>
      <c r="L170" s="140" t="str">
        <f t="shared" si="24"/>
        <v/>
      </c>
      <c r="M170" s="17"/>
      <c r="O170" s="117" t="str">
        <f t="shared" si="25"/>
        <v/>
      </c>
      <c r="P170" s="118" t="str">
        <f t="shared" si="26"/>
        <v/>
      </c>
      <c r="Q170" s="117" t="str">
        <f t="shared" si="27"/>
        <v/>
      </c>
      <c r="R170" s="118" t="str">
        <f t="shared" si="28"/>
        <v/>
      </c>
      <c r="S170" s="119" t="str">
        <f t="shared" si="29"/>
        <v/>
      </c>
      <c r="T170" s="118" t="str">
        <f t="shared" si="30"/>
        <v/>
      </c>
    </row>
    <row r="171" spans="1:20" x14ac:dyDescent="0.55000000000000004">
      <c r="A171" s="41"/>
      <c r="B171" s="42"/>
      <c r="C171" s="41"/>
      <c r="D171" s="146"/>
      <c r="E171" s="131"/>
      <c r="F171" s="127" t="str">
        <f t="shared" si="21"/>
        <v/>
      </c>
      <c r="G171" s="131"/>
      <c r="H171" s="143" t="str">
        <f t="shared" si="22"/>
        <v/>
      </c>
      <c r="I171" s="134"/>
      <c r="J171" s="140" t="str">
        <f t="shared" si="23"/>
        <v/>
      </c>
      <c r="K171" s="134"/>
      <c r="L171" s="140" t="str">
        <f t="shared" si="24"/>
        <v/>
      </c>
      <c r="M171" s="17"/>
      <c r="O171" s="117" t="str">
        <f t="shared" si="25"/>
        <v/>
      </c>
      <c r="P171" s="118" t="str">
        <f t="shared" si="26"/>
        <v/>
      </c>
      <c r="Q171" s="117" t="str">
        <f t="shared" si="27"/>
        <v/>
      </c>
      <c r="R171" s="118" t="str">
        <f t="shared" si="28"/>
        <v/>
      </c>
      <c r="S171" s="119" t="str">
        <f t="shared" si="29"/>
        <v/>
      </c>
      <c r="T171" s="118" t="str">
        <f t="shared" si="30"/>
        <v/>
      </c>
    </row>
    <row r="172" spans="1:20" x14ac:dyDescent="0.55000000000000004">
      <c r="A172" s="41"/>
      <c r="B172" s="42"/>
      <c r="C172" s="41"/>
      <c r="D172" s="146"/>
      <c r="E172" s="131"/>
      <c r="F172" s="127" t="str">
        <f t="shared" si="21"/>
        <v/>
      </c>
      <c r="G172" s="131"/>
      <c r="H172" s="143" t="str">
        <f t="shared" si="22"/>
        <v/>
      </c>
      <c r="I172" s="134"/>
      <c r="J172" s="140" t="str">
        <f t="shared" si="23"/>
        <v/>
      </c>
      <c r="K172" s="134"/>
      <c r="L172" s="140" t="str">
        <f t="shared" si="24"/>
        <v/>
      </c>
      <c r="M172" s="17"/>
      <c r="O172" s="117" t="str">
        <f t="shared" si="25"/>
        <v/>
      </c>
      <c r="P172" s="118" t="str">
        <f t="shared" si="26"/>
        <v/>
      </c>
      <c r="Q172" s="117" t="str">
        <f t="shared" si="27"/>
        <v/>
      </c>
      <c r="R172" s="118" t="str">
        <f t="shared" si="28"/>
        <v/>
      </c>
      <c r="S172" s="119" t="str">
        <f t="shared" si="29"/>
        <v/>
      </c>
      <c r="T172" s="118" t="str">
        <f t="shared" si="30"/>
        <v/>
      </c>
    </row>
    <row r="173" spans="1:20" x14ac:dyDescent="0.55000000000000004">
      <c r="A173" s="41"/>
      <c r="B173" s="42"/>
      <c r="C173" s="41"/>
      <c r="D173" s="146"/>
      <c r="E173" s="131"/>
      <c r="F173" s="127" t="str">
        <f t="shared" si="21"/>
        <v/>
      </c>
      <c r="G173" s="131"/>
      <c r="H173" s="143" t="str">
        <f t="shared" si="22"/>
        <v/>
      </c>
      <c r="I173" s="134"/>
      <c r="J173" s="140" t="str">
        <f t="shared" si="23"/>
        <v/>
      </c>
      <c r="K173" s="134"/>
      <c r="L173" s="140" t="str">
        <f t="shared" si="24"/>
        <v/>
      </c>
      <c r="M173" s="17"/>
      <c r="O173" s="117" t="str">
        <f t="shared" si="25"/>
        <v/>
      </c>
      <c r="P173" s="118" t="str">
        <f t="shared" si="26"/>
        <v/>
      </c>
      <c r="Q173" s="117" t="str">
        <f t="shared" si="27"/>
        <v/>
      </c>
      <c r="R173" s="118" t="str">
        <f t="shared" si="28"/>
        <v/>
      </c>
      <c r="S173" s="119" t="str">
        <f t="shared" si="29"/>
        <v/>
      </c>
      <c r="T173" s="118" t="str">
        <f t="shared" si="30"/>
        <v/>
      </c>
    </row>
    <row r="174" spans="1:20" x14ac:dyDescent="0.55000000000000004">
      <c r="A174" s="41"/>
      <c r="B174" s="42"/>
      <c r="C174" s="41"/>
      <c r="D174" s="146"/>
      <c r="E174" s="131"/>
      <c r="F174" s="127" t="str">
        <f t="shared" si="21"/>
        <v/>
      </c>
      <c r="G174" s="131"/>
      <c r="H174" s="143" t="str">
        <f t="shared" si="22"/>
        <v/>
      </c>
      <c r="I174" s="134"/>
      <c r="J174" s="140" t="str">
        <f t="shared" si="23"/>
        <v/>
      </c>
      <c r="K174" s="134"/>
      <c r="L174" s="140" t="str">
        <f t="shared" si="24"/>
        <v/>
      </c>
      <c r="M174" s="17"/>
      <c r="O174" s="117" t="str">
        <f t="shared" si="25"/>
        <v/>
      </c>
      <c r="P174" s="118" t="str">
        <f t="shared" si="26"/>
        <v/>
      </c>
      <c r="Q174" s="117" t="str">
        <f t="shared" si="27"/>
        <v/>
      </c>
      <c r="R174" s="118" t="str">
        <f t="shared" si="28"/>
        <v/>
      </c>
      <c r="S174" s="119" t="str">
        <f t="shared" si="29"/>
        <v/>
      </c>
      <c r="T174" s="118" t="str">
        <f t="shared" si="30"/>
        <v/>
      </c>
    </row>
    <row r="175" spans="1:20" x14ac:dyDescent="0.55000000000000004">
      <c r="A175" s="41"/>
      <c r="B175" s="42"/>
      <c r="C175" s="41"/>
      <c r="D175" s="146"/>
      <c r="E175" s="131"/>
      <c r="F175" s="127" t="str">
        <f t="shared" si="21"/>
        <v/>
      </c>
      <c r="G175" s="131"/>
      <c r="H175" s="143" t="str">
        <f t="shared" si="22"/>
        <v/>
      </c>
      <c r="I175" s="134"/>
      <c r="J175" s="140" t="str">
        <f t="shared" si="23"/>
        <v/>
      </c>
      <c r="K175" s="134"/>
      <c r="L175" s="140" t="str">
        <f t="shared" si="24"/>
        <v/>
      </c>
      <c r="M175" s="17"/>
      <c r="O175" s="117" t="str">
        <f t="shared" si="25"/>
        <v/>
      </c>
      <c r="P175" s="118" t="str">
        <f t="shared" si="26"/>
        <v/>
      </c>
      <c r="Q175" s="117" t="str">
        <f t="shared" si="27"/>
        <v/>
      </c>
      <c r="R175" s="118" t="str">
        <f t="shared" si="28"/>
        <v/>
      </c>
      <c r="S175" s="119" t="str">
        <f t="shared" si="29"/>
        <v/>
      </c>
      <c r="T175" s="118" t="str">
        <f t="shared" si="30"/>
        <v/>
      </c>
    </row>
    <row r="176" spans="1:20" x14ac:dyDescent="0.55000000000000004">
      <c r="A176" s="41"/>
      <c r="B176" s="42"/>
      <c r="C176" s="41"/>
      <c r="D176" s="146"/>
      <c r="E176" s="131"/>
      <c r="F176" s="127" t="str">
        <f t="shared" si="21"/>
        <v/>
      </c>
      <c r="G176" s="131"/>
      <c r="H176" s="143" t="str">
        <f t="shared" si="22"/>
        <v/>
      </c>
      <c r="I176" s="134"/>
      <c r="J176" s="140" t="str">
        <f t="shared" si="23"/>
        <v/>
      </c>
      <c r="K176" s="134"/>
      <c r="L176" s="140" t="str">
        <f t="shared" si="24"/>
        <v/>
      </c>
      <c r="M176" s="17"/>
      <c r="O176" s="117" t="str">
        <f t="shared" si="25"/>
        <v/>
      </c>
      <c r="P176" s="118" t="str">
        <f t="shared" si="26"/>
        <v/>
      </c>
      <c r="Q176" s="117" t="str">
        <f t="shared" si="27"/>
        <v/>
      </c>
      <c r="R176" s="118" t="str">
        <f t="shared" si="28"/>
        <v/>
      </c>
      <c r="S176" s="119" t="str">
        <f t="shared" si="29"/>
        <v/>
      </c>
      <c r="T176" s="118" t="str">
        <f t="shared" si="30"/>
        <v/>
      </c>
    </row>
    <row r="177" spans="1:20" x14ac:dyDescent="0.55000000000000004">
      <c r="A177" s="41"/>
      <c r="B177" s="42"/>
      <c r="C177" s="41"/>
      <c r="D177" s="146"/>
      <c r="E177" s="131"/>
      <c r="F177" s="127" t="str">
        <f t="shared" si="21"/>
        <v/>
      </c>
      <c r="G177" s="131"/>
      <c r="H177" s="143" t="str">
        <f t="shared" si="22"/>
        <v/>
      </c>
      <c r="I177" s="134"/>
      <c r="J177" s="140" t="str">
        <f t="shared" si="23"/>
        <v/>
      </c>
      <c r="K177" s="134"/>
      <c r="L177" s="140" t="str">
        <f t="shared" si="24"/>
        <v/>
      </c>
      <c r="M177" s="17"/>
      <c r="O177" s="117" t="str">
        <f t="shared" si="25"/>
        <v/>
      </c>
      <c r="P177" s="118" t="str">
        <f t="shared" si="26"/>
        <v/>
      </c>
      <c r="Q177" s="117" t="str">
        <f t="shared" si="27"/>
        <v/>
      </c>
      <c r="R177" s="118" t="str">
        <f t="shared" si="28"/>
        <v/>
      </c>
      <c r="S177" s="119" t="str">
        <f t="shared" si="29"/>
        <v/>
      </c>
      <c r="T177" s="118" t="str">
        <f t="shared" si="30"/>
        <v/>
      </c>
    </row>
    <row r="178" spans="1:20" x14ac:dyDescent="0.55000000000000004">
      <c r="A178" s="41"/>
      <c r="B178" s="42"/>
      <c r="C178" s="41"/>
      <c r="D178" s="146"/>
      <c r="E178" s="131"/>
      <c r="F178" s="127" t="str">
        <f t="shared" si="21"/>
        <v/>
      </c>
      <c r="G178" s="131"/>
      <c r="H178" s="143" t="str">
        <f t="shared" si="22"/>
        <v/>
      </c>
      <c r="I178" s="134"/>
      <c r="J178" s="140" t="str">
        <f t="shared" si="23"/>
        <v/>
      </c>
      <c r="K178" s="134"/>
      <c r="L178" s="140" t="str">
        <f t="shared" si="24"/>
        <v/>
      </c>
      <c r="M178" s="17"/>
      <c r="O178" s="117" t="str">
        <f t="shared" si="25"/>
        <v/>
      </c>
      <c r="P178" s="118" t="str">
        <f t="shared" si="26"/>
        <v/>
      </c>
      <c r="Q178" s="117" t="str">
        <f t="shared" si="27"/>
        <v/>
      </c>
      <c r="R178" s="118" t="str">
        <f t="shared" si="28"/>
        <v/>
      </c>
      <c r="S178" s="119" t="str">
        <f t="shared" si="29"/>
        <v/>
      </c>
      <c r="T178" s="118" t="str">
        <f t="shared" si="30"/>
        <v/>
      </c>
    </row>
    <row r="179" spans="1:20" x14ac:dyDescent="0.55000000000000004">
      <c r="A179" s="41"/>
      <c r="B179" s="42"/>
      <c r="C179" s="41"/>
      <c r="D179" s="146"/>
      <c r="E179" s="131"/>
      <c r="F179" s="127" t="str">
        <f t="shared" si="21"/>
        <v/>
      </c>
      <c r="G179" s="131"/>
      <c r="H179" s="143" t="str">
        <f t="shared" si="22"/>
        <v/>
      </c>
      <c r="I179" s="134"/>
      <c r="J179" s="140" t="str">
        <f t="shared" si="23"/>
        <v/>
      </c>
      <c r="K179" s="134"/>
      <c r="L179" s="140" t="str">
        <f t="shared" si="24"/>
        <v/>
      </c>
      <c r="M179" s="17"/>
      <c r="O179" s="117" t="str">
        <f t="shared" si="25"/>
        <v/>
      </c>
      <c r="P179" s="118" t="str">
        <f t="shared" si="26"/>
        <v/>
      </c>
      <c r="Q179" s="117" t="str">
        <f t="shared" si="27"/>
        <v/>
      </c>
      <c r="R179" s="118" t="str">
        <f t="shared" si="28"/>
        <v/>
      </c>
      <c r="S179" s="119" t="str">
        <f t="shared" si="29"/>
        <v/>
      </c>
      <c r="T179" s="118" t="str">
        <f t="shared" si="30"/>
        <v/>
      </c>
    </row>
    <row r="180" spans="1:20" x14ac:dyDescent="0.55000000000000004">
      <c r="A180" s="41"/>
      <c r="B180" s="42"/>
      <c r="C180" s="41"/>
      <c r="D180" s="146"/>
      <c r="E180" s="131"/>
      <c r="F180" s="127" t="str">
        <f t="shared" si="21"/>
        <v/>
      </c>
      <c r="G180" s="131"/>
      <c r="H180" s="143" t="str">
        <f t="shared" si="22"/>
        <v/>
      </c>
      <c r="I180" s="134"/>
      <c r="J180" s="140" t="str">
        <f t="shared" si="23"/>
        <v/>
      </c>
      <c r="K180" s="134"/>
      <c r="L180" s="140" t="str">
        <f t="shared" si="24"/>
        <v/>
      </c>
      <c r="M180" s="17"/>
      <c r="O180" s="117" t="str">
        <f t="shared" si="25"/>
        <v/>
      </c>
      <c r="P180" s="118" t="str">
        <f t="shared" si="26"/>
        <v/>
      </c>
      <c r="Q180" s="117" t="str">
        <f t="shared" si="27"/>
        <v/>
      </c>
      <c r="R180" s="118" t="str">
        <f t="shared" si="28"/>
        <v/>
      </c>
      <c r="S180" s="119" t="str">
        <f t="shared" si="29"/>
        <v/>
      </c>
      <c r="T180" s="118" t="str">
        <f t="shared" si="30"/>
        <v/>
      </c>
    </row>
    <row r="181" spans="1:20" x14ac:dyDescent="0.55000000000000004">
      <c r="A181" s="41"/>
      <c r="B181" s="42"/>
      <c r="C181" s="41"/>
      <c r="D181" s="146"/>
      <c r="E181" s="131"/>
      <c r="F181" s="127" t="str">
        <f t="shared" si="21"/>
        <v/>
      </c>
      <c r="G181" s="131"/>
      <c r="H181" s="143" t="str">
        <f t="shared" si="22"/>
        <v/>
      </c>
      <c r="I181" s="134"/>
      <c r="J181" s="140" t="str">
        <f t="shared" si="23"/>
        <v/>
      </c>
      <c r="K181" s="134"/>
      <c r="L181" s="140" t="str">
        <f t="shared" si="24"/>
        <v/>
      </c>
      <c r="M181" s="17"/>
      <c r="O181" s="117" t="str">
        <f t="shared" si="25"/>
        <v/>
      </c>
      <c r="P181" s="118" t="str">
        <f t="shared" si="26"/>
        <v/>
      </c>
      <c r="Q181" s="117" t="str">
        <f t="shared" si="27"/>
        <v/>
      </c>
      <c r="R181" s="118" t="str">
        <f t="shared" si="28"/>
        <v/>
      </c>
      <c r="S181" s="119" t="str">
        <f t="shared" si="29"/>
        <v/>
      </c>
      <c r="T181" s="118" t="str">
        <f t="shared" si="30"/>
        <v/>
      </c>
    </row>
    <row r="182" spans="1:20" x14ac:dyDescent="0.55000000000000004">
      <c r="A182" s="41"/>
      <c r="B182" s="42"/>
      <c r="C182" s="41"/>
      <c r="D182" s="146"/>
      <c r="E182" s="131"/>
      <c r="F182" s="127" t="str">
        <f t="shared" si="21"/>
        <v/>
      </c>
      <c r="G182" s="131"/>
      <c r="H182" s="143" t="str">
        <f t="shared" si="22"/>
        <v/>
      </c>
      <c r="I182" s="134"/>
      <c r="J182" s="140" t="str">
        <f t="shared" si="23"/>
        <v/>
      </c>
      <c r="K182" s="134"/>
      <c r="L182" s="140" t="str">
        <f t="shared" si="24"/>
        <v/>
      </c>
      <c r="M182" s="17"/>
      <c r="O182" s="117" t="str">
        <f t="shared" si="25"/>
        <v/>
      </c>
      <c r="P182" s="118" t="str">
        <f t="shared" si="26"/>
        <v/>
      </c>
      <c r="Q182" s="117" t="str">
        <f t="shared" si="27"/>
        <v/>
      </c>
      <c r="R182" s="118" t="str">
        <f t="shared" si="28"/>
        <v/>
      </c>
      <c r="S182" s="119" t="str">
        <f t="shared" si="29"/>
        <v/>
      </c>
      <c r="T182" s="118" t="str">
        <f t="shared" si="30"/>
        <v/>
      </c>
    </row>
    <row r="183" spans="1:20" x14ac:dyDescent="0.55000000000000004">
      <c r="A183" s="41"/>
      <c r="B183" s="42"/>
      <c r="C183" s="41"/>
      <c r="D183" s="146"/>
      <c r="E183" s="131"/>
      <c r="F183" s="127" t="str">
        <f t="shared" si="21"/>
        <v/>
      </c>
      <c r="G183" s="131"/>
      <c r="H183" s="143" t="str">
        <f t="shared" si="22"/>
        <v/>
      </c>
      <c r="I183" s="134"/>
      <c r="J183" s="140" t="str">
        <f t="shared" si="23"/>
        <v/>
      </c>
      <c r="K183" s="134"/>
      <c r="L183" s="140" t="str">
        <f t="shared" si="24"/>
        <v/>
      </c>
      <c r="M183" s="17"/>
      <c r="O183" s="117" t="str">
        <f t="shared" si="25"/>
        <v/>
      </c>
      <c r="P183" s="118" t="str">
        <f t="shared" si="26"/>
        <v/>
      </c>
      <c r="Q183" s="117" t="str">
        <f t="shared" si="27"/>
        <v/>
      </c>
      <c r="R183" s="118" t="str">
        <f t="shared" si="28"/>
        <v/>
      </c>
      <c r="S183" s="119" t="str">
        <f t="shared" si="29"/>
        <v/>
      </c>
      <c r="T183" s="118" t="str">
        <f t="shared" si="30"/>
        <v/>
      </c>
    </row>
    <row r="184" spans="1:20" x14ac:dyDescent="0.55000000000000004">
      <c r="A184" s="41"/>
      <c r="B184" s="42"/>
      <c r="C184" s="41"/>
      <c r="D184" s="146"/>
      <c r="E184" s="131"/>
      <c r="F184" s="127" t="str">
        <f t="shared" si="21"/>
        <v/>
      </c>
      <c r="G184" s="131"/>
      <c r="H184" s="143" t="str">
        <f t="shared" si="22"/>
        <v/>
      </c>
      <c r="I184" s="134"/>
      <c r="J184" s="140" t="str">
        <f t="shared" si="23"/>
        <v/>
      </c>
      <c r="K184" s="134"/>
      <c r="L184" s="140" t="str">
        <f t="shared" si="24"/>
        <v/>
      </c>
      <c r="M184" s="17"/>
      <c r="O184" s="117" t="str">
        <f t="shared" si="25"/>
        <v/>
      </c>
      <c r="P184" s="118" t="str">
        <f t="shared" si="26"/>
        <v/>
      </c>
      <c r="Q184" s="117" t="str">
        <f t="shared" si="27"/>
        <v/>
      </c>
      <c r="R184" s="118" t="str">
        <f t="shared" si="28"/>
        <v/>
      </c>
      <c r="S184" s="119" t="str">
        <f t="shared" si="29"/>
        <v/>
      </c>
      <c r="T184" s="118" t="str">
        <f t="shared" si="30"/>
        <v/>
      </c>
    </row>
    <row r="185" spans="1:20" x14ac:dyDescent="0.55000000000000004">
      <c r="A185" s="41"/>
      <c r="B185" s="42"/>
      <c r="C185" s="41"/>
      <c r="D185" s="146"/>
      <c r="E185" s="131"/>
      <c r="F185" s="127" t="str">
        <f t="shared" si="21"/>
        <v/>
      </c>
      <c r="G185" s="131"/>
      <c r="H185" s="143" t="str">
        <f t="shared" si="22"/>
        <v/>
      </c>
      <c r="I185" s="134"/>
      <c r="J185" s="140" t="str">
        <f t="shared" si="23"/>
        <v/>
      </c>
      <c r="K185" s="134"/>
      <c r="L185" s="140" t="str">
        <f t="shared" si="24"/>
        <v/>
      </c>
      <c r="M185" s="17"/>
      <c r="O185" s="117" t="str">
        <f t="shared" si="25"/>
        <v/>
      </c>
      <c r="P185" s="118" t="str">
        <f t="shared" si="26"/>
        <v/>
      </c>
      <c r="Q185" s="117" t="str">
        <f t="shared" si="27"/>
        <v/>
      </c>
      <c r="R185" s="118" t="str">
        <f t="shared" si="28"/>
        <v/>
      </c>
      <c r="S185" s="119" t="str">
        <f t="shared" si="29"/>
        <v/>
      </c>
      <c r="T185" s="118" t="str">
        <f t="shared" si="30"/>
        <v/>
      </c>
    </row>
    <row r="186" spans="1:20" x14ac:dyDescent="0.55000000000000004">
      <c r="A186" s="41"/>
      <c r="B186" s="42"/>
      <c r="C186" s="41"/>
      <c r="D186" s="146"/>
      <c r="E186" s="131"/>
      <c r="F186" s="127" t="str">
        <f t="shared" si="21"/>
        <v/>
      </c>
      <c r="G186" s="131"/>
      <c r="H186" s="143" t="str">
        <f t="shared" si="22"/>
        <v/>
      </c>
      <c r="I186" s="134"/>
      <c r="J186" s="140" t="str">
        <f t="shared" si="23"/>
        <v/>
      </c>
      <c r="K186" s="134"/>
      <c r="L186" s="140" t="str">
        <f t="shared" si="24"/>
        <v/>
      </c>
      <c r="M186" s="17"/>
      <c r="O186" s="117" t="str">
        <f t="shared" si="25"/>
        <v/>
      </c>
      <c r="P186" s="118" t="str">
        <f t="shared" si="26"/>
        <v/>
      </c>
      <c r="Q186" s="117" t="str">
        <f t="shared" si="27"/>
        <v/>
      </c>
      <c r="R186" s="118" t="str">
        <f t="shared" si="28"/>
        <v/>
      </c>
      <c r="S186" s="119" t="str">
        <f t="shared" si="29"/>
        <v/>
      </c>
      <c r="T186" s="118" t="str">
        <f t="shared" si="30"/>
        <v/>
      </c>
    </row>
    <row r="187" spans="1:20" x14ac:dyDescent="0.55000000000000004">
      <c r="A187" s="41"/>
      <c r="B187" s="42"/>
      <c r="C187" s="41"/>
      <c r="D187" s="146"/>
      <c r="E187" s="131"/>
      <c r="F187" s="127" t="str">
        <f t="shared" si="21"/>
        <v/>
      </c>
      <c r="G187" s="131"/>
      <c r="H187" s="143" t="str">
        <f t="shared" si="22"/>
        <v/>
      </c>
      <c r="I187" s="134"/>
      <c r="J187" s="140" t="str">
        <f t="shared" si="23"/>
        <v/>
      </c>
      <c r="K187" s="134"/>
      <c r="L187" s="140" t="str">
        <f t="shared" si="24"/>
        <v/>
      </c>
      <c r="M187" s="17"/>
      <c r="O187" s="117" t="str">
        <f t="shared" si="25"/>
        <v/>
      </c>
      <c r="P187" s="118" t="str">
        <f t="shared" si="26"/>
        <v/>
      </c>
      <c r="Q187" s="117" t="str">
        <f t="shared" si="27"/>
        <v/>
      </c>
      <c r="R187" s="118" t="str">
        <f t="shared" si="28"/>
        <v/>
      </c>
      <c r="S187" s="119" t="str">
        <f t="shared" si="29"/>
        <v/>
      </c>
      <c r="T187" s="118" t="str">
        <f t="shared" si="30"/>
        <v/>
      </c>
    </row>
    <row r="188" spans="1:20" x14ac:dyDescent="0.55000000000000004">
      <c r="A188" s="41"/>
      <c r="B188" s="42"/>
      <c r="C188" s="41"/>
      <c r="D188" s="146"/>
      <c r="E188" s="131"/>
      <c r="F188" s="127" t="str">
        <f t="shared" si="21"/>
        <v/>
      </c>
      <c r="G188" s="131"/>
      <c r="H188" s="143" t="str">
        <f t="shared" si="22"/>
        <v/>
      </c>
      <c r="I188" s="134"/>
      <c r="J188" s="140" t="str">
        <f t="shared" si="23"/>
        <v/>
      </c>
      <c r="K188" s="134"/>
      <c r="L188" s="140" t="str">
        <f t="shared" si="24"/>
        <v/>
      </c>
      <c r="M188" s="17"/>
      <c r="O188" s="117" t="str">
        <f t="shared" si="25"/>
        <v/>
      </c>
      <c r="P188" s="118" t="str">
        <f t="shared" si="26"/>
        <v/>
      </c>
      <c r="Q188" s="117" t="str">
        <f t="shared" si="27"/>
        <v/>
      </c>
      <c r="R188" s="118" t="str">
        <f t="shared" si="28"/>
        <v/>
      </c>
      <c r="S188" s="119" t="str">
        <f t="shared" si="29"/>
        <v/>
      </c>
      <c r="T188" s="118" t="str">
        <f t="shared" si="30"/>
        <v/>
      </c>
    </row>
    <row r="189" spans="1:20" x14ac:dyDescent="0.55000000000000004">
      <c r="A189" s="41"/>
      <c r="B189" s="42"/>
      <c r="C189" s="41"/>
      <c r="D189" s="146"/>
      <c r="E189" s="131"/>
      <c r="F189" s="127" t="str">
        <f t="shared" si="21"/>
        <v/>
      </c>
      <c r="G189" s="131"/>
      <c r="H189" s="143" t="str">
        <f t="shared" si="22"/>
        <v/>
      </c>
      <c r="I189" s="134"/>
      <c r="J189" s="140" t="str">
        <f t="shared" si="23"/>
        <v/>
      </c>
      <c r="K189" s="134"/>
      <c r="L189" s="140" t="str">
        <f t="shared" si="24"/>
        <v/>
      </c>
      <c r="M189" s="17"/>
      <c r="O189" s="117" t="str">
        <f t="shared" si="25"/>
        <v/>
      </c>
      <c r="P189" s="118" t="str">
        <f t="shared" si="26"/>
        <v/>
      </c>
      <c r="Q189" s="117" t="str">
        <f t="shared" si="27"/>
        <v/>
      </c>
      <c r="R189" s="118" t="str">
        <f t="shared" si="28"/>
        <v/>
      </c>
      <c r="S189" s="119" t="str">
        <f t="shared" si="29"/>
        <v/>
      </c>
      <c r="T189" s="118" t="str">
        <f t="shared" si="30"/>
        <v/>
      </c>
    </row>
    <row r="190" spans="1:20" x14ac:dyDescent="0.55000000000000004">
      <c r="A190" s="41"/>
      <c r="B190" s="42"/>
      <c r="C190" s="41"/>
      <c r="D190" s="146"/>
      <c r="E190" s="131"/>
      <c r="F190" s="127" t="str">
        <f t="shared" si="21"/>
        <v/>
      </c>
      <c r="G190" s="131"/>
      <c r="H190" s="143" t="str">
        <f t="shared" si="22"/>
        <v/>
      </c>
      <c r="I190" s="134"/>
      <c r="J190" s="140" t="str">
        <f t="shared" si="23"/>
        <v/>
      </c>
      <c r="K190" s="134"/>
      <c r="L190" s="140" t="str">
        <f t="shared" si="24"/>
        <v/>
      </c>
      <c r="M190" s="17"/>
      <c r="O190" s="117" t="str">
        <f t="shared" si="25"/>
        <v/>
      </c>
      <c r="P190" s="118" t="str">
        <f t="shared" si="26"/>
        <v/>
      </c>
      <c r="Q190" s="117" t="str">
        <f t="shared" si="27"/>
        <v/>
      </c>
      <c r="R190" s="118" t="str">
        <f t="shared" si="28"/>
        <v/>
      </c>
      <c r="S190" s="119" t="str">
        <f t="shared" si="29"/>
        <v/>
      </c>
      <c r="T190" s="118" t="str">
        <f t="shared" si="30"/>
        <v/>
      </c>
    </row>
    <row r="191" spans="1:20" x14ac:dyDescent="0.55000000000000004">
      <c r="A191" s="41"/>
      <c r="B191" s="42"/>
      <c r="C191" s="41"/>
      <c r="D191" s="146"/>
      <c r="E191" s="131"/>
      <c r="F191" s="127" t="str">
        <f t="shared" si="21"/>
        <v/>
      </c>
      <c r="G191" s="131"/>
      <c r="H191" s="143" t="str">
        <f t="shared" si="22"/>
        <v/>
      </c>
      <c r="I191" s="134"/>
      <c r="J191" s="140" t="str">
        <f t="shared" si="23"/>
        <v/>
      </c>
      <c r="K191" s="134"/>
      <c r="L191" s="140" t="str">
        <f t="shared" si="24"/>
        <v/>
      </c>
      <c r="M191" s="17"/>
      <c r="O191" s="117" t="str">
        <f t="shared" si="25"/>
        <v/>
      </c>
      <c r="P191" s="118" t="str">
        <f t="shared" si="26"/>
        <v/>
      </c>
      <c r="Q191" s="117" t="str">
        <f t="shared" si="27"/>
        <v/>
      </c>
      <c r="R191" s="118" t="str">
        <f t="shared" si="28"/>
        <v/>
      </c>
      <c r="S191" s="119" t="str">
        <f t="shared" si="29"/>
        <v/>
      </c>
      <c r="T191" s="118" t="str">
        <f t="shared" si="30"/>
        <v/>
      </c>
    </row>
    <row r="192" spans="1:20" x14ac:dyDescent="0.55000000000000004">
      <c r="A192" s="41"/>
      <c r="B192" s="42"/>
      <c r="C192" s="41"/>
      <c r="D192" s="146"/>
      <c r="E192" s="131"/>
      <c r="F192" s="127" t="str">
        <f t="shared" si="21"/>
        <v/>
      </c>
      <c r="G192" s="131"/>
      <c r="H192" s="143" t="str">
        <f t="shared" si="22"/>
        <v/>
      </c>
      <c r="I192" s="134"/>
      <c r="J192" s="140" t="str">
        <f t="shared" si="23"/>
        <v/>
      </c>
      <c r="K192" s="134"/>
      <c r="L192" s="140" t="str">
        <f t="shared" si="24"/>
        <v/>
      </c>
      <c r="M192" s="17"/>
      <c r="O192" s="117" t="str">
        <f t="shared" si="25"/>
        <v/>
      </c>
      <c r="P192" s="118" t="str">
        <f t="shared" si="26"/>
        <v/>
      </c>
      <c r="Q192" s="117" t="str">
        <f t="shared" si="27"/>
        <v/>
      </c>
      <c r="R192" s="118" t="str">
        <f t="shared" si="28"/>
        <v/>
      </c>
      <c r="S192" s="119" t="str">
        <f t="shared" si="29"/>
        <v/>
      </c>
      <c r="T192" s="118" t="str">
        <f t="shared" si="30"/>
        <v/>
      </c>
    </row>
    <row r="193" spans="1:20" x14ac:dyDescent="0.55000000000000004">
      <c r="A193" s="41"/>
      <c r="B193" s="42"/>
      <c r="C193" s="41"/>
      <c r="D193" s="146"/>
      <c r="E193" s="131"/>
      <c r="F193" s="127" t="str">
        <f t="shared" si="21"/>
        <v/>
      </c>
      <c r="G193" s="131"/>
      <c r="H193" s="143" t="str">
        <f t="shared" si="22"/>
        <v/>
      </c>
      <c r="I193" s="134"/>
      <c r="J193" s="140" t="str">
        <f t="shared" si="23"/>
        <v/>
      </c>
      <c r="K193" s="134"/>
      <c r="L193" s="140" t="str">
        <f t="shared" si="24"/>
        <v/>
      </c>
      <c r="M193" s="17"/>
      <c r="O193" s="117" t="str">
        <f t="shared" si="25"/>
        <v/>
      </c>
      <c r="P193" s="118" t="str">
        <f t="shared" si="26"/>
        <v/>
      </c>
      <c r="Q193" s="117" t="str">
        <f t="shared" si="27"/>
        <v/>
      </c>
      <c r="R193" s="118" t="str">
        <f t="shared" si="28"/>
        <v/>
      </c>
      <c r="S193" s="119" t="str">
        <f t="shared" si="29"/>
        <v/>
      </c>
      <c r="T193" s="118" t="str">
        <f t="shared" si="30"/>
        <v/>
      </c>
    </row>
    <row r="194" spans="1:20" x14ac:dyDescent="0.55000000000000004">
      <c r="A194" s="41"/>
      <c r="B194" s="42"/>
      <c r="C194" s="41"/>
      <c r="D194" s="146"/>
      <c r="E194" s="131"/>
      <c r="F194" s="127" t="str">
        <f t="shared" si="21"/>
        <v/>
      </c>
      <c r="G194" s="131"/>
      <c r="H194" s="143" t="str">
        <f t="shared" si="22"/>
        <v/>
      </c>
      <c r="I194" s="134"/>
      <c r="J194" s="140" t="str">
        <f t="shared" si="23"/>
        <v/>
      </c>
      <c r="K194" s="134"/>
      <c r="L194" s="140" t="str">
        <f t="shared" si="24"/>
        <v/>
      </c>
      <c r="M194" s="17"/>
      <c r="O194" s="117" t="str">
        <f t="shared" si="25"/>
        <v/>
      </c>
      <c r="P194" s="118" t="str">
        <f t="shared" si="26"/>
        <v/>
      </c>
      <c r="Q194" s="117" t="str">
        <f t="shared" si="27"/>
        <v/>
      </c>
      <c r="R194" s="118" t="str">
        <f t="shared" si="28"/>
        <v/>
      </c>
      <c r="S194" s="119" t="str">
        <f t="shared" si="29"/>
        <v/>
      </c>
      <c r="T194" s="118" t="str">
        <f t="shared" si="30"/>
        <v/>
      </c>
    </row>
    <row r="195" spans="1:20" x14ac:dyDescent="0.55000000000000004">
      <c r="A195" s="41"/>
      <c r="B195" s="42"/>
      <c r="C195" s="41"/>
      <c r="D195" s="146"/>
      <c r="E195" s="131"/>
      <c r="F195" s="127" t="str">
        <f t="shared" si="21"/>
        <v/>
      </c>
      <c r="G195" s="131"/>
      <c r="H195" s="143" t="str">
        <f t="shared" si="22"/>
        <v/>
      </c>
      <c r="I195" s="134"/>
      <c r="J195" s="140" t="str">
        <f t="shared" si="23"/>
        <v/>
      </c>
      <c r="K195" s="134"/>
      <c r="L195" s="140" t="str">
        <f t="shared" si="24"/>
        <v/>
      </c>
      <c r="M195" s="17"/>
      <c r="O195" s="117" t="str">
        <f t="shared" si="25"/>
        <v/>
      </c>
      <c r="P195" s="118" t="str">
        <f t="shared" si="26"/>
        <v/>
      </c>
      <c r="Q195" s="117" t="str">
        <f t="shared" si="27"/>
        <v/>
      </c>
      <c r="R195" s="118" t="str">
        <f t="shared" si="28"/>
        <v/>
      </c>
      <c r="S195" s="119" t="str">
        <f t="shared" si="29"/>
        <v/>
      </c>
      <c r="T195" s="118" t="str">
        <f t="shared" si="30"/>
        <v/>
      </c>
    </row>
    <row r="196" spans="1:20" x14ac:dyDescent="0.55000000000000004">
      <c r="A196" s="41"/>
      <c r="B196" s="42"/>
      <c r="C196" s="41"/>
      <c r="D196" s="146"/>
      <c r="E196" s="131"/>
      <c r="F196" s="127" t="str">
        <f t="shared" si="21"/>
        <v/>
      </c>
      <c r="G196" s="131"/>
      <c r="H196" s="143" t="str">
        <f t="shared" si="22"/>
        <v/>
      </c>
      <c r="I196" s="134"/>
      <c r="J196" s="140" t="str">
        <f t="shared" si="23"/>
        <v/>
      </c>
      <c r="K196" s="134"/>
      <c r="L196" s="140" t="str">
        <f t="shared" si="24"/>
        <v/>
      </c>
      <c r="M196" s="17"/>
      <c r="O196" s="117" t="str">
        <f t="shared" si="25"/>
        <v/>
      </c>
      <c r="P196" s="118" t="str">
        <f t="shared" si="26"/>
        <v/>
      </c>
      <c r="Q196" s="117" t="str">
        <f t="shared" si="27"/>
        <v/>
      </c>
      <c r="R196" s="118" t="str">
        <f t="shared" si="28"/>
        <v/>
      </c>
      <c r="S196" s="119" t="str">
        <f t="shared" si="29"/>
        <v/>
      </c>
      <c r="T196" s="118" t="str">
        <f t="shared" si="30"/>
        <v/>
      </c>
    </row>
    <row r="197" spans="1:20" x14ac:dyDescent="0.55000000000000004">
      <c r="A197" s="41"/>
      <c r="B197" s="42"/>
      <c r="C197" s="41"/>
      <c r="D197" s="146"/>
      <c r="E197" s="131"/>
      <c r="F197" s="127" t="str">
        <f t="shared" si="21"/>
        <v/>
      </c>
      <c r="G197" s="131"/>
      <c r="H197" s="143" t="str">
        <f t="shared" si="22"/>
        <v/>
      </c>
      <c r="I197" s="134"/>
      <c r="J197" s="140" t="str">
        <f t="shared" si="23"/>
        <v/>
      </c>
      <c r="K197" s="134"/>
      <c r="L197" s="140" t="str">
        <f t="shared" si="24"/>
        <v/>
      </c>
      <c r="M197" s="17"/>
      <c r="O197" s="117" t="str">
        <f t="shared" si="25"/>
        <v/>
      </c>
      <c r="P197" s="118" t="str">
        <f t="shared" si="26"/>
        <v/>
      </c>
      <c r="Q197" s="117" t="str">
        <f t="shared" si="27"/>
        <v/>
      </c>
      <c r="R197" s="118" t="str">
        <f t="shared" si="28"/>
        <v/>
      </c>
      <c r="S197" s="119" t="str">
        <f t="shared" si="29"/>
        <v/>
      </c>
      <c r="T197" s="118" t="str">
        <f t="shared" si="30"/>
        <v/>
      </c>
    </row>
    <row r="198" spans="1:20" x14ac:dyDescent="0.55000000000000004">
      <c r="A198" s="41"/>
      <c r="B198" s="42"/>
      <c r="C198" s="41"/>
      <c r="D198" s="146"/>
      <c r="E198" s="131"/>
      <c r="F198" s="127" t="str">
        <f t="shared" si="21"/>
        <v/>
      </c>
      <c r="G198" s="131"/>
      <c r="H198" s="143" t="str">
        <f t="shared" si="22"/>
        <v/>
      </c>
      <c r="I198" s="134"/>
      <c r="J198" s="140" t="str">
        <f t="shared" si="23"/>
        <v/>
      </c>
      <c r="K198" s="134"/>
      <c r="L198" s="140" t="str">
        <f t="shared" si="24"/>
        <v/>
      </c>
      <c r="M198" s="17"/>
      <c r="O198" s="117" t="str">
        <f t="shared" si="25"/>
        <v/>
      </c>
      <c r="P198" s="118" t="str">
        <f t="shared" si="26"/>
        <v/>
      </c>
      <c r="Q198" s="117" t="str">
        <f t="shared" si="27"/>
        <v/>
      </c>
      <c r="R198" s="118" t="str">
        <f t="shared" si="28"/>
        <v/>
      </c>
      <c r="S198" s="119" t="str">
        <f t="shared" si="29"/>
        <v/>
      </c>
      <c r="T198" s="118" t="str">
        <f t="shared" si="30"/>
        <v/>
      </c>
    </row>
    <row r="199" spans="1:20" x14ac:dyDescent="0.55000000000000004">
      <c r="A199" s="41"/>
      <c r="B199" s="42"/>
      <c r="C199" s="41"/>
      <c r="D199" s="146"/>
      <c r="E199" s="131"/>
      <c r="F199" s="127" t="str">
        <f t="shared" si="21"/>
        <v/>
      </c>
      <c r="G199" s="131"/>
      <c r="H199" s="143" t="str">
        <f t="shared" si="22"/>
        <v/>
      </c>
      <c r="I199" s="134"/>
      <c r="J199" s="140" t="str">
        <f t="shared" si="23"/>
        <v/>
      </c>
      <c r="K199" s="134"/>
      <c r="L199" s="140" t="str">
        <f t="shared" si="24"/>
        <v/>
      </c>
      <c r="M199" s="17"/>
      <c r="O199" s="117" t="str">
        <f t="shared" si="25"/>
        <v/>
      </c>
      <c r="P199" s="118" t="str">
        <f t="shared" si="26"/>
        <v/>
      </c>
      <c r="Q199" s="117" t="str">
        <f t="shared" si="27"/>
        <v/>
      </c>
      <c r="R199" s="118" t="str">
        <f t="shared" si="28"/>
        <v/>
      </c>
      <c r="S199" s="119" t="str">
        <f t="shared" si="29"/>
        <v/>
      </c>
      <c r="T199" s="118" t="str">
        <f t="shared" si="30"/>
        <v/>
      </c>
    </row>
    <row r="200" spans="1:20" x14ac:dyDescent="0.55000000000000004">
      <c r="A200" s="41"/>
      <c r="B200" s="42"/>
      <c r="C200" s="41"/>
      <c r="D200" s="146"/>
      <c r="E200" s="131"/>
      <c r="F200" s="127" t="str">
        <f t="shared" si="21"/>
        <v/>
      </c>
      <c r="G200" s="131"/>
      <c r="H200" s="143" t="str">
        <f t="shared" si="22"/>
        <v/>
      </c>
      <c r="I200" s="134"/>
      <c r="J200" s="140" t="str">
        <f t="shared" si="23"/>
        <v/>
      </c>
      <c r="K200" s="134"/>
      <c r="L200" s="140" t="str">
        <f t="shared" si="24"/>
        <v/>
      </c>
      <c r="M200" s="17"/>
      <c r="O200" s="117" t="str">
        <f t="shared" si="25"/>
        <v/>
      </c>
      <c r="P200" s="118" t="str">
        <f t="shared" si="26"/>
        <v/>
      </c>
      <c r="Q200" s="117" t="str">
        <f t="shared" si="27"/>
        <v/>
      </c>
      <c r="R200" s="118" t="str">
        <f t="shared" si="28"/>
        <v/>
      </c>
      <c r="S200" s="119" t="str">
        <f t="shared" si="29"/>
        <v/>
      </c>
      <c r="T200" s="118" t="str">
        <f t="shared" si="30"/>
        <v/>
      </c>
    </row>
    <row r="201" spans="1:20" x14ac:dyDescent="0.55000000000000004">
      <c r="A201" s="41"/>
      <c r="B201" s="42"/>
      <c r="C201" s="41"/>
      <c r="D201" s="146"/>
      <c r="E201" s="131"/>
      <c r="F201" s="127" t="str">
        <f t="shared" ref="F201:F264" si="31">IF(E201&lt;&gt;"",IF(E201&gt;=8,"ดีมาก",IF(E201&gt;=5,"ดี",IF(E201&gt;=3,"พอใช้",IF(E201&lt;=2,"ปรับปรุง")))),"")</f>
        <v/>
      </c>
      <c r="G201" s="131"/>
      <c r="H201" s="143" t="str">
        <f t="shared" ref="H201:H264" si="32">IF(G201&lt;&gt;"",IF(G201&gt;=23,"ดีมาก",IF(G201&gt;=15,"ดี",IF(G201&gt;=8,"พอใช้",IF(G201&lt;=7,"ปรับปรุง")))),"")</f>
        <v/>
      </c>
      <c r="I201" s="134"/>
      <c r="J201" s="140" t="str">
        <f t="shared" ref="J201:J264" si="33">IF(I201&lt;&gt;"",IF(I201&gt;=15,"ดีมาก",IF(I201&gt;=10,"ดี",IF(I201&gt;=5,"พอใช้",IF(I201&lt;=4,"ปรับปรุง")))),"")</f>
        <v/>
      </c>
      <c r="K201" s="134"/>
      <c r="L201" s="140" t="str">
        <f t="shared" ref="L201:L264" si="34">IF(K201&lt;&gt;"",IF(K201&gt;=15,"ดีมาก",IF(K201&gt;=10,"ดี",IF(K201&gt;=5,"พอใช้",IF(K201&lt;=4,"ปรับปรุง")))),"")</f>
        <v/>
      </c>
      <c r="M201" s="17"/>
      <c r="O201" s="117" t="str">
        <f t="shared" ref="O201:O264" si="35">IF(AND(ISBLANK(E201),ISBLANK(G201)),"",E201+G201)</f>
        <v/>
      </c>
      <c r="P201" s="118" t="str">
        <f t="shared" ref="P201:P264" si="36">IF(O201&lt;&gt;"",IF(O201&gt;=30,"ดีมาก",IF(O201&gt;=20,"ดี",IF(O201&gt;=10,"พอใช้",IF(O201&lt;=9,"ปรับปรุง")))),"")</f>
        <v/>
      </c>
      <c r="Q201" s="117" t="str">
        <f t="shared" ref="Q201:Q264" si="37">IF(AND(ISBLANK(I201),ISBLANK(K201)),"",I201+K201)</f>
        <v/>
      </c>
      <c r="R201" s="118" t="str">
        <f t="shared" ref="R201:R264" si="38">IF(Q201&lt;&gt;"",IF(Q201&gt;=30,"ดีมาก",IF(Q201&gt;=20,"ดี",IF(Q201&gt;=10,"พอใช้",IF(Q201&lt;=9,"ปรับปรุง")))),"")</f>
        <v/>
      </c>
      <c r="S201" s="119" t="str">
        <f t="shared" ref="S201:S264" si="39">IF(ISERROR(O201+Q201),"",O201+Q201)</f>
        <v/>
      </c>
      <c r="T201" s="118" t="str">
        <f t="shared" ref="T201:T264" si="40">IF(S201&lt;&gt;"",IF(S201&gt;=60,"ดีมาก",IF(S201&gt;=40,"ดี",IF(S201&gt;=20,"พอใช้",IF(S201&lt;=19,"ปรับปรุง")))),"")</f>
        <v/>
      </c>
    </row>
    <row r="202" spans="1:20" x14ac:dyDescent="0.55000000000000004">
      <c r="A202" s="41"/>
      <c r="B202" s="42"/>
      <c r="C202" s="41"/>
      <c r="D202" s="146"/>
      <c r="E202" s="131"/>
      <c r="F202" s="127" t="str">
        <f t="shared" si="31"/>
        <v/>
      </c>
      <c r="G202" s="131"/>
      <c r="H202" s="143" t="str">
        <f t="shared" si="32"/>
        <v/>
      </c>
      <c r="I202" s="134"/>
      <c r="J202" s="140" t="str">
        <f t="shared" si="33"/>
        <v/>
      </c>
      <c r="K202" s="134"/>
      <c r="L202" s="140" t="str">
        <f t="shared" si="34"/>
        <v/>
      </c>
      <c r="M202" s="17"/>
      <c r="O202" s="117" t="str">
        <f t="shared" si="35"/>
        <v/>
      </c>
      <c r="P202" s="118" t="str">
        <f t="shared" si="36"/>
        <v/>
      </c>
      <c r="Q202" s="117" t="str">
        <f t="shared" si="37"/>
        <v/>
      </c>
      <c r="R202" s="118" t="str">
        <f t="shared" si="38"/>
        <v/>
      </c>
      <c r="S202" s="119" t="str">
        <f t="shared" si="39"/>
        <v/>
      </c>
      <c r="T202" s="118" t="str">
        <f t="shared" si="40"/>
        <v/>
      </c>
    </row>
    <row r="203" spans="1:20" x14ac:dyDescent="0.55000000000000004">
      <c r="A203" s="41"/>
      <c r="B203" s="42"/>
      <c r="C203" s="41"/>
      <c r="D203" s="146"/>
      <c r="E203" s="131"/>
      <c r="F203" s="127" t="str">
        <f t="shared" si="31"/>
        <v/>
      </c>
      <c r="G203" s="131"/>
      <c r="H203" s="143" t="str">
        <f t="shared" si="32"/>
        <v/>
      </c>
      <c r="I203" s="134"/>
      <c r="J203" s="140" t="str">
        <f t="shared" si="33"/>
        <v/>
      </c>
      <c r="K203" s="134"/>
      <c r="L203" s="140" t="str">
        <f t="shared" si="34"/>
        <v/>
      </c>
      <c r="M203" s="17"/>
      <c r="O203" s="117" t="str">
        <f t="shared" si="35"/>
        <v/>
      </c>
      <c r="P203" s="118" t="str">
        <f t="shared" si="36"/>
        <v/>
      </c>
      <c r="Q203" s="117" t="str">
        <f t="shared" si="37"/>
        <v/>
      </c>
      <c r="R203" s="118" t="str">
        <f t="shared" si="38"/>
        <v/>
      </c>
      <c r="S203" s="119" t="str">
        <f t="shared" si="39"/>
        <v/>
      </c>
      <c r="T203" s="118" t="str">
        <f t="shared" si="40"/>
        <v/>
      </c>
    </row>
    <row r="204" spans="1:20" x14ac:dyDescent="0.55000000000000004">
      <c r="A204" s="41"/>
      <c r="B204" s="42"/>
      <c r="C204" s="41"/>
      <c r="D204" s="146"/>
      <c r="E204" s="131"/>
      <c r="F204" s="127" t="str">
        <f t="shared" si="31"/>
        <v/>
      </c>
      <c r="G204" s="131"/>
      <c r="H204" s="143" t="str">
        <f t="shared" si="32"/>
        <v/>
      </c>
      <c r="I204" s="134"/>
      <c r="J204" s="140" t="str">
        <f t="shared" si="33"/>
        <v/>
      </c>
      <c r="K204" s="134"/>
      <c r="L204" s="140" t="str">
        <f t="shared" si="34"/>
        <v/>
      </c>
      <c r="M204" s="17"/>
      <c r="O204" s="117" t="str">
        <f t="shared" si="35"/>
        <v/>
      </c>
      <c r="P204" s="118" t="str">
        <f t="shared" si="36"/>
        <v/>
      </c>
      <c r="Q204" s="117" t="str">
        <f t="shared" si="37"/>
        <v/>
      </c>
      <c r="R204" s="118" t="str">
        <f t="shared" si="38"/>
        <v/>
      </c>
      <c r="S204" s="119" t="str">
        <f t="shared" si="39"/>
        <v/>
      </c>
      <c r="T204" s="118" t="str">
        <f t="shared" si="40"/>
        <v/>
      </c>
    </row>
    <row r="205" spans="1:20" x14ac:dyDescent="0.55000000000000004">
      <c r="A205" s="41"/>
      <c r="B205" s="42"/>
      <c r="C205" s="41"/>
      <c r="D205" s="146"/>
      <c r="E205" s="131"/>
      <c r="F205" s="127" t="str">
        <f t="shared" si="31"/>
        <v/>
      </c>
      <c r="G205" s="131"/>
      <c r="H205" s="143" t="str">
        <f t="shared" si="32"/>
        <v/>
      </c>
      <c r="I205" s="134"/>
      <c r="J205" s="140" t="str">
        <f t="shared" si="33"/>
        <v/>
      </c>
      <c r="K205" s="134"/>
      <c r="L205" s="140" t="str">
        <f t="shared" si="34"/>
        <v/>
      </c>
      <c r="M205" s="17"/>
      <c r="O205" s="117" t="str">
        <f t="shared" si="35"/>
        <v/>
      </c>
      <c r="P205" s="118" t="str">
        <f t="shared" si="36"/>
        <v/>
      </c>
      <c r="Q205" s="117" t="str">
        <f t="shared" si="37"/>
        <v/>
      </c>
      <c r="R205" s="118" t="str">
        <f t="shared" si="38"/>
        <v/>
      </c>
      <c r="S205" s="119" t="str">
        <f t="shared" si="39"/>
        <v/>
      </c>
      <c r="T205" s="118" t="str">
        <f t="shared" si="40"/>
        <v/>
      </c>
    </row>
    <row r="206" spans="1:20" x14ac:dyDescent="0.55000000000000004">
      <c r="A206" s="41"/>
      <c r="B206" s="42"/>
      <c r="C206" s="41"/>
      <c r="D206" s="146"/>
      <c r="E206" s="131"/>
      <c r="F206" s="127" t="str">
        <f t="shared" si="31"/>
        <v/>
      </c>
      <c r="G206" s="131"/>
      <c r="H206" s="143" t="str">
        <f t="shared" si="32"/>
        <v/>
      </c>
      <c r="I206" s="134"/>
      <c r="J206" s="140" t="str">
        <f t="shared" si="33"/>
        <v/>
      </c>
      <c r="K206" s="134"/>
      <c r="L206" s="140" t="str">
        <f t="shared" si="34"/>
        <v/>
      </c>
      <c r="M206" s="17"/>
      <c r="O206" s="117" t="str">
        <f t="shared" si="35"/>
        <v/>
      </c>
      <c r="P206" s="118" t="str">
        <f t="shared" si="36"/>
        <v/>
      </c>
      <c r="Q206" s="117" t="str">
        <f t="shared" si="37"/>
        <v/>
      </c>
      <c r="R206" s="118" t="str">
        <f t="shared" si="38"/>
        <v/>
      </c>
      <c r="S206" s="119" t="str">
        <f t="shared" si="39"/>
        <v/>
      </c>
      <c r="T206" s="118" t="str">
        <f t="shared" si="40"/>
        <v/>
      </c>
    </row>
    <row r="207" spans="1:20" x14ac:dyDescent="0.55000000000000004">
      <c r="A207" s="41"/>
      <c r="B207" s="42"/>
      <c r="C207" s="41"/>
      <c r="D207" s="146"/>
      <c r="E207" s="131"/>
      <c r="F207" s="127" t="str">
        <f t="shared" si="31"/>
        <v/>
      </c>
      <c r="G207" s="131"/>
      <c r="H207" s="143" t="str">
        <f t="shared" si="32"/>
        <v/>
      </c>
      <c r="I207" s="134"/>
      <c r="J207" s="140" t="str">
        <f t="shared" si="33"/>
        <v/>
      </c>
      <c r="K207" s="134"/>
      <c r="L207" s="140" t="str">
        <f t="shared" si="34"/>
        <v/>
      </c>
      <c r="M207" s="17"/>
      <c r="O207" s="117" t="str">
        <f t="shared" si="35"/>
        <v/>
      </c>
      <c r="P207" s="118" t="str">
        <f t="shared" si="36"/>
        <v/>
      </c>
      <c r="Q207" s="117" t="str">
        <f t="shared" si="37"/>
        <v/>
      </c>
      <c r="R207" s="118" t="str">
        <f t="shared" si="38"/>
        <v/>
      </c>
      <c r="S207" s="119" t="str">
        <f t="shared" si="39"/>
        <v/>
      </c>
      <c r="T207" s="118" t="str">
        <f t="shared" si="40"/>
        <v/>
      </c>
    </row>
    <row r="208" spans="1:20" x14ac:dyDescent="0.55000000000000004">
      <c r="A208" s="41"/>
      <c r="B208" s="42"/>
      <c r="C208" s="41"/>
      <c r="D208" s="146"/>
      <c r="E208" s="131"/>
      <c r="F208" s="127" t="str">
        <f t="shared" si="31"/>
        <v/>
      </c>
      <c r="G208" s="131"/>
      <c r="H208" s="143" t="str">
        <f t="shared" si="32"/>
        <v/>
      </c>
      <c r="I208" s="134"/>
      <c r="J208" s="140" t="str">
        <f t="shared" si="33"/>
        <v/>
      </c>
      <c r="K208" s="134"/>
      <c r="L208" s="140" t="str">
        <f t="shared" si="34"/>
        <v/>
      </c>
      <c r="M208" s="17"/>
      <c r="O208" s="117" t="str">
        <f t="shared" si="35"/>
        <v/>
      </c>
      <c r="P208" s="118" t="str">
        <f t="shared" si="36"/>
        <v/>
      </c>
      <c r="Q208" s="117" t="str">
        <f t="shared" si="37"/>
        <v/>
      </c>
      <c r="R208" s="118" t="str">
        <f t="shared" si="38"/>
        <v/>
      </c>
      <c r="S208" s="119" t="str">
        <f t="shared" si="39"/>
        <v/>
      </c>
      <c r="T208" s="118" t="str">
        <f t="shared" si="40"/>
        <v/>
      </c>
    </row>
    <row r="209" spans="1:20" x14ac:dyDescent="0.55000000000000004">
      <c r="A209" s="41"/>
      <c r="B209" s="42"/>
      <c r="C209" s="41"/>
      <c r="D209" s="146"/>
      <c r="E209" s="131"/>
      <c r="F209" s="127" t="str">
        <f t="shared" si="31"/>
        <v/>
      </c>
      <c r="G209" s="131"/>
      <c r="H209" s="143" t="str">
        <f t="shared" si="32"/>
        <v/>
      </c>
      <c r="I209" s="134"/>
      <c r="J209" s="140" t="str">
        <f t="shared" si="33"/>
        <v/>
      </c>
      <c r="K209" s="134"/>
      <c r="L209" s="140" t="str">
        <f t="shared" si="34"/>
        <v/>
      </c>
      <c r="M209" s="17"/>
      <c r="O209" s="117" t="str">
        <f t="shared" si="35"/>
        <v/>
      </c>
      <c r="P209" s="118" t="str">
        <f t="shared" si="36"/>
        <v/>
      </c>
      <c r="Q209" s="117" t="str">
        <f t="shared" si="37"/>
        <v/>
      </c>
      <c r="R209" s="118" t="str">
        <f t="shared" si="38"/>
        <v/>
      </c>
      <c r="S209" s="119" t="str">
        <f t="shared" si="39"/>
        <v/>
      </c>
      <c r="T209" s="118" t="str">
        <f t="shared" si="40"/>
        <v/>
      </c>
    </row>
    <row r="210" spans="1:20" x14ac:dyDescent="0.55000000000000004">
      <c r="A210" s="41"/>
      <c r="B210" s="42"/>
      <c r="C210" s="41"/>
      <c r="D210" s="146"/>
      <c r="E210" s="131"/>
      <c r="F210" s="127" t="str">
        <f t="shared" si="31"/>
        <v/>
      </c>
      <c r="G210" s="131"/>
      <c r="H210" s="143" t="str">
        <f t="shared" si="32"/>
        <v/>
      </c>
      <c r="I210" s="134"/>
      <c r="J210" s="140" t="str">
        <f t="shared" si="33"/>
        <v/>
      </c>
      <c r="K210" s="134"/>
      <c r="L210" s="140" t="str">
        <f t="shared" si="34"/>
        <v/>
      </c>
      <c r="M210" s="17"/>
      <c r="O210" s="117" t="str">
        <f t="shared" si="35"/>
        <v/>
      </c>
      <c r="P210" s="118" t="str">
        <f t="shared" si="36"/>
        <v/>
      </c>
      <c r="Q210" s="117" t="str">
        <f t="shared" si="37"/>
        <v/>
      </c>
      <c r="R210" s="118" t="str">
        <f t="shared" si="38"/>
        <v/>
      </c>
      <c r="S210" s="119" t="str">
        <f t="shared" si="39"/>
        <v/>
      </c>
      <c r="T210" s="118" t="str">
        <f t="shared" si="40"/>
        <v/>
      </c>
    </row>
    <row r="211" spans="1:20" x14ac:dyDescent="0.55000000000000004">
      <c r="A211" s="41"/>
      <c r="B211" s="42"/>
      <c r="C211" s="41"/>
      <c r="D211" s="146"/>
      <c r="E211" s="131"/>
      <c r="F211" s="127" t="str">
        <f t="shared" si="31"/>
        <v/>
      </c>
      <c r="G211" s="131"/>
      <c r="H211" s="143" t="str">
        <f t="shared" si="32"/>
        <v/>
      </c>
      <c r="I211" s="134"/>
      <c r="J211" s="140" t="str">
        <f t="shared" si="33"/>
        <v/>
      </c>
      <c r="K211" s="134"/>
      <c r="L211" s="140" t="str">
        <f t="shared" si="34"/>
        <v/>
      </c>
      <c r="M211" s="17"/>
      <c r="O211" s="117" t="str">
        <f t="shared" si="35"/>
        <v/>
      </c>
      <c r="P211" s="118" t="str">
        <f t="shared" si="36"/>
        <v/>
      </c>
      <c r="Q211" s="117" t="str">
        <f t="shared" si="37"/>
        <v/>
      </c>
      <c r="R211" s="118" t="str">
        <f t="shared" si="38"/>
        <v/>
      </c>
      <c r="S211" s="119" t="str">
        <f t="shared" si="39"/>
        <v/>
      </c>
      <c r="T211" s="118" t="str">
        <f t="shared" si="40"/>
        <v/>
      </c>
    </row>
    <row r="212" spans="1:20" x14ac:dyDescent="0.55000000000000004">
      <c r="A212" s="41"/>
      <c r="B212" s="42"/>
      <c r="C212" s="41"/>
      <c r="D212" s="146"/>
      <c r="E212" s="131"/>
      <c r="F212" s="127" t="str">
        <f t="shared" si="31"/>
        <v/>
      </c>
      <c r="G212" s="131"/>
      <c r="H212" s="143" t="str">
        <f t="shared" si="32"/>
        <v/>
      </c>
      <c r="I212" s="134"/>
      <c r="J212" s="140" t="str">
        <f t="shared" si="33"/>
        <v/>
      </c>
      <c r="K212" s="134"/>
      <c r="L212" s="140" t="str">
        <f t="shared" si="34"/>
        <v/>
      </c>
      <c r="M212" s="17"/>
      <c r="O212" s="117" t="str">
        <f t="shared" si="35"/>
        <v/>
      </c>
      <c r="P212" s="118" t="str">
        <f t="shared" si="36"/>
        <v/>
      </c>
      <c r="Q212" s="117" t="str">
        <f t="shared" si="37"/>
        <v/>
      </c>
      <c r="R212" s="118" t="str">
        <f t="shared" si="38"/>
        <v/>
      </c>
      <c r="S212" s="119" t="str">
        <f t="shared" si="39"/>
        <v/>
      </c>
      <c r="T212" s="118" t="str">
        <f t="shared" si="40"/>
        <v/>
      </c>
    </row>
    <row r="213" spans="1:20" x14ac:dyDescent="0.55000000000000004">
      <c r="A213" s="41"/>
      <c r="B213" s="42"/>
      <c r="C213" s="41"/>
      <c r="D213" s="146"/>
      <c r="E213" s="131"/>
      <c r="F213" s="127" t="str">
        <f t="shared" si="31"/>
        <v/>
      </c>
      <c r="G213" s="131"/>
      <c r="H213" s="143" t="str">
        <f t="shared" si="32"/>
        <v/>
      </c>
      <c r="I213" s="134"/>
      <c r="J213" s="140" t="str">
        <f t="shared" si="33"/>
        <v/>
      </c>
      <c r="K213" s="134"/>
      <c r="L213" s="140" t="str">
        <f t="shared" si="34"/>
        <v/>
      </c>
      <c r="M213" s="17"/>
      <c r="O213" s="117" t="str">
        <f t="shared" si="35"/>
        <v/>
      </c>
      <c r="P213" s="118" t="str">
        <f t="shared" si="36"/>
        <v/>
      </c>
      <c r="Q213" s="117" t="str">
        <f t="shared" si="37"/>
        <v/>
      </c>
      <c r="R213" s="118" t="str">
        <f t="shared" si="38"/>
        <v/>
      </c>
      <c r="S213" s="119" t="str">
        <f t="shared" si="39"/>
        <v/>
      </c>
      <c r="T213" s="118" t="str">
        <f t="shared" si="40"/>
        <v/>
      </c>
    </row>
    <row r="214" spans="1:20" x14ac:dyDescent="0.55000000000000004">
      <c r="A214" s="41"/>
      <c r="B214" s="42"/>
      <c r="C214" s="41"/>
      <c r="D214" s="146"/>
      <c r="E214" s="131"/>
      <c r="F214" s="127" t="str">
        <f t="shared" si="31"/>
        <v/>
      </c>
      <c r="G214" s="131"/>
      <c r="H214" s="143" t="str">
        <f t="shared" si="32"/>
        <v/>
      </c>
      <c r="I214" s="134"/>
      <c r="J214" s="140" t="str">
        <f t="shared" si="33"/>
        <v/>
      </c>
      <c r="K214" s="134"/>
      <c r="L214" s="140" t="str">
        <f t="shared" si="34"/>
        <v/>
      </c>
      <c r="M214" s="17"/>
      <c r="O214" s="117" t="str">
        <f t="shared" si="35"/>
        <v/>
      </c>
      <c r="P214" s="118" t="str">
        <f t="shared" si="36"/>
        <v/>
      </c>
      <c r="Q214" s="117" t="str">
        <f t="shared" si="37"/>
        <v/>
      </c>
      <c r="R214" s="118" t="str">
        <f t="shared" si="38"/>
        <v/>
      </c>
      <c r="S214" s="119" t="str">
        <f t="shared" si="39"/>
        <v/>
      </c>
      <c r="T214" s="118" t="str">
        <f t="shared" si="40"/>
        <v/>
      </c>
    </row>
    <row r="215" spans="1:20" x14ac:dyDescent="0.55000000000000004">
      <c r="A215" s="41"/>
      <c r="B215" s="42"/>
      <c r="C215" s="41"/>
      <c r="D215" s="146"/>
      <c r="E215" s="131"/>
      <c r="F215" s="127" t="str">
        <f t="shared" si="31"/>
        <v/>
      </c>
      <c r="G215" s="131"/>
      <c r="H215" s="143" t="str">
        <f t="shared" si="32"/>
        <v/>
      </c>
      <c r="I215" s="134"/>
      <c r="J215" s="140" t="str">
        <f t="shared" si="33"/>
        <v/>
      </c>
      <c r="K215" s="134"/>
      <c r="L215" s="140" t="str">
        <f t="shared" si="34"/>
        <v/>
      </c>
      <c r="M215" s="17"/>
      <c r="O215" s="117" t="str">
        <f t="shared" si="35"/>
        <v/>
      </c>
      <c r="P215" s="118" t="str">
        <f t="shared" si="36"/>
        <v/>
      </c>
      <c r="Q215" s="117" t="str">
        <f t="shared" si="37"/>
        <v/>
      </c>
      <c r="R215" s="118" t="str">
        <f t="shared" si="38"/>
        <v/>
      </c>
      <c r="S215" s="119" t="str">
        <f t="shared" si="39"/>
        <v/>
      </c>
      <c r="T215" s="118" t="str">
        <f t="shared" si="40"/>
        <v/>
      </c>
    </row>
    <row r="216" spans="1:20" x14ac:dyDescent="0.55000000000000004">
      <c r="A216" s="41"/>
      <c r="B216" s="42"/>
      <c r="C216" s="41"/>
      <c r="D216" s="146"/>
      <c r="E216" s="131"/>
      <c r="F216" s="127" t="str">
        <f t="shared" si="31"/>
        <v/>
      </c>
      <c r="G216" s="131"/>
      <c r="H216" s="143" t="str">
        <f t="shared" si="32"/>
        <v/>
      </c>
      <c r="I216" s="134"/>
      <c r="J216" s="140" t="str">
        <f t="shared" si="33"/>
        <v/>
      </c>
      <c r="K216" s="134"/>
      <c r="L216" s="140" t="str">
        <f t="shared" si="34"/>
        <v/>
      </c>
      <c r="M216" s="17"/>
      <c r="O216" s="117" t="str">
        <f t="shared" si="35"/>
        <v/>
      </c>
      <c r="P216" s="118" t="str">
        <f t="shared" si="36"/>
        <v/>
      </c>
      <c r="Q216" s="117" t="str">
        <f t="shared" si="37"/>
        <v/>
      </c>
      <c r="R216" s="118" t="str">
        <f t="shared" si="38"/>
        <v/>
      </c>
      <c r="S216" s="119" t="str">
        <f t="shared" si="39"/>
        <v/>
      </c>
      <c r="T216" s="118" t="str">
        <f t="shared" si="40"/>
        <v/>
      </c>
    </row>
    <row r="217" spans="1:20" x14ac:dyDescent="0.55000000000000004">
      <c r="A217" s="41"/>
      <c r="B217" s="42"/>
      <c r="C217" s="41"/>
      <c r="D217" s="146"/>
      <c r="E217" s="131"/>
      <c r="F217" s="127" t="str">
        <f t="shared" si="31"/>
        <v/>
      </c>
      <c r="G217" s="131"/>
      <c r="H217" s="143" t="str">
        <f t="shared" si="32"/>
        <v/>
      </c>
      <c r="I217" s="134"/>
      <c r="J217" s="140" t="str">
        <f t="shared" si="33"/>
        <v/>
      </c>
      <c r="K217" s="134"/>
      <c r="L217" s="140" t="str">
        <f t="shared" si="34"/>
        <v/>
      </c>
      <c r="M217" s="17"/>
      <c r="O217" s="117" t="str">
        <f t="shared" si="35"/>
        <v/>
      </c>
      <c r="P217" s="118" t="str">
        <f t="shared" si="36"/>
        <v/>
      </c>
      <c r="Q217" s="117" t="str">
        <f t="shared" si="37"/>
        <v/>
      </c>
      <c r="R217" s="118" t="str">
        <f t="shared" si="38"/>
        <v/>
      </c>
      <c r="S217" s="119" t="str">
        <f t="shared" si="39"/>
        <v/>
      </c>
      <c r="T217" s="118" t="str">
        <f t="shared" si="40"/>
        <v/>
      </c>
    </row>
    <row r="218" spans="1:20" x14ac:dyDescent="0.55000000000000004">
      <c r="A218" s="41"/>
      <c r="B218" s="42"/>
      <c r="C218" s="41"/>
      <c r="D218" s="146"/>
      <c r="E218" s="131"/>
      <c r="F218" s="127" t="str">
        <f t="shared" si="31"/>
        <v/>
      </c>
      <c r="G218" s="131"/>
      <c r="H218" s="143" t="str">
        <f t="shared" si="32"/>
        <v/>
      </c>
      <c r="I218" s="134"/>
      <c r="J218" s="140" t="str">
        <f t="shared" si="33"/>
        <v/>
      </c>
      <c r="K218" s="134"/>
      <c r="L218" s="140" t="str">
        <f t="shared" si="34"/>
        <v/>
      </c>
      <c r="M218" s="17"/>
      <c r="O218" s="117" t="str">
        <f t="shared" si="35"/>
        <v/>
      </c>
      <c r="P218" s="118" t="str">
        <f t="shared" si="36"/>
        <v/>
      </c>
      <c r="Q218" s="117" t="str">
        <f t="shared" si="37"/>
        <v/>
      </c>
      <c r="R218" s="118" t="str">
        <f t="shared" si="38"/>
        <v/>
      </c>
      <c r="S218" s="119" t="str">
        <f t="shared" si="39"/>
        <v/>
      </c>
      <c r="T218" s="118" t="str">
        <f t="shared" si="40"/>
        <v/>
      </c>
    </row>
    <row r="219" spans="1:20" x14ac:dyDescent="0.55000000000000004">
      <c r="A219" s="41"/>
      <c r="B219" s="42"/>
      <c r="C219" s="41"/>
      <c r="D219" s="146"/>
      <c r="E219" s="131"/>
      <c r="F219" s="127" t="str">
        <f t="shared" si="31"/>
        <v/>
      </c>
      <c r="G219" s="131"/>
      <c r="H219" s="143" t="str">
        <f t="shared" si="32"/>
        <v/>
      </c>
      <c r="I219" s="134"/>
      <c r="J219" s="140" t="str">
        <f t="shared" si="33"/>
        <v/>
      </c>
      <c r="K219" s="134"/>
      <c r="L219" s="140" t="str">
        <f t="shared" si="34"/>
        <v/>
      </c>
      <c r="M219" s="17"/>
      <c r="O219" s="117" t="str">
        <f t="shared" si="35"/>
        <v/>
      </c>
      <c r="P219" s="118" t="str">
        <f t="shared" si="36"/>
        <v/>
      </c>
      <c r="Q219" s="117" t="str">
        <f t="shared" si="37"/>
        <v/>
      </c>
      <c r="R219" s="118" t="str">
        <f t="shared" si="38"/>
        <v/>
      </c>
      <c r="S219" s="119" t="str">
        <f t="shared" si="39"/>
        <v/>
      </c>
      <c r="T219" s="118" t="str">
        <f t="shared" si="40"/>
        <v/>
      </c>
    </row>
    <row r="220" spans="1:20" x14ac:dyDescent="0.55000000000000004">
      <c r="A220" s="41"/>
      <c r="B220" s="42"/>
      <c r="C220" s="41"/>
      <c r="D220" s="146"/>
      <c r="E220" s="131"/>
      <c r="F220" s="127" t="str">
        <f t="shared" si="31"/>
        <v/>
      </c>
      <c r="G220" s="131"/>
      <c r="H220" s="143" t="str">
        <f t="shared" si="32"/>
        <v/>
      </c>
      <c r="I220" s="134"/>
      <c r="J220" s="140" t="str">
        <f t="shared" si="33"/>
        <v/>
      </c>
      <c r="K220" s="134"/>
      <c r="L220" s="140" t="str">
        <f t="shared" si="34"/>
        <v/>
      </c>
      <c r="M220" s="17"/>
      <c r="O220" s="117" t="str">
        <f t="shared" si="35"/>
        <v/>
      </c>
      <c r="P220" s="118" t="str">
        <f t="shared" si="36"/>
        <v/>
      </c>
      <c r="Q220" s="117" t="str">
        <f t="shared" si="37"/>
        <v/>
      </c>
      <c r="R220" s="118" t="str">
        <f t="shared" si="38"/>
        <v/>
      </c>
      <c r="S220" s="119" t="str">
        <f t="shared" si="39"/>
        <v/>
      </c>
      <c r="T220" s="118" t="str">
        <f t="shared" si="40"/>
        <v/>
      </c>
    </row>
    <row r="221" spans="1:20" x14ac:dyDescent="0.55000000000000004">
      <c r="A221" s="41"/>
      <c r="B221" s="42"/>
      <c r="C221" s="41"/>
      <c r="D221" s="146"/>
      <c r="E221" s="131"/>
      <c r="F221" s="127" t="str">
        <f t="shared" si="31"/>
        <v/>
      </c>
      <c r="G221" s="131"/>
      <c r="H221" s="143" t="str">
        <f t="shared" si="32"/>
        <v/>
      </c>
      <c r="I221" s="134"/>
      <c r="J221" s="140" t="str">
        <f t="shared" si="33"/>
        <v/>
      </c>
      <c r="K221" s="134"/>
      <c r="L221" s="140" t="str">
        <f t="shared" si="34"/>
        <v/>
      </c>
      <c r="M221" s="17"/>
      <c r="O221" s="117" t="str">
        <f t="shared" si="35"/>
        <v/>
      </c>
      <c r="P221" s="118" t="str">
        <f t="shared" si="36"/>
        <v/>
      </c>
      <c r="Q221" s="117" t="str">
        <f t="shared" si="37"/>
        <v/>
      </c>
      <c r="R221" s="118" t="str">
        <f t="shared" si="38"/>
        <v/>
      </c>
      <c r="S221" s="119" t="str">
        <f t="shared" si="39"/>
        <v/>
      </c>
      <c r="T221" s="118" t="str">
        <f t="shared" si="40"/>
        <v/>
      </c>
    </row>
    <row r="222" spans="1:20" x14ac:dyDescent="0.55000000000000004">
      <c r="A222" s="41"/>
      <c r="B222" s="42"/>
      <c r="C222" s="41"/>
      <c r="D222" s="146"/>
      <c r="E222" s="131"/>
      <c r="F222" s="127" t="str">
        <f t="shared" si="31"/>
        <v/>
      </c>
      <c r="G222" s="131"/>
      <c r="H222" s="143" t="str">
        <f t="shared" si="32"/>
        <v/>
      </c>
      <c r="I222" s="134"/>
      <c r="J222" s="140" t="str">
        <f t="shared" si="33"/>
        <v/>
      </c>
      <c r="K222" s="134"/>
      <c r="L222" s="140" t="str">
        <f t="shared" si="34"/>
        <v/>
      </c>
      <c r="M222" s="17"/>
      <c r="O222" s="117" t="str">
        <f t="shared" si="35"/>
        <v/>
      </c>
      <c r="P222" s="118" t="str">
        <f t="shared" si="36"/>
        <v/>
      </c>
      <c r="Q222" s="117" t="str">
        <f t="shared" si="37"/>
        <v/>
      </c>
      <c r="R222" s="118" t="str">
        <f t="shared" si="38"/>
        <v/>
      </c>
      <c r="S222" s="119" t="str">
        <f t="shared" si="39"/>
        <v/>
      </c>
      <c r="T222" s="118" t="str">
        <f t="shared" si="40"/>
        <v/>
      </c>
    </row>
    <row r="223" spans="1:20" x14ac:dyDescent="0.55000000000000004">
      <c r="A223" s="41"/>
      <c r="B223" s="42"/>
      <c r="C223" s="41"/>
      <c r="D223" s="146"/>
      <c r="E223" s="131"/>
      <c r="F223" s="127" t="str">
        <f t="shared" si="31"/>
        <v/>
      </c>
      <c r="G223" s="131"/>
      <c r="H223" s="143" t="str">
        <f t="shared" si="32"/>
        <v/>
      </c>
      <c r="I223" s="134"/>
      <c r="J223" s="140" t="str">
        <f t="shared" si="33"/>
        <v/>
      </c>
      <c r="K223" s="134"/>
      <c r="L223" s="140" t="str">
        <f t="shared" si="34"/>
        <v/>
      </c>
      <c r="M223" s="17"/>
      <c r="O223" s="117" t="str">
        <f t="shared" si="35"/>
        <v/>
      </c>
      <c r="P223" s="118" t="str">
        <f t="shared" si="36"/>
        <v/>
      </c>
      <c r="Q223" s="117" t="str">
        <f t="shared" si="37"/>
        <v/>
      </c>
      <c r="R223" s="118" t="str">
        <f t="shared" si="38"/>
        <v/>
      </c>
      <c r="S223" s="119" t="str">
        <f t="shared" si="39"/>
        <v/>
      </c>
      <c r="T223" s="118" t="str">
        <f t="shared" si="40"/>
        <v/>
      </c>
    </row>
    <row r="224" spans="1:20" x14ac:dyDescent="0.55000000000000004">
      <c r="A224" s="41"/>
      <c r="B224" s="42"/>
      <c r="C224" s="41"/>
      <c r="D224" s="146"/>
      <c r="E224" s="131"/>
      <c r="F224" s="127" t="str">
        <f t="shared" si="31"/>
        <v/>
      </c>
      <c r="G224" s="131"/>
      <c r="H224" s="143" t="str">
        <f t="shared" si="32"/>
        <v/>
      </c>
      <c r="I224" s="134"/>
      <c r="J224" s="140" t="str">
        <f t="shared" si="33"/>
        <v/>
      </c>
      <c r="K224" s="134"/>
      <c r="L224" s="140" t="str">
        <f t="shared" si="34"/>
        <v/>
      </c>
      <c r="M224" s="17"/>
      <c r="O224" s="117" t="str">
        <f t="shared" si="35"/>
        <v/>
      </c>
      <c r="P224" s="118" t="str">
        <f t="shared" si="36"/>
        <v/>
      </c>
      <c r="Q224" s="117" t="str">
        <f t="shared" si="37"/>
        <v/>
      </c>
      <c r="R224" s="118" t="str">
        <f t="shared" si="38"/>
        <v/>
      </c>
      <c r="S224" s="119" t="str">
        <f t="shared" si="39"/>
        <v/>
      </c>
      <c r="T224" s="118" t="str">
        <f t="shared" si="40"/>
        <v/>
      </c>
    </row>
    <row r="225" spans="1:20" x14ac:dyDescent="0.55000000000000004">
      <c r="A225" s="41"/>
      <c r="B225" s="42"/>
      <c r="C225" s="41"/>
      <c r="D225" s="146"/>
      <c r="E225" s="131"/>
      <c r="F225" s="127" t="str">
        <f t="shared" si="31"/>
        <v/>
      </c>
      <c r="G225" s="131"/>
      <c r="H225" s="143" t="str">
        <f t="shared" si="32"/>
        <v/>
      </c>
      <c r="I225" s="134"/>
      <c r="J225" s="140" t="str">
        <f t="shared" si="33"/>
        <v/>
      </c>
      <c r="K225" s="134"/>
      <c r="L225" s="140" t="str">
        <f t="shared" si="34"/>
        <v/>
      </c>
      <c r="M225" s="17"/>
      <c r="O225" s="117" t="str">
        <f t="shared" si="35"/>
        <v/>
      </c>
      <c r="P225" s="118" t="str">
        <f t="shared" si="36"/>
        <v/>
      </c>
      <c r="Q225" s="117" t="str">
        <f t="shared" si="37"/>
        <v/>
      </c>
      <c r="R225" s="118" t="str">
        <f t="shared" si="38"/>
        <v/>
      </c>
      <c r="S225" s="119" t="str">
        <f t="shared" si="39"/>
        <v/>
      </c>
      <c r="T225" s="118" t="str">
        <f t="shared" si="40"/>
        <v/>
      </c>
    </row>
    <row r="226" spans="1:20" x14ac:dyDescent="0.55000000000000004">
      <c r="A226" s="41"/>
      <c r="B226" s="42"/>
      <c r="C226" s="41"/>
      <c r="D226" s="146"/>
      <c r="E226" s="131"/>
      <c r="F226" s="127" t="str">
        <f t="shared" si="31"/>
        <v/>
      </c>
      <c r="G226" s="131"/>
      <c r="H226" s="143" t="str">
        <f t="shared" si="32"/>
        <v/>
      </c>
      <c r="I226" s="134"/>
      <c r="J226" s="140" t="str">
        <f t="shared" si="33"/>
        <v/>
      </c>
      <c r="K226" s="134"/>
      <c r="L226" s="140" t="str">
        <f t="shared" si="34"/>
        <v/>
      </c>
      <c r="M226" s="17"/>
      <c r="O226" s="117" t="str">
        <f t="shared" si="35"/>
        <v/>
      </c>
      <c r="P226" s="118" t="str">
        <f t="shared" si="36"/>
        <v/>
      </c>
      <c r="Q226" s="117" t="str">
        <f t="shared" si="37"/>
        <v/>
      </c>
      <c r="R226" s="118" t="str">
        <f t="shared" si="38"/>
        <v/>
      </c>
      <c r="S226" s="119" t="str">
        <f t="shared" si="39"/>
        <v/>
      </c>
      <c r="T226" s="118" t="str">
        <f t="shared" si="40"/>
        <v/>
      </c>
    </row>
    <row r="227" spans="1:20" x14ac:dyDescent="0.55000000000000004">
      <c r="A227" s="41"/>
      <c r="B227" s="42"/>
      <c r="C227" s="41"/>
      <c r="D227" s="146"/>
      <c r="E227" s="131"/>
      <c r="F227" s="127" t="str">
        <f t="shared" si="31"/>
        <v/>
      </c>
      <c r="G227" s="131"/>
      <c r="H227" s="143" t="str">
        <f t="shared" si="32"/>
        <v/>
      </c>
      <c r="I227" s="134"/>
      <c r="J227" s="140" t="str">
        <f t="shared" si="33"/>
        <v/>
      </c>
      <c r="K227" s="134"/>
      <c r="L227" s="140" t="str">
        <f t="shared" si="34"/>
        <v/>
      </c>
      <c r="M227" s="17"/>
      <c r="O227" s="117" t="str">
        <f t="shared" si="35"/>
        <v/>
      </c>
      <c r="P227" s="118" t="str">
        <f t="shared" si="36"/>
        <v/>
      </c>
      <c r="Q227" s="117" t="str">
        <f t="shared" si="37"/>
        <v/>
      </c>
      <c r="R227" s="118" t="str">
        <f t="shared" si="38"/>
        <v/>
      </c>
      <c r="S227" s="119" t="str">
        <f t="shared" si="39"/>
        <v/>
      </c>
      <c r="T227" s="118" t="str">
        <f t="shared" si="40"/>
        <v/>
      </c>
    </row>
    <row r="228" spans="1:20" x14ac:dyDescent="0.55000000000000004">
      <c r="A228" s="41"/>
      <c r="B228" s="42"/>
      <c r="C228" s="41"/>
      <c r="D228" s="146"/>
      <c r="E228" s="131"/>
      <c r="F228" s="127" t="str">
        <f t="shared" si="31"/>
        <v/>
      </c>
      <c r="G228" s="131"/>
      <c r="H228" s="143" t="str">
        <f t="shared" si="32"/>
        <v/>
      </c>
      <c r="I228" s="134"/>
      <c r="J228" s="140" t="str">
        <f t="shared" si="33"/>
        <v/>
      </c>
      <c r="K228" s="134"/>
      <c r="L228" s="140" t="str">
        <f t="shared" si="34"/>
        <v/>
      </c>
      <c r="M228" s="17"/>
      <c r="O228" s="117" t="str">
        <f t="shared" si="35"/>
        <v/>
      </c>
      <c r="P228" s="118" t="str">
        <f t="shared" si="36"/>
        <v/>
      </c>
      <c r="Q228" s="117" t="str">
        <f t="shared" si="37"/>
        <v/>
      </c>
      <c r="R228" s="118" t="str">
        <f t="shared" si="38"/>
        <v/>
      </c>
      <c r="S228" s="119" t="str">
        <f t="shared" si="39"/>
        <v/>
      </c>
      <c r="T228" s="118" t="str">
        <f t="shared" si="40"/>
        <v/>
      </c>
    </row>
    <row r="229" spans="1:20" x14ac:dyDescent="0.55000000000000004">
      <c r="A229" s="41"/>
      <c r="B229" s="42"/>
      <c r="C229" s="41"/>
      <c r="D229" s="146"/>
      <c r="E229" s="131"/>
      <c r="F229" s="127" t="str">
        <f t="shared" si="31"/>
        <v/>
      </c>
      <c r="G229" s="131"/>
      <c r="H229" s="143" t="str">
        <f t="shared" si="32"/>
        <v/>
      </c>
      <c r="I229" s="134"/>
      <c r="J229" s="140" t="str">
        <f t="shared" si="33"/>
        <v/>
      </c>
      <c r="K229" s="134"/>
      <c r="L229" s="140" t="str">
        <f t="shared" si="34"/>
        <v/>
      </c>
      <c r="M229" s="17"/>
      <c r="O229" s="117" t="str">
        <f t="shared" si="35"/>
        <v/>
      </c>
      <c r="P229" s="118" t="str">
        <f t="shared" si="36"/>
        <v/>
      </c>
      <c r="Q229" s="117" t="str">
        <f t="shared" si="37"/>
        <v/>
      </c>
      <c r="R229" s="118" t="str">
        <f t="shared" si="38"/>
        <v/>
      </c>
      <c r="S229" s="119" t="str">
        <f t="shared" si="39"/>
        <v/>
      </c>
      <c r="T229" s="118" t="str">
        <f t="shared" si="40"/>
        <v/>
      </c>
    </row>
    <row r="230" spans="1:20" x14ac:dyDescent="0.55000000000000004">
      <c r="A230" s="41"/>
      <c r="B230" s="42"/>
      <c r="C230" s="41"/>
      <c r="D230" s="146"/>
      <c r="E230" s="131"/>
      <c r="F230" s="127" t="str">
        <f t="shared" si="31"/>
        <v/>
      </c>
      <c r="G230" s="131"/>
      <c r="H230" s="143" t="str">
        <f t="shared" si="32"/>
        <v/>
      </c>
      <c r="I230" s="134"/>
      <c r="J230" s="140" t="str">
        <f t="shared" si="33"/>
        <v/>
      </c>
      <c r="K230" s="134"/>
      <c r="L230" s="140" t="str">
        <f t="shared" si="34"/>
        <v/>
      </c>
      <c r="M230" s="17"/>
      <c r="O230" s="117" t="str">
        <f t="shared" si="35"/>
        <v/>
      </c>
      <c r="P230" s="118" t="str">
        <f t="shared" si="36"/>
        <v/>
      </c>
      <c r="Q230" s="117" t="str">
        <f t="shared" si="37"/>
        <v/>
      </c>
      <c r="R230" s="118" t="str">
        <f t="shared" si="38"/>
        <v/>
      </c>
      <c r="S230" s="119" t="str">
        <f t="shared" si="39"/>
        <v/>
      </c>
      <c r="T230" s="118" t="str">
        <f t="shared" si="40"/>
        <v/>
      </c>
    </row>
    <row r="231" spans="1:20" x14ac:dyDescent="0.55000000000000004">
      <c r="A231" s="41"/>
      <c r="B231" s="42"/>
      <c r="C231" s="41"/>
      <c r="D231" s="146"/>
      <c r="E231" s="131"/>
      <c r="F231" s="127" t="str">
        <f t="shared" si="31"/>
        <v/>
      </c>
      <c r="G231" s="131"/>
      <c r="H231" s="143" t="str">
        <f t="shared" si="32"/>
        <v/>
      </c>
      <c r="I231" s="134"/>
      <c r="J231" s="140" t="str">
        <f t="shared" si="33"/>
        <v/>
      </c>
      <c r="K231" s="134"/>
      <c r="L231" s="140" t="str">
        <f t="shared" si="34"/>
        <v/>
      </c>
      <c r="M231" s="17"/>
      <c r="O231" s="117" t="str">
        <f t="shared" si="35"/>
        <v/>
      </c>
      <c r="P231" s="118" t="str">
        <f t="shared" si="36"/>
        <v/>
      </c>
      <c r="Q231" s="117" t="str">
        <f t="shared" si="37"/>
        <v/>
      </c>
      <c r="R231" s="118" t="str">
        <f t="shared" si="38"/>
        <v/>
      </c>
      <c r="S231" s="119" t="str">
        <f t="shared" si="39"/>
        <v/>
      </c>
      <c r="T231" s="118" t="str">
        <f t="shared" si="40"/>
        <v/>
      </c>
    </row>
    <row r="232" spans="1:20" x14ac:dyDescent="0.55000000000000004">
      <c r="A232" s="41"/>
      <c r="B232" s="42"/>
      <c r="C232" s="41"/>
      <c r="D232" s="146"/>
      <c r="E232" s="131"/>
      <c r="F232" s="127" t="str">
        <f t="shared" si="31"/>
        <v/>
      </c>
      <c r="G232" s="131"/>
      <c r="H232" s="143" t="str">
        <f t="shared" si="32"/>
        <v/>
      </c>
      <c r="I232" s="134"/>
      <c r="J232" s="140" t="str">
        <f t="shared" si="33"/>
        <v/>
      </c>
      <c r="K232" s="134"/>
      <c r="L232" s="140" t="str">
        <f t="shared" si="34"/>
        <v/>
      </c>
      <c r="M232" s="17"/>
      <c r="O232" s="117" t="str">
        <f t="shared" si="35"/>
        <v/>
      </c>
      <c r="P232" s="118" t="str">
        <f t="shared" si="36"/>
        <v/>
      </c>
      <c r="Q232" s="117" t="str">
        <f t="shared" si="37"/>
        <v/>
      </c>
      <c r="R232" s="118" t="str">
        <f t="shared" si="38"/>
        <v/>
      </c>
      <c r="S232" s="119" t="str">
        <f t="shared" si="39"/>
        <v/>
      </c>
      <c r="T232" s="118" t="str">
        <f t="shared" si="40"/>
        <v/>
      </c>
    </row>
    <row r="233" spans="1:20" x14ac:dyDescent="0.55000000000000004">
      <c r="A233" s="41"/>
      <c r="B233" s="42"/>
      <c r="C233" s="41"/>
      <c r="D233" s="146"/>
      <c r="E233" s="131"/>
      <c r="F233" s="127" t="str">
        <f t="shared" si="31"/>
        <v/>
      </c>
      <c r="G233" s="131"/>
      <c r="H233" s="143" t="str">
        <f t="shared" si="32"/>
        <v/>
      </c>
      <c r="I233" s="134"/>
      <c r="J233" s="140" t="str">
        <f t="shared" si="33"/>
        <v/>
      </c>
      <c r="K233" s="134"/>
      <c r="L233" s="140" t="str">
        <f t="shared" si="34"/>
        <v/>
      </c>
      <c r="M233" s="17"/>
      <c r="O233" s="117" t="str">
        <f t="shared" si="35"/>
        <v/>
      </c>
      <c r="P233" s="118" t="str">
        <f t="shared" si="36"/>
        <v/>
      </c>
      <c r="Q233" s="117" t="str">
        <f t="shared" si="37"/>
        <v/>
      </c>
      <c r="R233" s="118" t="str">
        <f t="shared" si="38"/>
        <v/>
      </c>
      <c r="S233" s="119" t="str">
        <f t="shared" si="39"/>
        <v/>
      </c>
      <c r="T233" s="118" t="str">
        <f t="shared" si="40"/>
        <v/>
      </c>
    </row>
    <row r="234" spans="1:20" x14ac:dyDescent="0.55000000000000004">
      <c r="A234" s="41"/>
      <c r="B234" s="42"/>
      <c r="C234" s="41"/>
      <c r="D234" s="146"/>
      <c r="E234" s="131"/>
      <c r="F234" s="127" t="str">
        <f t="shared" si="31"/>
        <v/>
      </c>
      <c r="G234" s="131"/>
      <c r="H234" s="143" t="str">
        <f t="shared" si="32"/>
        <v/>
      </c>
      <c r="I234" s="134"/>
      <c r="J234" s="140" t="str">
        <f t="shared" si="33"/>
        <v/>
      </c>
      <c r="K234" s="134"/>
      <c r="L234" s="140" t="str">
        <f t="shared" si="34"/>
        <v/>
      </c>
      <c r="M234" s="17"/>
      <c r="O234" s="117" t="str">
        <f t="shared" si="35"/>
        <v/>
      </c>
      <c r="P234" s="118" t="str">
        <f t="shared" si="36"/>
        <v/>
      </c>
      <c r="Q234" s="117" t="str">
        <f t="shared" si="37"/>
        <v/>
      </c>
      <c r="R234" s="118" t="str">
        <f t="shared" si="38"/>
        <v/>
      </c>
      <c r="S234" s="119" t="str">
        <f t="shared" si="39"/>
        <v/>
      </c>
      <c r="T234" s="118" t="str">
        <f t="shared" si="40"/>
        <v/>
      </c>
    </row>
    <row r="235" spans="1:20" x14ac:dyDescent="0.55000000000000004">
      <c r="A235" s="41"/>
      <c r="B235" s="42"/>
      <c r="C235" s="41"/>
      <c r="D235" s="146"/>
      <c r="E235" s="131"/>
      <c r="F235" s="127" t="str">
        <f t="shared" si="31"/>
        <v/>
      </c>
      <c r="G235" s="131"/>
      <c r="H235" s="143" t="str">
        <f t="shared" si="32"/>
        <v/>
      </c>
      <c r="I235" s="134"/>
      <c r="J235" s="140" t="str">
        <f t="shared" si="33"/>
        <v/>
      </c>
      <c r="K235" s="134"/>
      <c r="L235" s="140" t="str">
        <f t="shared" si="34"/>
        <v/>
      </c>
      <c r="M235" s="17"/>
      <c r="O235" s="117" t="str">
        <f t="shared" si="35"/>
        <v/>
      </c>
      <c r="P235" s="118" t="str">
        <f t="shared" si="36"/>
        <v/>
      </c>
      <c r="Q235" s="117" t="str">
        <f t="shared" si="37"/>
        <v/>
      </c>
      <c r="R235" s="118" t="str">
        <f t="shared" si="38"/>
        <v/>
      </c>
      <c r="S235" s="119" t="str">
        <f t="shared" si="39"/>
        <v/>
      </c>
      <c r="T235" s="118" t="str">
        <f t="shared" si="40"/>
        <v/>
      </c>
    </row>
    <row r="236" spans="1:20" x14ac:dyDescent="0.55000000000000004">
      <c r="A236" s="41"/>
      <c r="B236" s="42"/>
      <c r="C236" s="41"/>
      <c r="D236" s="146"/>
      <c r="E236" s="131"/>
      <c r="F236" s="127" t="str">
        <f t="shared" si="31"/>
        <v/>
      </c>
      <c r="G236" s="131"/>
      <c r="H236" s="143" t="str">
        <f t="shared" si="32"/>
        <v/>
      </c>
      <c r="I236" s="134"/>
      <c r="J236" s="140" t="str">
        <f t="shared" si="33"/>
        <v/>
      </c>
      <c r="K236" s="134"/>
      <c r="L236" s="140" t="str">
        <f t="shared" si="34"/>
        <v/>
      </c>
      <c r="M236" s="17"/>
      <c r="O236" s="117" t="str">
        <f t="shared" si="35"/>
        <v/>
      </c>
      <c r="P236" s="118" t="str">
        <f t="shared" si="36"/>
        <v/>
      </c>
      <c r="Q236" s="117" t="str">
        <f t="shared" si="37"/>
        <v/>
      </c>
      <c r="R236" s="118" t="str">
        <f t="shared" si="38"/>
        <v/>
      </c>
      <c r="S236" s="119" t="str">
        <f t="shared" si="39"/>
        <v/>
      </c>
      <c r="T236" s="118" t="str">
        <f t="shared" si="40"/>
        <v/>
      </c>
    </row>
    <row r="237" spans="1:20" x14ac:dyDescent="0.55000000000000004">
      <c r="A237" s="41"/>
      <c r="B237" s="42"/>
      <c r="C237" s="41"/>
      <c r="D237" s="146"/>
      <c r="E237" s="131"/>
      <c r="F237" s="127" t="str">
        <f t="shared" si="31"/>
        <v/>
      </c>
      <c r="G237" s="131"/>
      <c r="H237" s="143" t="str">
        <f t="shared" si="32"/>
        <v/>
      </c>
      <c r="I237" s="134"/>
      <c r="J237" s="140" t="str">
        <f t="shared" si="33"/>
        <v/>
      </c>
      <c r="K237" s="134"/>
      <c r="L237" s="140" t="str">
        <f t="shared" si="34"/>
        <v/>
      </c>
      <c r="M237" s="17"/>
      <c r="O237" s="117" t="str">
        <f t="shared" si="35"/>
        <v/>
      </c>
      <c r="P237" s="118" t="str">
        <f t="shared" si="36"/>
        <v/>
      </c>
      <c r="Q237" s="117" t="str">
        <f t="shared" si="37"/>
        <v/>
      </c>
      <c r="R237" s="118" t="str">
        <f t="shared" si="38"/>
        <v/>
      </c>
      <c r="S237" s="119" t="str">
        <f t="shared" si="39"/>
        <v/>
      </c>
      <c r="T237" s="118" t="str">
        <f t="shared" si="40"/>
        <v/>
      </c>
    </row>
    <row r="238" spans="1:20" x14ac:dyDescent="0.55000000000000004">
      <c r="A238" s="41"/>
      <c r="B238" s="42"/>
      <c r="C238" s="41"/>
      <c r="D238" s="146"/>
      <c r="E238" s="131"/>
      <c r="F238" s="127" t="str">
        <f t="shared" si="31"/>
        <v/>
      </c>
      <c r="G238" s="131"/>
      <c r="H238" s="143" t="str">
        <f t="shared" si="32"/>
        <v/>
      </c>
      <c r="I238" s="134"/>
      <c r="J238" s="140" t="str">
        <f t="shared" si="33"/>
        <v/>
      </c>
      <c r="K238" s="134"/>
      <c r="L238" s="140" t="str">
        <f t="shared" si="34"/>
        <v/>
      </c>
      <c r="M238" s="17"/>
      <c r="O238" s="117" t="str">
        <f t="shared" si="35"/>
        <v/>
      </c>
      <c r="P238" s="118" t="str">
        <f t="shared" si="36"/>
        <v/>
      </c>
      <c r="Q238" s="117" t="str">
        <f t="shared" si="37"/>
        <v/>
      </c>
      <c r="R238" s="118" t="str">
        <f t="shared" si="38"/>
        <v/>
      </c>
      <c r="S238" s="119" t="str">
        <f t="shared" si="39"/>
        <v/>
      </c>
      <c r="T238" s="118" t="str">
        <f t="shared" si="40"/>
        <v/>
      </c>
    </row>
    <row r="239" spans="1:20" x14ac:dyDescent="0.55000000000000004">
      <c r="A239" s="41"/>
      <c r="B239" s="42"/>
      <c r="C239" s="41"/>
      <c r="D239" s="146"/>
      <c r="E239" s="131"/>
      <c r="F239" s="127" t="str">
        <f t="shared" si="31"/>
        <v/>
      </c>
      <c r="G239" s="131"/>
      <c r="H239" s="143" t="str">
        <f t="shared" si="32"/>
        <v/>
      </c>
      <c r="I239" s="134"/>
      <c r="J239" s="140" t="str">
        <f t="shared" si="33"/>
        <v/>
      </c>
      <c r="K239" s="134"/>
      <c r="L239" s="140" t="str">
        <f t="shared" si="34"/>
        <v/>
      </c>
      <c r="M239" s="17"/>
      <c r="O239" s="117" t="str">
        <f t="shared" si="35"/>
        <v/>
      </c>
      <c r="P239" s="118" t="str">
        <f t="shared" si="36"/>
        <v/>
      </c>
      <c r="Q239" s="117" t="str">
        <f t="shared" si="37"/>
        <v/>
      </c>
      <c r="R239" s="118" t="str">
        <f t="shared" si="38"/>
        <v/>
      </c>
      <c r="S239" s="119" t="str">
        <f t="shared" si="39"/>
        <v/>
      </c>
      <c r="T239" s="118" t="str">
        <f t="shared" si="40"/>
        <v/>
      </c>
    </row>
    <row r="240" spans="1:20" x14ac:dyDescent="0.55000000000000004">
      <c r="A240" s="41"/>
      <c r="B240" s="42"/>
      <c r="C240" s="41"/>
      <c r="D240" s="146"/>
      <c r="E240" s="131"/>
      <c r="F240" s="127" t="str">
        <f t="shared" si="31"/>
        <v/>
      </c>
      <c r="G240" s="131"/>
      <c r="H240" s="143" t="str">
        <f t="shared" si="32"/>
        <v/>
      </c>
      <c r="I240" s="134"/>
      <c r="J240" s="140" t="str">
        <f t="shared" si="33"/>
        <v/>
      </c>
      <c r="K240" s="134"/>
      <c r="L240" s="140" t="str">
        <f t="shared" si="34"/>
        <v/>
      </c>
      <c r="M240" s="17"/>
      <c r="O240" s="117" t="str">
        <f t="shared" si="35"/>
        <v/>
      </c>
      <c r="P240" s="118" t="str">
        <f t="shared" si="36"/>
        <v/>
      </c>
      <c r="Q240" s="117" t="str">
        <f t="shared" si="37"/>
        <v/>
      </c>
      <c r="R240" s="118" t="str">
        <f t="shared" si="38"/>
        <v/>
      </c>
      <c r="S240" s="119" t="str">
        <f t="shared" si="39"/>
        <v/>
      </c>
      <c r="T240" s="118" t="str">
        <f t="shared" si="40"/>
        <v/>
      </c>
    </row>
    <row r="241" spans="1:20" x14ac:dyDescent="0.55000000000000004">
      <c r="A241" s="41"/>
      <c r="B241" s="42"/>
      <c r="C241" s="41"/>
      <c r="D241" s="146"/>
      <c r="E241" s="131"/>
      <c r="F241" s="127" t="str">
        <f t="shared" si="31"/>
        <v/>
      </c>
      <c r="G241" s="131"/>
      <c r="H241" s="143" t="str">
        <f t="shared" si="32"/>
        <v/>
      </c>
      <c r="I241" s="134"/>
      <c r="J241" s="140" t="str">
        <f t="shared" si="33"/>
        <v/>
      </c>
      <c r="K241" s="134"/>
      <c r="L241" s="140" t="str">
        <f t="shared" si="34"/>
        <v/>
      </c>
      <c r="M241" s="17"/>
      <c r="O241" s="117" t="str">
        <f t="shared" si="35"/>
        <v/>
      </c>
      <c r="P241" s="118" t="str">
        <f t="shared" si="36"/>
        <v/>
      </c>
      <c r="Q241" s="117" t="str">
        <f t="shared" si="37"/>
        <v/>
      </c>
      <c r="R241" s="118" t="str">
        <f t="shared" si="38"/>
        <v/>
      </c>
      <c r="S241" s="119" t="str">
        <f t="shared" si="39"/>
        <v/>
      </c>
      <c r="T241" s="118" t="str">
        <f t="shared" si="40"/>
        <v/>
      </c>
    </row>
    <row r="242" spans="1:20" x14ac:dyDescent="0.55000000000000004">
      <c r="A242" s="41"/>
      <c r="B242" s="42"/>
      <c r="C242" s="41"/>
      <c r="D242" s="146"/>
      <c r="E242" s="131"/>
      <c r="F242" s="127" t="str">
        <f t="shared" si="31"/>
        <v/>
      </c>
      <c r="G242" s="131"/>
      <c r="H242" s="143" t="str">
        <f t="shared" si="32"/>
        <v/>
      </c>
      <c r="I242" s="134"/>
      <c r="J242" s="140" t="str">
        <f t="shared" si="33"/>
        <v/>
      </c>
      <c r="K242" s="134"/>
      <c r="L242" s="140" t="str">
        <f t="shared" si="34"/>
        <v/>
      </c>
      <c r="M242" s="17"/>
      <c r="O242" s="117" t="str">
        <f t="shared" si="35"/>
        <v/>
      </c>
      <c r="P242" s="118" t="str">
        <f t="shared" si="36"/>
        <v/>
      </c>
      <c r="Q242" s="117" t="str">
        <f t="shared" si="37"/>
        <v/>
      </c>
      <c r="R242" s="118" t="str">
        <f t="shared" si="38"/>
        <v/>
      </c>
      <c r="S242" s="119" t="str">
        <f t="shared" si="39"/>
        <v/>
      </c>
      <c r="T242" s="118" t="str">
        <f t="shared" si="40"/>
        <v/>
      </c>
    </row>
    <row r="243" spans="1:20" x14ac:dyDescent="0.55000000000000004">
      <c r="A243" s="41"/>
      <c r="B243" s="42"/>
      <c r="C243" s="41"/>
      <c r="D243" s="146"/>
      <c r="E243" s="131"/>
      <c r="F243" s="127" t="str">
        <f t="shared" si="31"/>
        <v/>
      </c>
      <c r="G243" s="131"/>
      <c r="H243" s="143" t="str">
        <f t="shared" si="32"/>
        <v/>
      </c>
      <c r="I243" s="134"/>
      <c r="J243" s="140" t="str">
        <f t="shared" si="33"/>
        <v/>
      </c>
      <c r="K243" s="134"/>
      <c r="L243" s="140" t="str">
        <f t="shared" si="34"/>
        <v/>
      </c>
      <c r="M243" s="17"/>
      <c r="O243" s="117" t="str">
        <f t="shared" si="35"/>
        <v/>
      </c>
      <c r="P243" s="118" t="str">
        <f t="shared" si="36"/>
        <v/>
      </c>
      <c r="Q243" s="117" t="str">
        <f t="shared" si="37"/>
        <v/>
      </c>
      <c r="R243" s="118" t="str">
        <f t="shared" si="38"/>
        <v/>
      </c>
      <c r="S243" s="119" t="str">
        <f t="shared" si="39"/>
        <v/>
      </c>
      <c r="T243" s="118" t="str">
        <f t="shared" si="40"/>
        <v/>
      </c>
    </row>
    <row r="244" spans="1:20" x14ac:dyDescent="0.55000000000000004">
      <c r="A244" s="41"/>
      <c r="B244" s="42"/>
      <c r="C244" s="41"/>
      <c r="D244" s="146"/>
      <c r="E244" s="131"/>
      <c r="F244" s="127" t="str">
        <f t="shared" si="31"/>
        <v/>
      </c>
      <c r="G244" s="131"/>
      <c r="H244" s="143" t="str">
        <f t="shared" si="32"/>
        <v/>
      </c>
      <c r="I244" s="134"/>
      <c r="J244" s="140" t="str">
        <f t="shared" si="33"/>
        <v/>
      </c>
      <c r="K244" s="134"/>
      <c r="L244" s="140" t="str">
        <f t="shared" si="34"/>
        <v/>
      </c>
      <c r="M244" s="17"/>
      <c r="O244" s="117" t="str">
        <f t="shared" si="35"/>
        <v/>
      </c>
      <c r="P244" s="118" t="str">
        <f t="shared" si="36"/>
        <v/>
      </c>
      <c r="Q244" s="117" t="str">
        <f t="shared" si="37"/>
        <v/>
      </c>
      <c r="R244" s="118" t="str">
        <f t="shared" si="38"/>
        <v/>
      </c>
      <c r="S244" s="119" t="str">
        <f t="shared" si="39"/>
        <v/>
      </c>
      <c r="T244" s="118" t="str">
        <f t="shared" si="40"/>
        <v/>
      </c>
    </row>
    <row r="245" spans="1:20" x14ac:dyDescent="0.55000000000000004">
      <c r="A245" s="41"/>
      <c r="B245" s="42"/>
      <c r="C245" s="41"/>
      <c r="D245" s="146"/>
      <c r="E245" s="131"/>
      <c r="F245" s="127" t="str">
        <f t="shared" si="31"/>
        <v/>
      </c>
      <c r="G245" s="131"/>
      <c r="H245" s="143" t="str">
        <f t="shared" si="32"/>
        <v/>
      </c>
      <c r="I245" s="134"/>
      <c r="J245" s="140" t="str">
        <f t="shared" si="33"/>
        <v/>
      </c>
      <c r="K245" s="134"/>
      <c r="L245" s="140" t="str">
        <f t="shared" si="34"/>
        <v/>
      </c>
      <c r="M245" s="17"/>
      <c r="O245" s="117" t="str">
        <f t="shared" si="35"/>
        <v/>
      </c>
      <c r="P245" s="118" t="str">
        <f t="shared" si="36"/>
        <v/>
      </c>
      <c r="Q245" s="117" t="str">
        <f t="shared" si="37"/>
        <v/>
      </c>
      <c r="R245" s="118" t="str">
        <f t="shared" si="38"/>
        <v/>
      </c>
      <c r="S245" s="119" t="str">
        <f t="shared" si="39"/>
        <v/>
      </c>
      <c r="T245" s="118" t="str">
        <f t="shared" si="40"/>
        <v/>
      </c>
    </row>
    <row r="246" spans="1:20" x14ac:dyDescent="0.55000000000000004">
      <c r="A246" s="41"/>
      <c r="B246" s="42"/>
      <c r="C246" s="41"/>
      <c r="D246" s="146"/>
      <c r="E246" s="131"/>
      <c r="F246" s="127" t="str">
        <f t="shared" si="31"/>
        <v/>
      </c>
      <c r="G246" s="131"/>
      <c r="H246" s="143" t="str">
        <f t="shared" si="32"/>
        <v/>
      </c>
      <c r="I246" s="134"/>
      <c r="J246" s="140" t="str">
        <f t="shared" si="33"/>
        <v/>
      </c>
      <c r="K246" s="134"/>
      <c r="L246" s="140" t="str">
        <f t="shared" si="34"/>
        <v/>
      </c>
      <c r="M246" s="17"/>
      <c r="O246" s="117" t="str">
        <f t="shared" si="35"/>
        <v/>
      </c>
      <c r="P246" s="118" t="str">
        <f t="shared" si="36"/>
        <v/>
      </c>
      <c r="Q246" s="117" t="str">
        <f t="shared" si="37"/>
        <v/>
      </c>
      <c r="R246" s="118" t="str">
        <f t="shared" si="38"/>
        <v/>
      </c>
      <c r="S246" s="119" t="str">
        <f t="shared" si="39"/>
        <v/>
      </c>
      <c r="T246" s="118" t="str">
        <f t="shared" si="40"/>
        <v/>
      </c>
    </row>
    <row r="247" spans="1:20" x14ac:dyDescent="0.55000000000000004">
      <c r="A247" s="41"/>
      <c r="B247" s="42"/>
      <c r="C247" s="41"/>
      <c r="D247" s="146"/>
      <c r="E247" s="131"/>
      <c r="F247" s="127" t="str">
        <f t="shared" si="31"/>
        <v/>
      </c>
      <c r="G247" s="131"/>
      <c r="H247" s="143" t="str">
        <f t="shared" si="32"/>
        <v/>
      </c>
      <c r="I247" s="134"/>
      <c r="J247" s="140" t="str">
        <f t="shared" si="33"/>
        <v/>
      </c>
      <c r="K247" s="134"/>
      <c r="L247" s="140" t="str">
        <f t="shared" si="34"/>
        <v/>
      </c>
      <c r="M247" s="17"/>
      <c r="O247" s="117" t="str">
        <f t="shared" si="35"/>
        <v/>
      </c>
      <c r="P247" s="118" t="str">
        <f t="shared" si="36"/>
        <v/>
      </c>
      <c r="Q247" s="117" t="str">
        <f t="shared" si="37"/>
        <v/>
      </c>
      <c r="R247" s="118" t="str">
        <f t="shared" si="38"/>
        <v/>
      </c>
      <c r="S247" s="119" t="str">
        <f t="shared" si="39"/>
        <v/>
      </c>
      <c r="T247" s="118" t="str">
        <f t="shared" si="40"/>
        <v/>
      </c>
    </row>
    <row r="248" spans="1:20" x14ac:dyDescent="0.55000000000000004">
      <c r="A248" s="41"/>
      <c r="B248" s="42"/>
      <c r="C248" s="41"/>
      <c r="D248" s="146"/>
      <c r="E248" s="131"/>
      <c r="F248" s="127" t="str">
        <f t="shared" si="31"/>
        <v/>
      </c>
      <c r="G248" s="131"/>
      <c r="H248" s="143" t="str">
        <f t="shared" si="32"/>
        <v/>
      </c>
      <c r="I248" s="134"/>
      <c r="J248" s="140" t="str">
        <f t="shared" si="33"/>
        <v/>
      </c>
      <c r="K248" s="134"/>
      <c r="L248" s="140" t="str">
        <f t="shared" si="34"/>
        <v/>
      </c>
      <c r="M248" s="17"/>
      <c r="O248" s="117" t="str">
        <f t="shared" si="35"/>
        <v/>
      </c>
      <c r="P248" s="118" t="str">
        <f t="shared" si="36"/>
        <v/>
      </c>
      <c r="Q248" s="117" t="str">
        <f t="shared" si="37"/>
        <v/>
      </c>
      <c r="R248" s="118" t="str">
        <f t="shared" si="38"/>
        <v/>
      </c>
      <c r="S248" s="119" t="str">
        <f t="shared" si="39"/>
        <v/>
      </c>
      <c r="T248" s="118" t="str">
        <f t="shared" si="40"/>
        <v/>
      </c>
    </row>
    <row r="249" spans="1:20" x14ac:dyDescent="0.55000000000000004">
      <c r="A249" s="41"/>
      <c r="B249" s="42"/>
      <c r="C249" s="41"/>
      <c r="D249" s="146"/>
      <c r="E249" s="131"/>
      <c r="F249" s="127" t="str">
        <f t="shared" si="31"/>
        <v/>
      </c>
      <c r="G249" s="131"/>
      <c r="H249" s="143" t="str">
        <f t="shared" si="32"/>
        <v/>
      </c>
      <c r="I249" s="134"/>
      <c r="J249" s="140" t="str">
        <f t="shared" si="33"/>
        <v/>
      </c>
      <c r="K249" s="134"/>
      <c r="L249" s="140" t="str">
        <f t="shared" si="34"/>
        <v/>
      </c>
      <c r="M249" s="17"/>
      <c r="O249" s="117" t="str">
        <f t="shared" si="35"/>
        <v/>
      </c>
      <c r="P249" s="118" t="str">
        <f t="shared" si="36"/>
        <v/>
      </c>
      <c r="Q249" s="117" t="str">
        <f t="shared" si="37"/>
        <v/>
      </c>
      <c r="R249" s="118" t="str">
        <f t="shared" si="38"/>
        <v/>
      </c>
      <c r="S249" s="119" t="str">
        <f t="shared" si="39"/>
        <v/>
      </c>
      <c r="T249" s="118" t="str">
        <f t="shared" si="40"/>
        <v/>
      </c>
    </row>
    <row r="250" spans="1:20" x14ac:dyDescent="0.55000000000000004">
      <c r="A250" s="41"/>
      <c r="B250" s="42"/>
      <c r="C250" s="41"/>
      <c r="D250" s="146"/>
      <c r="E250" s="131"/>
      <c r="F250" s="127" t="str">
        <f t="shared" si="31"/>
        <v/>
      </c>
      <c r="G250" s="131"/>
      <c r="H250" s="143" t="str">
        <f t="shared" si="32"/>
        <v/>
      </c>
      <c r="I250" s="134"/>
      <c r="J250" s="140" t="str">
        <f t="shared" si="33"/>
        <v/>
      </c>
      <c r="K250" s="134"/>
      <c r="L250" s="140" t="str">
        <f t="shared" si="34"/>
        <v/>
      </c>
      <c r="M250" s="17"/>
      <c r="O250" s="117" t="str">
        <f t="shared" si="35"/>
        <v/>
      </c>
      <c r="P250" s="118" t="str">
        <f t="shared" si="36"/>
        <v/>
      </c>
      <c r="Q250" s="117" t="str">
        <f t="shared" si="37"/>
        <v/>
      </c>
      <c r="R250" s="118" t="str">
        <f t="shared" si="38"/>
        <v/>
      </c>
      <c r="S250" s="119" t="str">
        <f t="shared" si="39"/>
        <v/>
      </c>
      <c r="T250" s="118" t="str">
        <f t="shared" si="40"/>
        <v/>
      </c>
    </row>
    <row r="251" spans="1:20" x14ac:dyDescent="0.55000000000000004">
      <c r="A251" s="41"/>
      <c r="B251" s="42"/>
      <c r="C251" s="41"/>
      <c r="D251" s="146"/>
      <c r="E251" s="131"/>
      <c r="F251" s="127" t="str">
        <f t="shared" si="31"/>
        <v/>
      </c>
      <c r="G251" s="131"/>
      <c r="H251" s="143" t="str">
        <f t="shared" si="32"/>
        <v/>
      </c>
      <c r="I251" s="134"/>
      <c r="J251" s="140" t="str">
        <f t="shared" si="33"/>
        <v/>
      </c>
      <c r="K251" s="134"/>
      <c r="L251" s="140" t="str">
        <f t="shared" si="34"/>
        <v/>
      </c>
      <c r="M251" s="17"/>
      <c r="O251" s="117" t="str">
        <f t="shared" si="35"/>
        <v/>
      </c>
      <c r="P251" s="118" t="str">
        <f t="shared" si="36"/>
        <v/>
      </c>
      <c r="Q251" s="117" t="str">
        <f t="shared" si="37"/>
        <v/>
      </c>
      <c r="R251" s="118" t="str">
        <f t="shared" si="38"/>
        <v/>
      </c>
      <c r="S251" s="119" t="str">
        <f t="shared" si="39"/>
        <v/>
      </c>
      <c r="T251" s="118" t="str">
        <f t="shared" si="40"/>
        <v/>
      </c>
    </row>
    <row r="252" spans="1:20" x14ac:dyDescent="0.55000000000000004">
      <c r="A252" s="41"/>
      <c r="B252" s="42"/>
      <c r="C252" s="41"/>
      <c r="D252" s="146"/>
      <c r="E252" s="131"/>
      <c r="F252" s="127" t="str">
        <f t="shared" si="31"/>
        <v/>
      </c>
      <c r="G252" s="131"/>
      <c r="H252" s="143" t="str">
        <f t="shared" si="32"/>
        <v/>
      </c>
      <c r="I252" s="134"/>
      <c r="J252" s="140" t="str">
        <f t="shared" si="33"/>
        <v/>
      </c>
      <c r="K252" s="134"/>
      <c r="L252" s="140" t="str">
        <f t="shared" si="34"/>
        <v/>
      </c>
      <c r="M252" s="17"/>
      <c r="O252" s="117" t="str">
        <f t="shared" si="35"/>
        <v/>
      </c>
      <c r="P252" s="118" t="str">
        <f t="shared" si="36"/>
        <v/>
      </c>
      <c r="Q252" s="117" t="str">
        <f t="shared" si="37"/>
        <v/>
      </c>
      <c r="R252" s="118" t="str">
        <f t="shared" si="38"/>
        <v/>
      </c>
      <c r="S252" s="119" t="str">
        <f t="shared" si="39"/>
        <v/>
      </c>
      <c r="T252" s="118" t="str">
        <f t="shared" si="40"/>
        <v/>
      </c>
    </row>
    <row r="253" spans="1:20" x14ac:dyDescent="0.55000000000000004">
      <c r="A253" s="41"/>
      <c r="B253" s="42"/>
      <c r="C253" s="41"/>
      <c r="D253" s="146"/>
      <c r="E253" s="131"/>
      <c r="F253" s="127" t="str">
        <f t="shared" si="31"/>
        <v/>
      </c>
      <c r="G253" s="131"/>
      <c r="H253" s="143" t="str">
        <f t="shared" si="32"/>
        <v/>
      </c>
      <c r="I253" s="134"/>
      <c r="J253" s="140" t="str">
        <f t="shared" si="33"/>
        <v/>
      </c>
      <c r="K253" s="134"/>
      <c r="L253" s="140" t="str">
        <f t="shared" si="34"/>
        <v/>
      </c>
      <c r="M253" s="17"/>
      <c r="O253" s="117" t="str">
        <f t="shared" si="35"/>
        <v/>
      </c>
      <c r="P253" s="118" t="str">
        <f t="shared" si="36"/>
        <v/>
      </c>
      <c r="Q253" s="117" t="str">
        <f t="shared" si="37"/>
        <v/>
      </c>
      <c r="R253" s="118" t="str">
        <f t="shared" si="38"/>
        <v/>
      </c>
      <c r="S253" s="119" t="str">
        <f t="shared" si="39"/>
        <v/>
      </c>
      <c r="T253" s="118" t="str">
        <f t="shared" si="40"/>
        <v/>
      </c>
    </row>
    <row r="254" spans="1:20" x14ac:dyDescent="0.55000000000000004">
      <c r="A254" s="41"/>
      <c r="B254" s="42"/>
      <c r="C254" s="41"/>
      <c r="D254" s="146"/>
      <c r="E254" s="131"/>
      <c r="F254" s="127" t="str">
        <f t="shared" si="31"/>
        <v/>
      </c>
      <c r="G254" s="131"/>
      <c r="H254" s="143" t="str">
        <f t="shared" si="32"/>
        <v/>
      </c>
      <c r="I254" s="134"/>
      <c r="J254" s="140" t="str">
        <f t="shared" si="33"/>
        <v/>
      </c>
      <c r="K254" s="134"/>
      <c r="L254" s="140" t="str">
        <f t="shared" si="34"/>
        <v/>
      </c>
      <c r="M254" s="17"/>
      <c r="O254" s="117" t="str">
        <f t="shared" si="35"/>
        <v/>
      </c>
      <c r="P254" s="118" t="str">
        <f t="shared" si="36"/>
        <v/>
      </c>
      <c r="Q254" s="117" t="str">
        <f t="shared" si="37"/>
        <v/>
      </c>
      <c r="R254" s="118" t="str">
        <f t="shared" si="38"/>
        <v/>
      </c>
      <c r="S254" s="119" t="str">
        <f t="shared" si="39"/>
        <v/>
      </c>
      <c r="T254" s="118" t="str">
        <f t="shared" si="40"/>
        <v/>
      </c>
    </row>
    <row r="255" spans="1:20" x14ac:dyDescent="0.55000000000000004">
      <c r="A255" s="41"/>
      <c r="B255" s="42"/>
      <c r="C255" s="41"/>
      <c r="D255" s="146"/>
      <c r="E255" s="131"/>
      <c r="F255" s="127" t="str">
        <f t="shared" si="31"/>
        <v/>
      </c>
      <c r="G255" s="131"/>
      <c r="H255" s="143" t="str">
        <f t="shared" si="32"/>
        <v/>
      </c>
      <c r="I255" s="134"/>
      <c r="J255" s="140" t="str">
        <f t="shared" si="33"/>
        <v/>
      </c>
      <c r="K255" s="134"/>
      <c r="L255" s="140" t="str">
        <f t="shared" si="34"/>
        <v/>
      </c>
      <c r="M255" s="17"/>
      <c r="O255" s="117" t="str">
        <f t="shared" si="35"/>
        <v/>
      </c>
      <c r="P255" s="118" t="str">
        <f t="shared" si="36"/>
        <v/>
      </c>
      <c r="Q255" s="117" t="str">
        <f t="shared" si="37"/>
        <v/>
      </c>
      <c r="R255" s="118" t="str">
        <f t="shared" si="38"/>
        <v/>
      </c>
      <c r="S255" s="119" t="str">
        <f t="shared" si="39"/>
        <v/>
      </c>
      <c r="T255" s="118" t="str">
        <f t="shared" si="40"/>
        <v/>
      </c>
    </row>
    <row r="256" spans="1:20" x14ac:dyDescent="0.55000000000000004">
      <c r="A256" s="41"/>
      <c r="B256" s="42"/>
      <c r="C256" s="41"/>
      <c r="D256" s="146"/>
      <c r="E256" s="131"/>
      <c r="F256" s="127" t="str">
        <f t="shared" si="31"/>
        <v/>
      </c>
      <c r="G256" s="131"/>
      <c r="H256" s="143" t="str">
        <f t="shared" si="32"/>
        <v/>
      </c>
      <c r="I256" s="134"/>
      <c r="J256" s="140" t="str">
        <f t="shared" si="33"/>
        <v/>
      </c>
      <c r="K256" s="134"/>
      <c r="L256" s="140" t="str">
        <f t="shared" si="34"/>
        <v/>
      </c>
      <c r="M256" s="17"/>
      <c r="O256" s="117" t="str">
        <f t="shared" si="35"/>
        <v/>
      </c>
      <c r="P256" s="118" t="str">
        <f t="shared" si="36"/>
        <v/>
      </c>
      <c r="Q256" s="117" t="str">
        <f t="shared" si="37"/>
        <v/>
      </c>
      <c r="R256" s="118" t="str">
        <f t="shared" si="38"/>
        <v/>
      </c>
      <c r="S256" s="119" t="str">
        <f t="shared" si="39"/>
        <v/>
      </c>
      <c r="T256" s="118" t="str">
        <f t="shared" si="40"/>
        <v/>
      </c>
    </row>
    <row r="257" spans="1:20" x14ac:dyDescent="0.55000000000000004">
      <c r="A257" s="41"/>
      <c r="B257" s="42"/>
      <c r="C257" s="41"/>
      <c r="D257" s="146"/>
      <c r="E257" s="131"/>
      <c r="F257" s="127" t="str">
        <f t="shared" si="31"/>
        <v/>
      </c>
      <c r="G257" s="131"/>
      <c r="H257" s="143" t="str">
        <f t="shared" si="32"/>
        <v/>
      </c>
      <c r="I257" s="134"/>
      <c r="J257" s="140" t="str">
        <f t="shared" si="33"/>
        <v/>
      </c>
      <c r="K257" s="134"/>
      <c r="L257" s="140" t="str">
        <f t="shared" si="34"/>
        <v/>
      </c>
      <c r="M257" s="17"/>
      <c r="O257" s="117" t="str">
        <f t="shared" si="35"/>
        <v/>
      </c>
      <c r="P257" s="118" t="str">
        <f t="shared" si="36"/>
        <v/>
      </c>
      <c r="Q257" s="117" t="str">
        <f t="shared" si="37"/>
        <v/>
      </c>
      <c r="R257" s="118" t="str">
        <f t="shared" si="38"/>
        <v/>
      </c>
      <c r="S257" s="119" t="str">
        <f t="shared" si="39"/>
        <v/>
      </c>
      <c r="T257" s="118" t="str">
        <f t="shared" si="40"/>
        <v/>
      </c>
    </row>
    <row r="258" spans="1:20" x14ac:dyDescent="0.55000000000000004">
      <c r="A258" s="41"/>
      <c r="B258" s="42"/>
      <c r="C258" s="41"/>
      <c r="D258" s="146"/>
      <c r="E258" s="131"/>
      <c r="F258" s="127" t="str">
        <f t="shared" si="31"/>
        <v/>
      </c>
      <c r="G258" s="131"/>
      <c r="H258" s="143" t="str">
        <f t="shared" si="32"/>
        <v/>
      </c>
      <c r="I258" s="134"/>
      <c r="J258" s="140" t="str">
        <f t="shared" si="33"/>
        <v/>
      </c>
      <c r="K258" s="134"/>
      <c r="L258" s="140" t="str">
        <f t="shared" si="34"/>
        <v/>
      </c>
      <c r="M258" s="17"/>
      <c r="O258" s="117" t="str">
        <f t="shared" si="35"/>
        <v/>
      </c>
      <c r="P258" s="118" t="str">
        <f t="shared" si="36"/>
        <v/>
      </c>
      <c r="Q258" s="117" t="str">
        <f t="shared" si="37"/>
        <v/>
      </c>
      <c r="R258" s="118" t="str">
        <f t="shared" si="38"/>
        <v/>
      </c>
      <c r="S258" s="119" t="str">
        <f t="shared" si="39"/>
        <v/>
      </c>
      <c r="T258" s="118" t="str">
        <f t="shared" si="40"/>
        <v/>
      </c>
    </row>
    <row r="259" spans="1:20" x14ac:dyDescent="0.55000000000000004">
      <c r="A259" s="41"/>
      <c r="B259" s="42"/>
      <c r="C259" s="41"/>
      <c r="D259" s="146"/>
      <c r="E259" s="131"/>
      <c r="F259" s="127" t="str">
        <f t="shared" si="31"/>
        <v/>
      </c>
      <c r="G259" s="131"/>
      <c r="H259" s="143" t="str">
        <f t="shared" si="32"/>
        <v/>
      </c>
      <c r="I259" s="134"/>
      <c r="J259" s="140" t="str">
        <f t="shared" si="33"/>
        <v/>
      </c>
      <c r="K259" s="134"/>
      <c r="L259" s="140" t="str">
        <f t="shared" si="34"/>
        <v/>
      </c>
      <c r="M259" s="17"/>
      <c r="O259" s="117" t="str">
        <f t="shared" si="35"/>
        <v/>
      </c>
      <c r="P259" s="118" t="str">
        <f t="shared" si="36"/>
        <v/>
      </c>
      <c r="Q259" s="117" t="str">
        <f t="shared" si="37"/>
        <v/>
      </c>
      <c r="R259" s="118" t="str">
        <f t="shared" si="38"/>
        <v/>
      </c>
      <c r="S259" s="119" t="str">
        <f t="shared" si="39"/>
        <v/>
      </c>
      <c r="T259" s="118" t="str">
        <f t="shared" si="40"/>
        <v/>
      </c>
    </row>
    <row r="260" spans="1:20" x14ac:dyDescent="0.55000000000000004">
      <c r="A260" s="41"/>
      <c r="B260" s="42"/>
      <c r="C260" s="41"/>
      <c r="D260" s="146"/>
      <c r="E260" s="131"/>
      <c r="F260" s="127" t="str">
        <f t="shared" si="31"/>
        <v/>
      </c>
      <c r="G260" s="131"/>
      <c r="H260" s="143" t="str">
        <f t="shared" si="32"/>
        <v/>
      </c>
      <c r="I260" s="134"/>
      <c r="J260" s="140" t="str">
        <f t="shared" si="33"/>
        <v/>
      </c>
      <c r="K260" s="134"/>
      <c r="L260" s="140" t="str">
        <f t="shared" si="34"/>
        <v/>
      </c>
      <c r="M260" s="17"/>
      <c r="O260" s="117" t="str">
        <f t="shared" si="35"/>
        <v/>
      </c>
      <c r="P260" s="118" t="str">
        <f t="shared" si="36"/>
        <v/>
      </c>
      <c r="Q260" s="117" t="str">
        <f t="shared" si="37"/>
        <v/>
      </c>
      <c r="R260" s="118" t="str">
        <f t="shared" si="38"/>
        <v/>
      </c>
      <c r="S260" s="119" t="str">
        <f t="shared" si="39"/>
        <v/>
      </c>
      <c r="T260" s="118" t="str">
        <f t="shared" si="40"/>
        <v/>
      </c>
    </row>
    <row r="261" spans="1:20" x14ac:dyDescent="0.55000000000000004">
      <c r="A261" s="41"/>
      <c r="B261" s="42"/>
      <c r="C261" s="41"/>
      <c r="D261" s="146"/>
      <c r="E261" s="131"/>
      <c r="F261" s="127" t="str">
        <f t="shared" si="31"/>
        <v/>
      </c>
      <c r="G261" s="131"/>
      <c r="H261" s="143" t="str">
        <f t="shared" si="32"/>
        <v/>
      </c>
      <c r="I261" s="134"/>
      <c r="J261" s="140" t="str">
        <f t="shared" si="33"/>
        <v/>
      </c>
      <c r="K261" s="134"/>
      <c r="L261" s="140" t="str">
        <f t="shared" si="34"/>
        <v/>
      </c>
      <c r="M261" s="17"/>
      <c r="O261" s="117" t="str">
        <f t="shared" si="35"/>
        <v/>
      </c>
      <c r="P261" s="118" t="str">
        <f t="shared" si="36"/>
        <v/>
      </c>
      <c r="Q261" s="117" t="str">
        <f t="shared" si="37"/>
        <v/>
      </c>
      <c r="R261" s="118" t="str">
        <f t="shared" si="38"/>
        <v/>
      </c>
      <c r="S261" s="119" t="str">
        <f t="shared" si="39"/>
        <v/>
      </c>
      <c r="T261" s="118" t="str">
        <f t="shared" si="40"/>
        <v/>
      </c>
    </row>
    <row r="262" spans="1:20" x14ac:dyDescent="0.55000000000000004">
      <c r="A262" s="41"/>
      <c r="B262" s="42"/>
      <c r="C262" s="41"/>
      <c r="D262" s="146"/>
      <c r="E262" s="131"/>
      <c r="F262" s="127" t="str">
        <f t="shared" si="31"/>
        <v/>
      </c>
      <c r="G262" s="131"/>
      <c r="H262" s="143" t="str">
        <f t="shared" si="32"/>
        <v/>
      </c>
      <c r="I262" s="134"/>
      <c r="J262" s="140" t="str">
        <f t="shared" si="33"/>
        <v/>
      </c>
      <c r="K262" s="134"/>
      <c r="L262" s="140" t="str">
        <f t="shared" si="34"/>
        <v/>
      </c>
      <c r="M262" s="17"/>
      <c r="O262" s="117" t="str">
        <f t="shared" si="35"/>
        <v/>
      </c>
      <c r="P262" s="118" t="str">
        <f t="shared" si="36"/>
        <v/>
      </c>
      <c r="Q262" s="117" t="str">
        <f t="shared" si="37"/>
        <v/>
      </c>
      <c r="R262" s="118" t="str">
        <f t="shared" si="38"/>
        <v/>
      </c>
      <c r="S262" s="119" t="str">
        <f t="shared" si="39"/>
        <v/>
      </c>
      <c r="T262" s="118" t="str">
        <f t="shared" si="40"/>
        <v/>
      </c>
    </row>
    <row r="263" spans="1:20" x14ac:dyDescent="0.55000000000000004">
      <c r="A263" s="41"/>
      <c r="B263" s="42"/>
      <c r="C263" s="41"/>
      <c r="D263" s="146"/>
      <c r="E263" s="131"/>
      <c r="F263" s="127" t="str">
        <f t="shared" si="31"/>
        <v/>
      </c>
      <c r="G263" s="131"/>
      <c r="H263" s="143" t="str">
        <f t="shared" si="32"/>
        <v/>
      </c>
      <c r="I263" s="134"/>
      <c r="J263" s="140" t="str">
        <f t="shared" si="33"/>
        <v/>
      </c>
      <c r="K263" s="134"/>
      <c r="L263" s="140" t="str">
        <f t="shared" si="34"/>
        <v/>
      </c>
      <c r="M263" s="17"/>
      <c r="O263" s="117" t="str">
        <f t="shared" si="35"/>
        <v/>
      </c>
      <c r="P263" s="118" t="str">
        <f t="shared" si="36"/>
        <v/>
      </c>
      <c r="Q263" s="117" t="str">
        <f t="shared" si="37"/>
        <v/>
      </c>
      <c r="R263" s="118" t="str">
        <f t="shared" si="38"/>
        <v/>
      </c>
      <c r="S263" s="119" t="str">
        <f t="shared" si="39"/>
        <v/>
      </c>
      <c r="T263" s="118" t="str">
        <f t="shared" si="40"/>
        <v/>
      </c>
    </row>
    <row r="264" spans="1:20" x14ac:dyDescent="0.55000000000000004">
      <c r="A264" s="41"/>
      <c r="B264" s="42"/>
      <c r="C264" s="41"/>
      <c r="D264" s="146"/>
      <c r="E264" s="131"/>
      <c r="F264" s="127" t="str">
        <f t="shared" si="31"/>
        <v/>
      </c>
      <c r="G264" s="131"/>
      <c r="H264" s="143" t="str">
        <f t="shared" si="32"/>
        <v/>
      </c>
      <c r="I264" s="134"/>
      <c r="J264" s="140" t="str">
        <f t="shared" si="33"/>
        <v/>
      </c>
      <c r="K264" s="134"/>
      <c r="L264" s="140" t="str">
        <f t="shared" si="34"/>
        <v/>
      </c>
      <c r="M264" s="17"/>
      <c r="O264" s="117" t="str">
        <f t="shared" si="35"/>
        <v/>
      </c>
      <c r="P264" s="118" t="str">
        <f t="shared" si="36"/>
        <v/>
      </c>
      <c r="Q264" s="117" t="str">
        <f t="shared" si="37"/>
        <v/>
      </c>
      <c r="R264" s="118" t="str">
        <f t="shared" si="38"/>
        <v/>
      </c>
      <c r="S264" s="119" t="str">
        <f t="shared" si="39"/>
        <v/>
      </c>
      <c r="T264" s="118" t="str">
        <f t="shared" si="40"/>
        <v/>
      </c>
    </row>
    <row r="265" spans="1:20" x14ac:dyDescent="0.55000000000000004">
      <c r="A265" s="41"/>
      <c r="B265" s="42"/>
      <c r="C265" s="41"/>
      <c r="D265" s="146"/>
      <c r="E265" s="131"/>
      <c r="F265" s="127" t="str">
        <f t="shared" ref="F265:F328" si="41">IF(E265&lt;&gt;"",IF(E265&gt;=8,"ดีมาก",IF(E265&gt;=5,"ดี",IF(E265&gt;=3,"พอใช้",IF(E265&lt;=2,"ปรับปรุง")))),"")</f>
        <v/>
      </c>
      <c r="G265" s="131"/>
      <c r="H265" s="143" t="str">
        <f t="shared" ref="H265:H328" si="42">IF(G265&lt;&gt;"",IF(G265&gt;=23,"ดีมาก",IF(G265&gt;=15,"ดี",IF(G265&gt;=8,"พอใช้",IF(G265&lt;=7,"ปรับปรุง")))),"")</f>
        <v/>
      </c>
      <c r="I265" s="134"/>
      <c r="J265" s="140" t="str">
        <f t="shared" ref="J265:J328" si="43">IF(I265&lt;&gt;"",IF(I265&gt;=15,"ดีมาก",IF(I265&gt;=10,"ดี",IF(I265&gt;=5,"พอใช้",IF(I265&lt;=4,"ปรับปรุง")))),"")</f>
        <v/>
      </c>
      <c r="K265" s="134"/>
      <c r="L265" s="140" t="str">
        <f t="shared" ref="L265:L328" si="44">IF(K265&lt;&gt;"",IF(K265&gt;=15,"ดีมาก",IF(K265&gt;=10,"ดี",IF(K265&gt;=5,"พอใช้",IF(K265&lt;=4,"ปรับปรุง")))),"")</f>
        <v/>
      </c>
      <c r="M265" s="17"/>
      <c r="O265" s="117" t="str">
        <f t="shared" ref="O265:O328" si="45">IF(AND(ISBLANK(E265),ISBLANK(G265)),"",E265+G265)</f>
        <v/>
      </c>
      <c r="P265" s="118" t="str">
        <f t="shared" ref="P265:P328" si="46">IF(O265&lt;&gt;"",IF(O265&gt;=30,"ดีมาก",IF(O265&gt;=20,"ดี",IF(O265&gt;=10,"พอใช้",IF(O265&lt;=9,"ปรับปรุง")))),"")</f>
        <v/>
      </c>
      <c r="Q265" s="117" t="str">
        <f t="shared" ref="Q265:Q328" si="47">IF(AND(ISBLANK(I265),ISBLANK(K265)),"",I265+K265)</f>
        <v/>
      </c>
      <c r="R265" s="118" t="str">
        <f t="shared" ref="R265:R328" si="48">IF(Q265&lt;&gt;"",IF(Q265&gt;=30,"ดีมาก",IF(Q265&gt;=20,"ดี",IF(Q265&gt;=10,"พอใช้",IF(Q265&lt;=9,"ปรับปรุง")))),"")</f>
        <v/>
      </c>
      <c r="S265" s="119" t="str">
        <f t="shared" ref="S265:S328" si="49">IF(ISERROR(O265+Q265),"",O265+Q265)</f>
        <v/>
      </c>
      <c r="T265" s="118" t="str">
        <f t="shared" ref="T265:T328" si="50">IF(S265&lt;&gt;"",IF(S265&gt;=60,"ดีมาก",IF(S265&gt;=40,"ดี",IF(S265&gt;=20,"พอใช้",IF(S265&lt;=19,"ปรับปรุง")))),"")</f>
        <v/>
      </c>
    </row>
    <row r="266" spans="1:20" x14ac:dyDescent="0.55000000000000004">
      <c r="A266" s="41"/>
      <c r="B266" s="42"/>
      <c r="C266" s="41"/>
      <c r="D266" s="146"/>
      <c r="E266" s="131"/>
      <c r="F266" s="127" t="str">
        <f t="shared" si="41"/>
        <v/>
      </c>
      <c r="G266" s="131"/>
      <c r="H266" s="143" t="str">
        <f t="shared" si="42"/>
        <v/>
      </c>
      <c r="I266" s="134"/>
      <c r="J266" s="140" t="str">
        <f t="shared" si="43"/>
        <v/>
      </c>
      <c r="K266" s="134"/>
      <c r="L266" s="140" t="str">
        <f t="shared" si="44"/>
        <v/>
      </c>
      <c r="M266" s="17"/>
      <c r="O266" s="117" t="str">
        <f t="shared" si="45"/>
        <v/>
      </c>
      <c r="P266" s="118" t="str">
        <f t="shared" si="46"/>
        <v/>
      </c>
      <c r="Q266" s="117" t="str">
        <f t="shared" si="47"/>
        <v/>
      </c>
      <c r="R266" s="118" t="str">
        <f t="shared" si="48"/>
        <v/>
      </c>
      <c r="S266" s="119" t="str">
        <f t="shared" si="49"/>
        <v/>
      </c>
      <c r="T266" s="118" t="str">
        <f t="shared" si="50"/>
        <v/>
      </c>
    </row>
    <row r="267" spans="1:20" x14ac:dyDescent="0.55000000000000004">
      <c r="A267" s="41"/>
      <c r="B267" s="42"/>
      <c r="C267" s="41"/>
      <c r="D267" s="146"/>
      <c r="E267" s="131"/>
      <c r="F267" s="127" t="str">
        <f t="shared" si="41"/>
        <v/>
      </c>
      <c r="G267" s="131"/>
      <c r="H267" s="143" t="str">
        <f t="shared" si="42"/>
        <v/>
      </c>
      <c r="I267" s="134"/>
      <c r="J267" s="140" t="str">
        <f t="shared" si="43"/>
        <v/>
      </c>
      <c r="K267" s="134"/>
      <c r="L267" s="140" t="str">
        <f t="shared" si="44"/>
        <v/>
      </c>
      <c r="M267" s="17"/>
      <c r="O267" s="117" t="str">
        <f t="shared" si="45"/>
        <v/>
      </c>
      <c r="P267" s="118" t="str">
        <f t="shared" si="46"/>
        <v/>
      </c>
      <c r="Q267" s="117" t="str">
        <f t="shared" si="47"/>
        <v/>
      </c>
      <c r="R267" s="118" t="str">
        <f t="shared" si="48"/>
        <v/>
      </c>
      <c r="S267" s="119" t="str">
        <f t="shared" si="49"/>
        <v/>
      </c>
      <c r="T267" s="118" t="str">
        <f t="shared" si="50"/>
        <v/>
      </c>
    </row>
    <row r="268" spans="1:20" x14ac:dyDescent="0.55000000000000004">
      <c r="A268" s="41"/>
      <c r="B268" s="42"/>
      <c r="C268" s="41"/>
      <c r="D268" s="146"/>
      <c r="E268" s="131"/>
      <c r="F268" s="127" t="str">
        <f t="shared" si="41"/>
        <v/>
      </c>
      <c r="G268" s="131"/>
      <c r="H268" s="143" t="str">
        <f t="shared" si="42"/>
        <v/>
      </c>
      <c r="I268" s="134"/>
      <c r="J268" s="140" t="str">
        <f t="shared" si="43"/>
        <v/>
      </c>
      <c r="K268" s="134"/>
      <c r="L268" s="140" t="str">
        <f t="shared" si="44"/>
        <v/>
      </c>
      <c r="M268" s="17"/>
      <c r="O268" s="117" t="str">
        <f t="shared" si="45"/>
        <v/>
      </c>
      <c r="P268" s="118" t="str">
        <f t="shared" si="46"/>
        <v/>
      </c>
      <c r="Q268" s="117" t="str">
        <f t="shared" si="47"/>
        <v/>
      </c>
      <c r="R268" s="118" t="str">
        <f t="shared" si="48"/>
        <v/>
      </c>
      <c r="S268" s="119" t="str">
        <f t="shared" si="49"/>
        <v/>
      </c>
      <c r="T268" s="118" t="str">
        <f t="shared" si="50"/>
        <v/>
      </c>
    </row>
    <row r="269" spans="1:20" x14ac:dyDescent="0.55000000000000004">
      <c r="A269" s="41"/>
      <c r="B269" s="42"/>
      <c r="C269" s="41"/>
      <c r="D269" s="146"/>
      <c r="E269" s="131"/>
      <c r="F269" s="127" t="str">
        <f t="shared" si="41"/>
        <v/>
      </c>
      <c r="G269" s="131"/>
      <c r="H269" s="143" t="str">
        <f t="shared" si="42"/>
        <v/>
      </c>
      <c r="I269" s="134"/>
      <c r="J269" s="140" t="str">
        <f t="shared" si="43"/>
        <v/>
      </c>
      <c r="K269" s="134"/>
      <c r="L269" s="140" t="str">
        <f t="shared" si="44"/>
        <v/>
      </c>
      <c r="M269" s="17"/>
      <c r="O269" s="117" t="str">
        <f t="shared" si="45"/>
        <v/>
      </c>
      <c r="P269" s="118" t="str">
        <f t="shared" si="46"/>
        <v/>
      </c>
      <c r="Q269" s="117" t="str">
        <f t="shared" si="47"/>
        <v/>
      </c>
      <c r="R269" s="118" t="str">
        <f t="shared" si="48"/>
        <v/>
      </c>
      <c r="S269" s="119" t="str">
        <f t="shared" si="49"/>
        <v/>
      </c>
      <c r="T269" s="118" t="str">
        <f t="shared" si="50"/>
        <v/>
      </c>
    </row>
    <row r="270" spans="1:20" x14ac:dyDescent="0.55000000000000004">
      <c r="A270" s="41"/>
      <c r="B270" s="42"/>
      <c r="C270" s="41"/>
      <c r="D270" s="146"/>
      <c r="E270" s="131"/>
      <c r="F270" s="127" t="str">
        <f t="shared" si="41"/>
        <v/>
      </c>
      <c r="G270" s="131"/>
      <c r="H270" s="143" t="str">
        <f t="shared" si="42"/>
        <v/>
      </c>
      <c r="I270" s="134"/>
      <c r="J270" s="140" t="str">
        <f t="shared" si="43"/>
        <v/>
      </c>
      <c r="K270" s="134"/>
      <c r="L270" s="140" t="str">
        <f t="shared" si="44"/>
        <v/>
      </c>
      <c r="M270" s="17"/>
      <c r="O270" s="117" t="str">
        <f t="shared" si="45"/>
        <v/>
      </c>
      <c r="P270" s="118" t="str">
        <f t="shared" si="46"/>
        <v/>
      </c>
      <c r="Q270" s="117" t="str">
        <f t="shared" si="47"/>
        <v/>
      </c>
      <c r="R270" s="118" t="str">
        <f t="shared" si="48"/>
        <v/>
      </c>
      <c r="S270" s="119" t="str">
        <f t="shared" si="49"/>
        <v/>
      </c>
      <c r="T270" s="118" t="str">
        <f t="shared" si="50"/>
        <v/>
      </c>
    </row>
    <row r="271" spans="1:20" x14ac:dyDescent="0.55000000000000004">
      <c r="A271" s="41"/>
      <c r="B271" s="42"/>
      <c r="C271" s="41"/>
      <c r="D271" s="146"/>
      <c r="E271" s="131"/>
      <c r="F271" s="127" t="str">
        <f t="shared" si="41"/>
        <v/>
      </c>
      <c r="G271" s="131"/>
      <c r="H271" s="143" t="str">
        <f t="shared" si="42"/>
        <v/>
      </c>
      <c r="I271" s="134"/>
      <c r="J271" s="140" t="str">
        <f t="shared" si="43"/>
        <v/>
      </c>
      <c r="K271" s="134"/>
      <c r="L271" s="140" t="str">
        <f t="shared" si="44"/>
        <v/>
      </c>
      <c r="M271" s="17"/>
      <c r="O271" s="117" t="str">
        <f t="shared" si="45"/>
        <v/>
      </c>
      <c r="P271" s="118" t="str">
        <f t="shared" si="46"/>
        <v/>
      </c>
      <c r="Q271" s="117" t="str">
        <f t="shared" si="47"/>
        <v/>
      </c>
      <c r="R271" s="118" t="str">
        <f t="shared" si="48"/>
        <v/>
      </c>
      <c r="S271" s="119" t="str">
        <f t="shared" si="49"/>
        <v/>
      </c>
      <c r="T271" s="118" t="str">
        <f t="shared" si="50"/>
        <v/>
      </c>
    </row>
    <row r="272" spans="1:20" x14ac:dyDescent="0.55000000000000004">
      <c r="A272" s="41"/>
      <c r="B272" s="42"/>
      <c r="C272" s="41"/>
      <c r="D272" s="146"/>
      <c r="E272" s="131"/>
      <c r="F272" s="127" t="str">
        <f t="shared" si="41"/>
        <v/>
      </c>
      <c r="G272" s="131"/>
      <c r="H272" s="143" t="str">
        <f t="shared" si="42"/>
        <v/>
      </c>
      <c r="I272" s="134"/>
      <c r="J272" s="140" t="str">
        <f t="shared" si="43"/>
        <v/>
      </c>
      <c r="K272" s="134"/>
      <c r="L272" s="140" t="str">
        <f t="shared" si="44"/>
        <v/>
      </c>
      <c r="M272" s="17"/>
      <c r="O272" s="117" t="str">
        <f t="shared" si="45"/>
        <v/>
      </c>
      <c r="P272" s="118" t="str">
        <f t="shared" si="46"/>
        <v/>
      </c>
      <c r="Q272" s="117" t="str">
        <f t="shared" si="47"/>
        <v/>
      </c>
      <c r="R272" s="118" t="str">
        <f t="shared" si="48"/>
        <v/>
      </c>
      <c r="S272" s="119" t="str">
        <f t="shared" si="49"/>
        <v/>
      </c>
      <c r="T272" s="118" t="str">
        <f t="shared" si="50"/>
        <v/>
      </c>
    </row>
    <row r="273" spans="1:20" x14ac:dyDescent="0.55000000000000004">
      <c r="A273" s="41"/>
      <c r="B273" s="42"/>
      <c r="C273" s="41"/>
      <c r="D273" s="146"/>
      <c r="E273" s="131"/>
      <c r="F273" s="127" t="str">
        <f t="shared" si="41"/>
        <v/>
      </c>
      <c r="G273" s="131"/>
      <c r="H273" s="143" t="str">
        <f t="shared" si="42"/>
        <v/>
      </c>
      <c r="I273" s="134"/>
      <c r="J273" s="140" t="str">
        <f t="shared" si="43"/>
        <v/>
      </c>
      <c r="K273" s="134"/>
      <c r="L273" s="140" t="str">
        <f t="shared" si="44"/>
        <v/>
      </c>
      <c r="M273" s="17"/>
      <c r="O273" s="117" t="str">
        <f t="shared" si="45"/>
        <v/>
      </c>
      <c r="P273" s="118" t="str">
        <f t="shared" si="46"/>
        <v/>
      </c>
      <c r="Q273" s="117" t="str">
        <f t="shared" si="47"/>
        <v/>
      </c>
      <c r="R273" s="118" t="str">
        <f t="shared" si="48"/>
        <v/>
      </c>
      <c r="S273" s="119" t="str">
        <f t="shared" si="49"/>
        <v/>
      </c>
      <c r="T273" s="118" t="str">
        <f t="shared" si="50"/>
        <v/>
      </c>
    </row>
    <row r="274" spans="1:20" x14ac:dyDescent="0.55000000000000004">
      <c r="A274" s="41"/>
      <c r="B274" s="42"/>
      <c r="C274" s="41"/>
      <c r="D274" s="146"/>
      <c r="E274" s="131"/>
      <c r="F274" s="127" t="str">
        <f t="shared" si="41"/>
        <v/>
      </c>
      <c r="G274" s="131"/>
      <c r="H274" s="143" t="str">
        <f t="shared" si="42"/>
        <v/>
      </c>
      <c r="I274" s="134"/>
      <c r="J274" s="140" t="str">
        <f t="shared" si="43"/>
        <v/>
      </c>
      <c r="K274" s="134"/>
      <c r="L274" s="140" t="str">
        <f t="shared" si="44"/>
        <v/>
      </c>
      <c r="M274" s="17"/>
      <c r="O274" s="117" t="str">
        <f t="shared" si="45"/>
        <v/>
      </c>
      <c r="P274" s="118" t="str">
        <f t="shared" si="46"/>
        <v/>
      </c>
      <c r="Q274" s="117" t="str">
        <f t="shared" si="47"/>
        <v/>
      </c>
      <c r="R274" s="118" t="str">
        <f t="shared" si="48"/>
        <v/>
      </c>
      <c r="S274" s="119" t="str">
        <f t="shared" si="49"/>
        <v/>
      </c>
      <c r="T274" s="118" t="str">
        <f t="shared" si="50"/>
        <v/>
      </c>
    </row>
    <row r="275" spans="1:20" x14ac:dyDescent="0.55000000000000004">
      <c r="A275" s="41"/>
      <c r="B275" s="42"/>
      <c r="C275" s="41"/>
      <c r="D275" s="146"/>
      <c r="E275" s="131"/>
      <c r="F275" s="127" t="str">
        <f t="shared" si="41"/>
        <v/>
      </c>
      <c r="G275" s="131"/>
      <c r="H275" s="143" t="str">
        <f t="shared" si="42"/>
        <v/>
      </c>
      <c r="I275" s="134"/>
      <c r="J275" s="140" t="str">
        <f t="shared" si="43"/>
        <v/>
      </c>
      <c r="K275" s="134"/>
      <c r="L275" s="140" t="str">
        <f t="shared" si="44"/>
        <v/>
      </c>
      <c r="M275" s="17"/>
      <c r="O275" s="117" t="str">
        <f t="shared" si="45"/>
        <v/>
      </c>
      <c r="P275" s="118" t="str">
        <f t="shared" si="46"/>
        <v/>
      </c>
      <c r="Q275" s="117" t="str">
        <f t="shared" si="47"/>
        <v/>
      </c>
      <c r="R275" s="118" t="str">
        <f t="shared" si="48"/>
        <v/>
      </c>
      <c r="S275" s="119" t="str">
        <f t="shared" si="49"/>
        <v/>
      </c>
      <c r="T275" s="118" t="str">
        <f t="shared" si="50"/>
        <v/>
      </c>
    </row>
    <row r="276" spans="1:20" x14ac:dyDescent="0.55000000000000004">
      <c r="A276" s="41"/>
      <c r="B276" s="42"/>
      <c r="C276" s="41"/>
      <c r="D276" s="146"/>
      <c r="E276" s="131"/>
      <c r="F276" s="127" t="str">
        <f t="shared" si="41"/>
        <v/>
      </c>
      <c r="G276" s="131"/>
      <c r="H276" s="143" t="str">
        <f t="shared" si="42"/>
        <v/>
      </c>
      <c r="I276" s="134"/>
      <c r="J276" s="140" t="str">
        <f t="shared" si="43"/>
        <v/>
      </c>
      <c r="K276" s="134"/>
      <c r="L276" s="140" t="str">
        <f t="shared" si="44"/>
        <v/>
      </c>
      <c r="M276" s="17"/>
      <c r="O276" s="117" t="str">
        <f t="shared" si="45"/>
        <v/>
      </c>
      <c r="P276" s="118" t="str">
        <f t="shared" si="46"/>
        <v/>
      </c>
      <c r="Q276" s="117" t="str">
        <f t="shared" si="47"/>
        <v/>
      </c>
      <c r="R276" s="118" t="str">
        <f t="shared" si="48"/>
        <v/>
      </c>
      <c r="S276" s="119" t="str">
        <f t="shared" si="49"/>
        <v/>
      </c>
      <c r="T276" s="118" t="str">
        <f t="shared" si="50"/>
        <v/>
      </c>
    </row>
    <row r="277" spans="1:20" x14ac:dyDescent="0.55000000000000004">
      <c r="A277" s="41"/>
      <c r="B277" s="42"/>
      <c r="C277" s="41"/>
      <c r="D277" s="146"/>
      <c r="E277" s="131"/>
      <c r="F277" s="127" t="str">
        <f t="shared" si="41"/>
        <v/>
      </c>
      <c r="G277" s="131"/>
      <c r="H277" s="143" t="str">
        <f t="shared" si="42"/>
        <v/>
      </c>
      <c r="I277" s="134"/>
      <c r="J277" s="140" t="str">
        <f t="shared" si="43"/>
        <v/>
      </c>
      <c r="K277" s="134"/>
      <c r="L277" s="140" t="str">
        <f t="shared" si="44"/>
        <v/>
      </c>
      <c r="M277" s="17"/>
      <c r="O277" s="117" t="str">
        <f t="shared" si="45"/>
        <v/>
      </c>
      <c r="P277" s="118" t="str">
        <f t="shared" si="46"/>
        <v/>
      </c>
      <c r="Q277" s="117" t="str">
        <f t="shared" si="47"/>
        <v/>
      </c>
      <c r="R277" s="118" t="str">
        <f t="shared" si="48"/>
        <v/>
      </c>
      <c r="S277" s="119" t="str">
        <f t="shared" si="49"/>
        <v/>
      </c>
      <c r="T277" s="118" t="str">
        <f t="shared" si="50"/>
        <v/>
      </c>
    </row>
    <row r="278" spans="1:20" x14ac:dyDescent="0.55000000000000004">
      <c r="A278" s="41"/>
      <c r="B278" s="42"/>
      <c r="C278" s="41"/>
      <c r="D278" s="146"/>
      <c r="E278" s="131"/>
      <c r="F278" s="127" t="str">
        <f t="shared" si="41"/>
        <v/>
      </c>
      <c r="G278" s="131"/>
      <c r="H278" s="143" t="str">
        <f t="shared" si="42"/>
        <v/>
      </c>
      <c r="I278" s="134"/>
      <c r="J278" s="140" t="str">
        <f t="shared" si="43"/>
        <v/>
      </c>
      <c r="K278" s="134"/>
      <c r="L278" s="140" t="str">
        <f t="shared" si="44"/>
        <v/>
      </c>
      <c r="M278" s="17"/>
      <c r="O278" s="117" t="str">
        <f t="shared" si="45"/>
        <v/>
      </c>
      <c r="P278" s="118" t="str">
        <f t="shared" si="46"/>
        <v/>
      </c>
      <c r="Q278" s="117" t="str">
        <f t="shared" si="47"/>
        <v/>
      </c>
      <c r="R278" s="118" t="str">
        <f t="shared" si="48"/>
        <v/>
      </c>
      <c r="S278" s="119" t="str">
        <f t="shared" si="49"/>
        <v/>
      </c>
      <c r="T278" s="118" t="str">
        <f t="shared" si="50"/>
        <v/>
      </c>
    </row>
    <row r="279" spans="1:20" x14ac:dyDescent="0.55000000000000004">
      <c r="A279" s="41"/>
      <c r="B279" s="42"/>
      <c r="C279" s="41"/>
      <c r="D279" s="146"/>
      <c r="E279" s="131"/>
      <c r="F279" s="127" t="str">
        <f t="shared" si="41"/>
        <v/>
      </c>
      <c r="G279" s="131"/>
      <c r="H279" s="143" t="str">
        <f t="shared" si="42"/>
        <v/>
      </c>
      <c r="I279" s="134"/>
      <c r="J279" s="140" t="str">
        <f t="shared" si="43"/>
        <v/>
      </c>
      <c r="K279" s="134"/>
      <c r="L279" s="140" t="str">
        <f t="shared" si="44"/>
        <v/>
      </c>
      <c r="M279" s="17"/>
      <c r="O279" s="117" t="str">
        <f t="shared" si="45"/>
        <v/>
      </c>
      <c r="P279" s="118" t="str">
        <f t="shared" si="46"/>
        <v/>
      </c>
      <c r="Q279" s="117" t="str">
        <f t="shared" si="47"/>
        <v/>
      </c>
      <c r="R279" s="118" t="str">
        <f t="shared" si="48"/>
        <v/>
      </c>
      <c r="S279" s="119" t="str">
        <f t="shared" si="49"/>
        <v/>
      </c>
      <c r="T279" s="118" t="str">
        <f t="shared" si="50"/>
        <v/>
      </c>
    </row>
    <row r="280" spans="1:20" x14ac:dyDescent="0.55000000000000004">
      <c r="A280" s="41"/>
      <c r="B280" s="42"/>
      <c r="C280" s="41"/>
      <c r="D280" s="146"/>
      <c r="E280" s="131"/>
      <c r="F280" s="127" t="str">
        <f t="shared" si="41"/>
        <v/>
      </c>
      <c r="G280" s="131"/>
      <c r="H280" s="143" t="str">
        <f t="shared" si="42"/>
        <v/>
      </c>
      <c r="I280" s="134"/>
      <c r="J280" s="140" t="str">
        <f t="shared" si="43"/>
        <v/>
      </c>
      <c r="K280" s="134"/>
      <c r="L280" s="140" t="str">
        <f t="shared" si="44"/>
        <v/>
      </c>
      <c r="M280" s="17"/>
      <c r="O280" s="117" t="str">
        <f t="shared" si="45"/>
        <v/>
      </c>
      <c r="P280" s="118" t="str">
        <f t="shared" si="46"/>
        <v/>
      </c>
      <c r="Q280" s="117" t="str">
        <f t="shared" si="47"/>
        <v/>
      </c>
      <c r="R280" s="118" t="str">
        <f t="shared" si="48"/>
        <v/>
      </c>
      <c r="S280" s="119" t="str">
        <f t="shared" si="49"/>
        <v/>
      </c>
      <c r="T280" s="118" t="str">
        <f t="shared" si="50"/>
        <v/>
      </c>
    </row>
    <row r="281" spans="1:20" x14ac:dyDescent="0.55000000000000004">
      <c r="A281" s="41"/>
      <c r="B281" s="42"/>
      <c r="C281" s="41"/>
      <c r="D281" s="146"/>
      <c r="E281" s="131"/>
      <c r="F281" s="127" t="str">
        <f t="shared" si="41"/>
        <v/>
      </c>
      <c r="G281" s="131"/>
      <c r="H281" s="143" t="str">
        <f t="shared" si="42"/>
        <v/>
      </c>
      <c r="I281" s="134"/>
      <c r="J281" s="140" t="str">
        <f t="shared" si="43"/>
        <v/>
      </c>
      <c r="K281" s="134"/>
      <c r="L281" s="140" t="str">
        <f t="shared" si="44"/>
        <v/>
      </c>
      <c r="M281" s="17"/>
      <c r="O281" s="117" t="str">
        <f t="shared" si="45"/>
        <v/>
      </c>
      <c r="P281" s="118" t="str">
        <f t="shared" si="46"/>
        <v/>
      </c>
      <c r="Q281" s="117" t="str">
        <f t="shared" si="47"/>
        <v/>
      </c>
      <c r="R281" s="118" t="str">
        <f t="shared" si="48"/>
        <v/>
      </c>
      <c r="S281" s="119" t="str">
        <f t="shared" si="49"/>
        <v/>
      </c>
      <c r="T281" s="118" t="str">
        <f t="shared" si="50"/>
        <v/>
      </c>
    </row>
    <row r="282" spans="1:20" x14ac:dyDescent="0.55000000000000004">
      <c r="A282" s="41"/>
      <c r="B282" s="42"/>
      <c r="C282" s="41"/>
      <c r="D282" s="146"/>
      <c r="E282" s="131"/>
      <c r="F282" s="127" t="str">
        <f t="shared" si="41"/>
        <v/>
      </c>
      <c r="G282" s="131"/>
      <c r="H282" s="143" t="str">
        <f t="shared" si="42"/>
        <v/>
      </c>
      <c r="I282" s="134"/>
      <c r="J282" s="140" t="str">
        <f t="shared" si="43"/>
        <v/>
      </c>
      <c r="K282" s="134"/>
      <c r="L282" s="140" t="str">
        <f t="shared" si="44"/>
        <v/>
      </c>
      <c r="M282" s="17"/>
      <c r="O282" s="117" t="str">
        <f t="shared" si="45"/>
        <v/>
      </c>
      <c r="P282" s="118" t="str">
        <f t="shared" si="46"/>
        <v/>
      </c>
      <c r="Q282" s="117" t="str">
        <f t="shared" si="47"/>
        <v/>
      </c>
      <c r="R282" s="118" t="str">
        <f t="shared" si="48"/>
        <v/>
      </c>
      <c r="S282" s="119" t="str">
        <f t="shared" si="49"/>
        <v/>
      </c>
      <c r="T282" s="118" t="str">
        <f t="shared" si="50"/>
        <v/>
      </c>
    </row>
    <row r="283" spans="1:20" x14ac:dyDescent="0.55000000000000004">
      <c r="A283" s="41"/>
      <c r="B283" s="42"/>
      <c r="C283" s="41"/>
      <c r="D283" s="146"/>
      <c r="E283" s="131"/>
      <c r="F283" s="127" t="str">
        <f t="shared" si="41"/>
        <v/>
      </c>
      <c r="G283" s="131"/>
      <c r="H283" s="143" t="str">
        <f t="shared" si="42"/>
        <v/>
      </c>
      <c r="I283" s="134"/>
      <c r="J283" s="140" t="str">
        <f t="shared" si="43"/>
        <v/>
      </c>
      <c r="K283" s="134"/>
      <c r="L283" s="140" t="str">
        <f t="shared" si="44"/>
        <v/>
      </c>
      <c r="M283" s="17"/>
      <c r="O283" s="117" t="str">
        <f t="shared" si="45"/>
        <v/>
      </c>
      <c r="P283" s="118" t="str">
        <f t="shared" si="46"/>
        <v/>
      </c>
      <c r="Q283" s="117" t="str">
        <f t="shared" si="47"/>
        <v/>
      </c>
      <c r="R283" s="118" t="str">
        <f t="shared" si="48"/>
        <v/>
      </c>
      <c r="S283" s="119" t="str">
        <f t="shared" si="49"/>
        <v/>
      </c>
      <c r="T283" s="118" t="str">
        <f t="shared" si="50"/>
        <v/>
      </c>
    </row>
    <row r="284" spans="1:20" x14ac:dyDescent="0.55000000000000004">
      <c r="A284" s="41"/>
      <c r="B284" s="42"/>
      <c r="C284" s="41"/>
      <c r="D284" s="146"/>
      <c r="E284" s="131"/>
      <c r="F284" s="127" t="str">
        <f t="shared" si="41"/>
        <v/>
      </c>
      <c r="G284" s="131"/>
      <c r="H284" s="143" t="str">
        <f t="shared" si="42"/>
        <v/>
      </c>
      <c r="I284" s="134"/>
      <c r="J284" s="140" t="str">
        <f t="shared" si="43"/>
        <v/>
      </c>
      <c r="K284" s="134"/>
      <c r="L284" s="140" t="str">
        <f t="shared" si="44"/>
        <v/>
      </c>
      <c r="M284" s="17"/>
      <c r="O284" s="117" t="str">
        <f t="shared" si="45"/>
        <v/>
      </c>
      <c r="P284" s="118" t="str">
        <f t="shared" si="46"/>
        <v/>
      </c>
      <c r="Q284" s="117" t="str">
        <f t="shared" si="47"/>
        <v/>
      </c>
      <c r="R284" s="118" t="str">
        <f t="shared" si="48"/>
        <v/>
      </c>
      <c r="S284" s="119" t="str">
        <f t="shared" si="49"/>
        <v/>
      </c>
      <c r="T284" s="118" t="str">
        <f t="shared" si="50"/>
        <v/>
      </c>
    </row>
    <row r="285" spans="1:20" x14ac:dyDescent="0.55000000000000004">
      <c r="A285" s="41"/>
      <c r="B285" s="42"/>
      <c r="C285" s="41"/>
      <c r="D285" s="146"/>
      <c r="E285" s="131"/>
      <c r="F285" s="127" t="str">
        <f t="shared" si="41"/>
        <v/>
      </c>
      <c r="G285" s="131"/>
      <c r="H285" s="143" t="str">
        <f t="shared" si="42"/>
        <v/>
      </c>
      <c r="I285" s="134"/>
      <c r="J285" s="140" t="str">
        <f t="shared" si="43"/>
        <v/>
      </c>
      <c r="K285" s="134"/>
      <c r="L285" s="140" t="str">
        <f t="shared" si="44"/>
        <v/>
      </c>
      <c r="M285" s="17"/>
      <c r="O285" s="117" t="str">
        <f t="shared" si="45"/>
        <v/>
      </c>
      <c r="P285" s="118" t="str">
        <f t="shared" si="46"/>
        <v/>
      </c>
      <c r="Q285" s="117" t="str">
        <f t="shared" si="47"/>
        <v/>
      </c>
      <c r="R285" s="118" t="str">
        <f t="shared" si="48"/>
        <v/>
      </c>
      <c r="S285" s="119" t="str">
        <f t="shared" si="49"/>
        <v/>
      </c>
      <c r="T285" s="118" t="str">
        <f t="shared" si="50"/>
        <v/>
      </c>
    </row>
    <row r="286" spans="1:20" x14ac:dyDescent="0.55000000000000004">
      <c r="A286" s="41"/>
      <c r="B286" s="42"/>
      <c r="C286" s="41"/>
      <c r="D286" s="146"/>
      <c r="E286" s="131"/>
      <c r="F286" s="127" t="str">
        <f t="shared" si="41"/>
        <v/>
      </c>
      <c r="G286" s="131"/>
      <c r="H286" s="143" t="str">
        <f t="shared" si="42"/>
        <v/>
      </c>
      <c r="I286" s="134"/>
      <c r="J286" s="140" t="str">
        <f t="shared" si="43"/>
        <v/>
      </c>
      <c r="K286" s="134"/>
      <c r="L286" s="140" t="str">
        <f t="shared" si="44"/>
        <v/>
      </c>
      <c r="M286" s="17"/>
      <c r="O286" s="117" t="str">
        <f t="shared" si="45"/>
        <v/>
      </c>
      <c r="P286" s="118" t="str">
        <f t="shared" si="46"/>
        <v/>
      </c>
      <c r="Q286" s="117" t="str">
        <f t="shared" si="47"/>
        <v/>
      </c>
      <c r="R286" s="118" t="str">
        <f t="shared" si="48"/>
        <v/>
      </c>
      <c r="S286" s="119" t="str">
        <f t="shared" si="49"/>
        <v/>
      </c>
      <c r="T286" s="118" t="str">
        <f t="shared" si="50"/>
        <v/>
      </c>
    </row>
    <row r="287" spans="1:20" x14ac:dyDescent="0.55000000000000004">
      <c r="A287" s="41"/>
      <c r="B287" s="42"/>
      <c r="C287" s="41"/>
      <c r="D287" s="146"/>
      <c r="E287" s="131"/>
      <c r="F287" s="127" t="str">
        <f t="shared" si="41"/>
        <v/>
      </c>
      <c r="G287" s="131"/>
      <c r="H287" s="143" t="str">
        <f t="shared" si="42"/>
        <v/>
      </c>
      <c r="I287" s="134"/>
      <c r="J287" s="140" t="str">
        <f t="shared" si="43"/>
        <v/>
      </c>
      <c r="K287" s="134"/>
      <c r="L287" s="140" t="str">
        <f t="shared" si="44"/>
        <v/>
      </c>
      <c r="M287" s="17"/>
      <c r="O287" s="117" t="str">
        <f t="shared" si="45"/>
        <v/>
      </c>
      <c r="P287" s="118" t="str">
        <f t="shared" si="46"/>
        <v/>
      </c>
      <c r="Q287" s="117" t="str">
        <f t="shared" si="47"/>
        <v/>
      </c>
      <c r="R287" s="118" t="str">
        <f t="shared" si="48"/>
        <v/>
      </c>
      <c r="S287" s="119" t="str">
        <f t="shared" si="49"/>
        <v/>
      </c>
      <c r="T287" s="118" t="str">
        <f t="shared" si="50"/>
        <v/>
      </c>
    </row>
    <row r="288" spans="1:20" x14ac:dyDescent="0.55000000000000004">
      <c r="A288" s="41"/>
      <c r="B288" s="42"/>
      <c r="C288" s="41"/>
      <c r="D288" s="146"/>
      <c r="E288" s="131"/>
      <c r="F288" s="127" t="str">
        <f t="shared" si="41"/>
        <v/>
      </c>
      <c r="G288" s="131"/>
      <c r="H288" s="143" t="str">
        <f t="shared" si="42"/>
        <v/>
      </c>
      <c r="I288" s="134"/>
      <c r="J288" s="140" t="str">
        <f t="shared" si="43"/>
        <v/>
      </c>
      <c r="K288" s="134"/>
      <c r="L288" s="140" t="str">
        <f t="shared" si="44"/>
        <v/>
      </c>
      <c r="M288" s="17"/>
      <c r="O288" s="117" t="str">
        <f t="shared" si="45"/>
        <v/>
      </c>
      <c r="P288" s="118" t="str">
        <f t="shared" si="46"/>
        <v/>
      </c>
      <c r="Q288" s="117" t="str">
        <f t="shared" si="47"/>
        <v/>
      </c>
      <c r="R288" s="118" t="str">
        <f t="shared" si="48"/>
        <v/>
      </c>
      <c r="S288" s="119" t="str">
        <f t="shared" si="49"/>
        <v/>
      </c>
      <c r="T288" s="118" t="str">
        <f t="shared" si="50"/>
        <v/>
      </c>
    </row>
    <row r="289" spans="1:20" x14ac:dyDescent="0.55000000000000004">
      <c r="A289" s="41"/>
      <c r="B289" s="42"/>
      <c r="C289" s="41"/>
      <c r="D289" s="146"/>
      <c r="E289" s="131"/>
      <c r="F289" s="127" t="str">
        <f t="shared" si="41"/>
        <v/>
      </c>
      <c r="G289" s="131"/>
      <c r="H289" s="143" t="str">
        <f t="shared" si="42"/>
        <v/>
      </c>
      <c r="I289" s="134"/>
      <c r="J289" s="140" t="str">
        <f t="shared" si="43"/>
        <v/>
      </c>
      <c r="K289" s="134"/>
      <c r="L289" s="140" t="str">
        <f t="shared" si="44"/>
        <v/>
      </c>
      <c r="M289" s="17"/>
      <c r="O289" s="117" t="str">
        <f t="shared" si="45"/>
        <v/>
      </c>
      <c r="P289" s="118" t="str">
        <f t="shared" si="46"/>
        <v/>
      </c>
      <c r="Q289" s="117" t="str">
        <f t="shared" si="47"/>
        <v/>
      </c>
      <c r="R289" s="118" t="str">
        <f t="shared" si="48"/>
        <v/>
      </c>
      <c r="S289" s="119" t="str">
        <f t="shared" si="49"/>
        <v/>
      </c>
      <c r="T289" s="118" t="str">
        <f t="shared" si="50"/>
        <v/>
      </c>
    </row>
    <row r="290" spans="1:20" x14ac:dyDescent="0.55000000000000004">
      <c r="A290" s="41"/>
      <c r="B290" s="42"/>
      <c r="C290" s="41"/>
      <c r="D290" s="146"/>
      <c r="E290" s="131"/>
      <c r="F290" s="127" t="str">
        <f t="shared" si="41"/>
        <v/>
      </c>
      <c r="G290" s="131"/>
      <c r="H290" s="143" t="str">
        <f t="shared" si="42"/>
        <v/>
      </c>
      <c r="I290" s="134"/>
      <c r="J290" s="140" t="str">
        <f t="shared" si="43"/>
        <v/>
      </c>
      <c r="K290" s="134"/>
      <c r="L290" s="140" t="str">
        <f t="shared" si="44"/>
        <v/>
      </c>
      <c r="M290" s="17"/>
      <c r="O290" s="117" t="str">
        <f t="shared" si="45"/>
        <v/>
      </c>
      <c r="P290" s="118" t="str">
        <f t="shared" si="46"/>
        <v/>
      </c>
      <c r="Q290" s="117" t="str">
        <f t="shared" si="47"/>
        <v/>
      </c>
      <c r="R290" s="118" t="str">
        <f t="shared" si="48"/>
        <v/>
      </c>
      <c r="S290" s="119" t="str">
        <f t="shared" si="49"/>
        <v/>
      </c>
      <c r="T290" s="118" t="str">
        <f t="shared" si="50"/>
        <v/>
      </c>
    </row>
    <row r="291" spans="1:20" x14ac:dyDescent="0.55000000000000004">
      <c r="A291" s="41"/>
      <c r="B291" s="42"/>
      <c r="C291" s="41"/>
      <c r="D291" s="146"/>
      <c r="E291" s="131"/>
      <c r="F291" s="127" t="str">
        <f t="shared" si="41"/>
        <v/>
      </c>
      <c r="G291" s="131"/>
      <c r="H291" s="143" t="str">
        <f t="shared" si="42"/>
        <v/>
      </c>
      <c r="I291" s="134"/>
      <c r="J291" s="140" t="str">
        <f t="shared" si="43"/>
        <v/>
      </c>
      <c r="K291" s="134"/>
      <c r="L291" s="140" t="str">
        <f t="shared" si="44"/>
        <v/>
      </c>
      <c r="M291" s="17"/>
      <c r="O291" s="117" t="str">
        <f t="shared" si="45"/>
        <v/>
      </c>
      <c r="P291" s="118" t="str">
        <f t="shared" si="46"/>
        <v/>
      </c>
      <c r="Q291" s="117" t="str">
        <f t="shared" si="47"/>
        <v/>
      </c>
      <c r="R291" s="118" t="str">
        <f t="shared" si="48"/>
        <v/>
      </c>
      <c r="S291" s="119" t="str">
        <f t="shared" si="49"/>
        <v/>
      </c>
      <c r="T291" s="118" t="str">
        <f t="shared" si="50"/>
        <v/>
      </c>
    </row>
    <row r="292" spans="1:20" x14ac:dyDescent="0.55000000000000004">
      <c r="A292" s="41"/>
      <c r="B292" s="42"/>
      <c r="C292" s="41"/>
      <c r="D292" s="146"/>
      <c r="E292" s="131"/>
      <c r="F292" s="127" t="str">
        <f t="shared" si="41"/>
        <v/>
      </c>
      <c r="G292" s="131"/>
      <c r="H292" s="143" t="str">
        <f t="shared" si="42"/>
        <v/>
      </c>
      <c r="I292" s="134"/>
      <c r="J292" s="140" t="str">
        <f t="shared" si="43"/>
        <v/>
      </c>
      <c r="K292" s="134"/>
      <c r="L292" s="140" t="str">
        <f t="shared" si="44"/>
        <v/>
      </c>
      <c r="M292" s="17"/>
      <c r="O292" s="117" t="str">
        <f t="shared" si="45"/>
        <v/>
      </c>
      <c r="P292" s="118" t="str">
        <f t="shared" si="46"/>
        <v/>
      </c>
      <c r="Q292" s="117" t="str">
        <f t="shared" si="47"/>
        <v/>
      </c>
      <c r="R292" s="118" t="str">
        <f t="shared" si="48"/>
        <v/>
      </c>
      <c r="S292" s="119" t="str">
        <f t="shared" si="49"/>
        <v/>
      </c>
      <c r="T292" s="118" t="str">
        <f t="shared" si="50"/>
        <v/>
      </c>
    </row>
    <row r="293" spans="1:20" x14ac:dyDescent="0.55000000000000004">
      <c r="A293" s="41"/>
      <c r="B293" s="42"/>
      <c r="C293" s="41"/>
      <c r="D293" s="146"/>
      <c r="E293" s="131"/>
      <c r="F293" s="127" t="str">
        <f t="shared" si="41"/>
        <v/>
      </c>
      <c r="G293" s="131"/>
      <c r="H293" s="143" t="str">
        <f t="shared" si="42"/>
        <v/>
      </c>
      <c r="I293" s="134"/>
      <c r="J293" s="140" t="str">
        <f t="shared" si="43"/>
        <v/>
      </c>
      <c r="K293" s="134"/>
      <c r="L293" s="140" t="str">
        <f t="shared" si="44"/>
        <v/>
      </c>
      <c r="M293" s="17"/>
      <c r="O293" s="117" t="str">
        <f t="shared" si="45"/>
        <v/>
      </c>
      <c r="P293" s="118" t="str">
        <f t="shared" si="46"/>
        <v/>
      </c>
      <c r="Q293" s="117" t="str">
        <f t="shared" si="47"/>
        <v/>
      </c>
      <c r="R293" s="118" t="str">
        <f t="shared" si="48"/>
        <v/>
      </c>
      <c r="S293" s="119" t="str">
        <f t="shared" si="49"/>
        <v/>
      </c>
      <c r="T293" s="118" t="str">
        <f t="shared" si="50"/>
        <v/>
      </c>
    </row>
    <row r="294" spans="1:20" x14ac:dyDescent="0.55000000000000004">
      <c r="A294" s="41"/>
      <c r="B294" s="42"/>
      <c r="C294" s="41"/>
      <c r="D294" s="146"/>
      <c r="E294" s="131"/>
      <c r="F294" s="127" t="str">
        <f t="shared" si="41"/>
        <v/>
      </c>
      <c r="G294" s="131"/>
      <c r="H294" s="143" t="str">
        <f t="shared" si="42"/>
        <v/>
      </c>
      <c r="I294" s="134"/>
      <c r="J294" s="140" t="str">
        <f t="shared" si="43"/>
        <v/>
      </c>
      <c r="K294" s="134"/>
      <c r="L294" s="140" t="str">
        <f t="shared" si="44"/>
        <v/>
      </c>
      <c r="M294" s="17"/>
      <c r="O294" s="117" t="str">
        <f t="shared" si="45"/>
        <v/>
      </c>
      <c r="P294" s="118" t="str">
        <f t="shared" si="46"/>
        <v/>
      </c>
      <c r="Q294" s="117" t="str">
        <f t="shared" si="47"/>
        <v/>
      </c>
      <c r="R294" s="118" t="str">
        <f t="shared" si="48"/>
        <v/>
      </c>
      <c r="S294" s="119" t="str">
        <f t="shared" si="49"/>
        <v/>
      </c>
      <c r="T294" s="118" t="str">
        <f t="shared" si="50"/>
        <v/>
      </c>
    </row>
    <row r="295" spans="1:20" x14ac:dyDescent="0.55000000000000004">
      <c r="A295" s="41"/>
      <c r="B295" s="42"/>
      <c r="C295" s="41"/>
      <c r="D295" s="146"/>
      <c r="E295" s="131"/>
      <c r="F295" s="127" t="str">
        <f t="shared" si="41"/>
        <v/>
      </c>
      <c r="G295" s="131"/>
      <c r="H295" s="143" t="str">
        <f t="shared" si="42"/>
        <v/>
      </c>
      <c r="I295" s="134"/>
      <c r="J295" s="140" t="str">
        <f t="shared" si="43"/>
        <v/>
      </c>
      <c r="K295" s="134"/>
      <c r="L295" s="140" t="str">
        <f t="shared" si="44"/>
        <v/>
      </c>
      <c r="M295" s="17"/>
      <c r="O295" s="117" t="str">
        <f t="shared" si="45"/>
        <v/>
      </c>
      <c r="P295" s="118" t="str">
        <f t="shared" si="46"/>
        <v/>
      </c>
      <c r="Q295" s="117" t="str">
        <f t="shared" si="47"/>
        <v/>
      </c>
      <c r="R295" s="118" t="str">
        <f t="shared" si="48"/>
        <v/>
      </c>
      <c r="S295" s="119" t="str">
        <f t="shared" si="49"/>
        <v/>
      </c>
      <c r="T295" s="118" t="str">
        <f t="shared" si="50"/>
        <v/>
      </c>
    </row>
    <row r="296" spans="1:20" x14ac:dyDescent="0.55000000000000004">
      <c r="A296" s="41"/>
      <c r="B296" s="42"/>
      <c r="C296" s="41"/>
      <c r="D296" s="146"/>
      <c r="E296" s="131"/>
      <c r="F296" s="127" t="str">
        <f t="shared" si="41"/>
        <v/>
      </c>
      <c r="G296" s="131"/>
      <c r="H296" s="143" t="str">
        <f t="shared" si="42"/>
        <v/>
      </c>
      <c r="I296" s="134"/>
      <c r="J296" s="140" t="str">
        <f t="shared" si="43"/>
        <v/>
      </c>
      <c r="K296" s="134"/>
      <c r="L296" s="140" t="str">
        <f t="shared" si="44"/>
        <v/>
      </c>
      <c r="M296" s="17"/>
      <c r="O296" s="117" t="str">
        <f t="shared" si="45"/>
        <v/>
      </c>
      <c r="P296" s="118" t="str">
        <f t="shared" si="46"/>
        <v/>
      </c>
      <c r="Q296" s="117" t="str">
        <f t="shared" si="47"/>
        <v/>
      </c>
      <c r="R296" s="118" t="str">
        <f t="shared" si="48"/>
        <v/>
      </c>
      <c r="S296" s="119" t="str">
        <f t="shared" si="49"/>
        <v/>
      </c>
      <c r="T296" s="118" t="str">
        <f t="shared" si="50"/>
        <v/>
      </c>
    </row>
    <row r="297" spans="1:20" x14ac:dyDescent="0.55000000000000004">
      <c r="A297" s="41"/>
      <c r="B297" s="42"/>
      <c r="C297" s="41"/>
      <c r="D297" s="146"/>
      <c r="E297" s="131"/>
      <c r="F297" s="127" t="str">
        <f t="shared" si="41"/>
        <v/>
      </c>
      <c r="G297" s="131"/>
      <c r="H297" s="143" t="str">
        <f t="shared" si="42"/>
        <v/>
      </c>
      <c r="I297" s="134"/>
      <c r="J297" s="140" t="str">
        <f t="shared" si="43"/>
        <v/>
      </c>
      <c r="K297" s="134"/>
      <c r="L297" s="140" t="str">
        <f t="shared" si="44"/>
        <v/>
      </c>
      <c r="M297" s="17"/>
      <c r="O297" s="117" t="str">
        <f t="shared" si="45"/>
        <v/>
      </c>
      <c r="P297" s="118" t="str">
        <f t="shared" si="46"/>
        <v/>
      </c>
      <c r="Q297" s="117" t="str">
        <f t="shared" si="47"/>
        <v/>
      </c>
      <c r="R297" s="118" t="str">
        <f t="shared" si="48"/>
        <v/>
      </c>
      <c r="S297" s="119" t="str">
        <f t="shared" si="49"/>
        <v/>
      </c>
      <c r="T297" s="118" t="str">
        <f t="shared" si="50"/>
        <v/>
      </c>
    </row>
    <row r="298" spans="1:20" x14ac:dyDescent="0.55000000000000004">
      <c r="A298" s="41"/>
      <c r="B298" s="42"/>
      <c r="C298" s="41"/>
      <c r="D298" s="146"/>
      <c r="E298" s="131"/>
      <c r="F298" s="127" t="str">
        <f t="shared" si="41"/>
        <v/>
      </c>
      <c r="G298" s="131"/>
      <c r="H298" s="143" t="str">
        <f t="shared" si="42"/>
        <v/>
      </c>
      <c r="I298" s="134"/>
      <c r="J298" s="140" t="str">
        <f t="shared" si="43"/>
        <v/>
      </c>
      <c r="K298" s="134"/>
      <c r="L298" s="140" t="str">
        <f t="shared" si="44"/>
        <v/>
      </c>
      <c r="M298" s="17"/>
      <c r="O298" s="117" t="str">
        <f t="shared" si="45"/>
        <v/>
      </c>
      <c r="P298" s="118" t="str">
        <f t="shared" si="46"/>
        <v/>
      </c>
      <c r="Q298" s="117" t="str">
        <f t="shared" si="47"/>
        <v/>
      </c>
      <c r="R298" s="118" t="str">
        <f t="shared" si="48"/>
        <v/>
      </c>
      <c r="S298" s="119" t="str">
        <f t="shared" si="49"/>
        <v/>
      </c>
      <c r="T298" s="118" t="str">
        <f t="shared" si="50"/>
        <v/>
      </c>
    </row>
    <row r="299" spans="1:20" x14ac:dyDescent="0.55000000000000004">
      <c r="A299" s="41"/>
      <c r="B299" s="42"/>
      <c r="C299" s="41"/>
      <c r="D299" s="146"/>
      <c r="E299" s="131"/>
      <c r="F299" s="127" t="str">
        <f t="shared" si="41"/>
        <v/>
      </c>
      <c r="G299" s="131"/>
      <c r="H299" s="143" t="str">
        <f t="shared" si="42"/>
        <v/>
      </c>
      <c r="I299" s="134"/>
      <c r="J299" s="140" t="str">
        <f t="shared" si="43"/>
        <v/>
      </c>
      <c r="K299" s="134"/>
      <c r="L299" s="140" t="str">
        <f t="shared" si="44"/>
        <v/>
      </c>
      <c r="M299" s="17"/>
      <c r="O299" s="117" t="str">
        <f t="shared" si="45"/>
        <v/>
      </c>
      <c r="P299" s="118" t="str">
        <f t="shared" si="46"/>
        <v/>
      </c>
      <c r="Q299" s="117" t="str">
        <f t="shared" si="47"/>
        <v/>
      </c>
      <c r="R299" s="118" t="str">
        <f t="shared" si="48"/>
        <v/>
      </c>
      <c r="S299" s="119" t="str">
        <f t="shared" si="49"/>
        <v/>
      </c>
      <c r="T299" s="118" t="str">
        <f t="shared" si="50"/>
        <v/>
      </c>
    </row>
    <row r="300" spans="1:20" x14ac:dyDescent="0.55000000000000004">
      <c r="A300" s="41"/>
      <c r="B300" s="42"/>
      <c r="C300" s="41"/>
      <c r="D300" s="146"/>
      <c r="E300" s="131"/>
      <c r="F300" s="127" t="str">
        <f t="shared" si="41"/>
        <v/>
      </c>
      <c r="G300" s="131"/>
      <c r="H300" s="143" t="str">
        <f t="shared" si="42"/>
        <v/>
      </c>
      <c r="I300" s="134"/>
      <c r="J300" s="140" t="str">
        <f t="shared" si="43"/>
        <v/>
      </c>
      <c r="K300" s="134"/>
      <c r="L300" s="140" t="str">
        <f t="shared" si="44"/>
        <v/>
      </c>
      <c r="M300" s="17"/>
      <c r="O300" s="117" t="str">
        <f t="shared" si="45"/>
        <v/>
      </c>
      <c r="P300" s="118" t="str">
        <f t="shared" si="46"/>
        <v/>
      </c>
      <c r="Q300" s="117" t="str">
        <f t="shared" si="47"/>
        <v/>
      </c>
      <c r="R300" s="118" t="str">
        <f t="shared" si="48"/>
        <v/>
      </c>
      <c r="S300" s="119" t="str">
        <f t="shared" si="49"/>
        <v/>
      </c>
      <c r="T300" s="118" t="str">
        <f t="shared" si="50"/>
        <v/>
      </c>
    </row>
    <row r="301" spans="1:20" x14ac:dyDescent="0.55000000000000004">
      <c r="A301" s="41"/>
      <c r="B301" s="42"/>
      <c r="C301" s="41"/>
      <c r="D301" s="146"/>
      <c r="E301" s="131"/>
      <c r="F301" s="127" t="str">
        <f t="shared" si="41"/>
        <v/>
      </c>
      <c r="G301" s="131"/>
      <c r="H301" s="143" t="str">
        <f t="shared" si="42"/>
        <v/>
      </c>
      <c r="I301" s="134"/>
      <c r="J301" s="140" t="str">
        <f t="shared" si="43"/>
        <v/>
      </c>
      <c r="K301" s="134"/>
      <c r="L301" s="140" t="str">
        <f t="shared" si="44"/>
        <v/>
      </c>
      <c r="M301" s="17"/>
      <c r="O301" s="117" t="str">
        <f t="shared" si="45"/>
        <v/>
      </c>
      <c r="P301" s="118" t="str">
        <f t="shared" si="46"/>
        <v/>
      </c>
      <c r="Q301" s="117" t="str">
        <f t="shared" si="47"/>
        <v/>
      </c>
      <c r="R301" s="118" t="str">
        <f t="shared" si="48"/>
        <v/>
      </c>
      <c r="S301" s="119" t="str">
        <f t="shared" si="49"/>
        <v/>
      </c>
      <c r="T301" s="118" t="str">
        <f t="shared" si="50"/>
        <v/>
      </c>
    </row>
    <row r="302" spans="1:20" x14ac:dyDescent="0.55000000000000004">
      <c r="A302" s="41"/>
      <c r="B302" s="42"/>
      <c r="C302" s="41"/>
      <c r="D302" s="146"/>
      <c r="E302" s="131"/>
      <c r="F302" s="127" t="str">
        <f t="shared" si="41"/>
        <v/>
      </c>
      <c r="G302" s="131"/>
      <c r="H302" s="143" t="str">
        <f t="shared" si="42"/>
        <v/>
      </c>
      <c r="I302" s="134"/>
      <c r="J302" s="140" t="str">
        <f t="shared" si="43"/>
        <v/>
      </c>
      <c r="K302" s="134"/>
      <c r="L302" s="140" t="str">
        <f t="shared" si="44"/>
        <v/>
      </c>
      <c r="M302" s="17"/>
      <c r="O302" s="117" t="str">
        <f t="shared" si="45"/>
        <v/>
      </c>
      <c r="P302" s="118" t="str">
        <f t="shared" si="46"/>
        <v/>
      </c>
      <c r="Q302" s="117" t="str">
        <f t="shared" si="47"/>
        <v/>
      </c>
      <c r="R302" s="118" t="str">
        <f t="shared" si="48"/>
        <v/>
      </c>
      <c r="S302" s="119" t="str">
        <f t="shared" si="49"/>
        <v/>
      </c>
      <c r="T302" s="118" t="str">
        <f t="shared" si="50"/>
        <v/>
      </c>
    </row>
    <row r="303" spans="1:20" x14ac:dyDescent="0.55000000000000004">
      <c r="A303" s="41"/>
      <c r="B303" s="42"/>
      <c r="C303" s="41"/>
      <c r="D303" s="146"/>
      <c r="E303" s="131"/>
      <c r="F303" s="127" t="str">
        <f t="shared" si="41"/>
        <v/>
      </c>
      <c r="G303" s="131"/>
      <c r="H303" s="143" t="str">
        <f t="shared" si="42"/>
        <v/>
      </c>
      <c r="I303" s="134"/>
      <c r="J303" s="140" t="str">
        <f t="shared" si="43"/>
        <v/>
      </c>
      <c r="K303" s="134"/>
      <c r="L303" s="140" t="str">
        <f t="shared" si="44"/>
        <v/>
      </c>
      <c r="M303" s="17"/>
      <c r="O303" s="117" t="str">
        <f t="shared" si="45"/>
        <v/>
      </c>
      <c r="P303" s="118" t="str">
        <f t="shared" si="46"/>
        <v/>
      </c>
      <c r="Q303" s="117" t="str">
        <f t="shared" si="47"/>
        <v/>
      </c>
      <c r="R303" s="118" t="str">
        <f t="shared" si="48"/>
        <v/>
      </c>
      <c r="S303" s="119" t="str">
        <f t="shared" si="49"/>
        <v/>
      </c>
      <c r="T303" s="118" t="str">
        <f t="shared" si="50"/>
        <v/>
      </c>
    </row>
    <row r="304" spans="1:20" x14ac:dyDescent="0.55000000000000004">
      <c r="A304" s="41"/>
      <c r="B304" s="42"/>
      <c r="C304" s="41"/>
      <c r="D304" s="146"/>
      <c r="E304" s="131"/>
      <c r="F304" s="127" t="str">
        <f t="shared" si="41"/>
        <v/>
      </c>
      <c r="G304" s="131"/>
      <c r="H304" s="143" t="str">
        <f t="shared" si="42"/>
        <v/>
      </c>
      <c r="I304" s="134"/>
      <c r="J304" s="140" t="str">
        <f t="shared" si="43"/>
        <v/>
      </c>
      <c r="K304" s="134"/>
      <c r="L304" s="140" t="str">
        <f t="shared" si="44"/>
        <v/>
      </c>
      <c r="M304" s="17"/>
      <c r="O304" s="117" t="str">
        <f t="shared" si="45"/>
        <v/>
      </c>
      <c r="P304" s="118" t="str">
        <f t="shared" si="46"/>
        <v/>
      </c>
      <c r="Q304" s="117" t="str">
        <f t="shared" si="47"/>
        <v/>
      </c>
      <c r="R304" s="118" t="str">
        <f t="shared" si="48"/>
        <v/>
      </c>
      <c r="S304" s="119" t="str">
        <f t="shared" si="49"/>
        <v/>
      </c>
      <c r="T304" s="118" t="str">
        <f t="shared" si="50"/>
        <v/>
      </c>
    </row>
    <row r="305" spans="1:20" x14ac:dyDescent="0.55000000000000004">
      <c r="A305" s="41"/>
      <c r="B305" s="42"/>
      <c r="C305" s="41"/>
      <c r="D305" s="146"/>
      <c r="E305" s="131"/>
      <c r="F305" s="127" t="str">
        <f t="shared" si="41"/>
        <v/>
      </c>
      <c r="G305" s="131"/>
      <c r="H305" s="143" t="str">
        <f t="shared" si="42"/>
        <v/>
      </c>
      <c r="I305" s="134"/>
      <c r="J305" s="140" t="str">
        <f t="shared" si="43"/>
        <v/>
      </c>
      <c r="K305" s="134"/>
      <c r="L305" s="140" t="str">
        <f t="shared" si="44"/>
        <v/>
      </c>
      <c r="M305" s="17"/>
      <c r="O305" s="117" t="str">
        <f t="shared" si="45"/>
        <v/>
      </c>
      <c r="P305" s="118" t="str">
        <f t="shared" si="46"/>
        <v/>
      </c>
      <c r="Q305" s="117" t="str">
        <f t="shared" si="47"/>
        <v/>
      </c>
      <c r="R305" s="118" t="str">
        <f t="shared" si="48"/>
        <v/>
      </c>
      <c r="S305" s="119" t="str">
        <f t="shared" si="49"/>
        <v/>
      </c>
      <c r="T305" s="118" t="str">
        <f t="shared" si="50"/>
        <v/>
      </c>
    </row>
    <row r="306" spans="1:20" x14ac:dyDescent="0.55000000000000004">
      <c r="A306" s="41"/>
      <c r="B306" s="42"/>
      <c r="C306" s="41"/>
      <c r="D306" s="146"/>
      <c r="E306" s="131"/>
      <c r="F306" s="127" t="str">
        <f t="shared" si="41"/>
        <v/>
      </c>
      <c r="G306" s="131"/>
      <c r="H306" s="143" t="str">
        <f t="shared" si="42"/>
        <v/>
      </c>
      <c r="I306" s="134"/>
      <c r="J306" s="140" t="str">
        <f t="shared" si="43"/>
        <v/>
      </c>
      <c r="K306" s="134"/>
      <c r="L306" s="140" t="str">
        <f t="shared" si="44"/>
        <v/>
      </c>
      <c r="M306" s="17"/>
      <c r="O306" s="117" t="str">
        <f t="shared" si="45"/>
        <v/>
      </c>
      <c r="P306" s="118" t="str">
        <f t="shared" si="46"/>
        <v/>
      </c>
      <c r="Q306" s="117" t="str">
        <f t="shared" si="47"/>
        <v/>
      </c>
      <c r="R306" s="118" t="str">
        <f t="shared" si="48"/>
        <v/>
      </c>
      <c r="S306" s="119" t="str">
        <f t="shared" si="49"/>
        <v/>
      </c>
      <c r="T306" s="118" t="str">
        <f t="shared" si="50"/>
        <v/>
      </c>
    </row>
    <row r="307" spans="1:20" x14ac:dyDescent="0.55000000000000004">
      <c r="A307" s="41"/>
      <c r="B307" s="42"/>
      <c r="C307" s="41"/>
      <c r="D307" s="146"/>
      <c r="E307" s="131"/>
      <c r="F307" s="127" t="str">
        <f t="shared" si="41"/>
        <v/>
      </c>
      <c r="G307" s="131"/>
      <c r="H307" s="143" t="str">
        <f t="shared" si="42"/>
        <v/>
      </c>
      <c r="I307" s="134"/>
      <c r="J307" s="140" t="str">
        <f t="shared" si="43"/>
        <v/>
      </c>
      <c r="K307" s="134"/>
      <c r="L307" s="140" t="str">
        <f t="shared" si="44"/>
        <v/>
      </c>
      <c r="M307" s="17"/>
      <c r="O307" s="117" t="str">
        <f t="shared" si="45"/>
        <v/>
      </c>
      <c r="P307" s="118" t="str">
        <f t="shared" si="46"/>
        <v/>
      </c>
      <c r="Q307" s="117" t="str">
        <f t="shared" si="47"/>
        <v/>
      </c>
      <c r="R307" s="118" t="str">
        <f t="shared" si="48"/>
        <v/>
      </c>
      <c r="S307" s="119" t="str">
        <f t="shared" si="49"/>
        <v/>
      </c>
      <c r="T307" s="118" t="str">
        <f t="shared" si="50"/>
        <v/>
      </c>
    </row>
    <row r="308" spans="1:20" x14ac:dyDescent="0.55000000000000004">
      <c r="A308" s="41"/>
      <c r="B308" s="42"/>
      <c r="C308" s="41"/>
      <c r="D308" s="146"/>
      <c r="E308" s="131"/>
      <c r="F308" s="127" t="str">
        <f t="shared" si="41"/>
        <v/>
      </c>
      <c r="G308" s="131"/>
      <c r="H308" s="143" t="str">
        <f t="shared" si="42"/>
        <v/>
      </c>
      <c r="I308" s="134"/>
      <c r="J308" s="140" t="str">
        <f t="shared" si="43"/>
        <v/>
      </c>
      <c r="K308" s="134"/>
      <c r="L308" s="140" t="str">
        <f t="shared" si="44"/>
        <v/>
      </c>
      <c r="M308" s="17"/>
      <c r="O308" s="117" t="str">
        <f t="shared" si="45"/>
        <v/>
      </c>
      <c r="P308" s="118" t="str">
        <f t="shared" si="46"/>
        <v/>
      </c>
      <c r="Q308" s="117" t="str">
        <f t="shared" si="47"/>
        <v/>
      </c>
      <c r="R308" s="118" t="str">
        <f t="shared" si="48"/>
        <v/>
      </c>
      <c r="S308" s="119" t="str">
        <f t="shared" si="49"/>
        <v/>
      </c>
      <c r="T308" s="118" t="str">
        <f t="shared" si="50"/>
        <v/>
      </c>
    </row>
    <row r="309" spans="1:20" x14ac:dyDescent="0.55000000000000004">
      <c r="A309" s="41"/>
      <c r="B309" s="42"/>
      <c r="C309" s="41"/>
      <c r="D309" s="146"/>
      <c r="E309" s="131"/>
      <c r="F309" s="127" t="str">
        <f t="shared" si="41"/>
        <v/>
      </c>
      <c r="G309" s="131"/>
      <c r="H309" s="143" t="str">
        <f t="shared" si="42"/>
        <v/>
      </c>
      <c r="I309" s="134"/>
      <c r="J309" s="140" t="str">
        <f t="shared" si="43"/>
        <v/>
      </c>
      <c r="K309" s="134"/>
      <c r="L309" s="140" t="str">
        <f t="shared" si="44"/>
        <v/>
      </c>
      <c r="M309" s="17"/>
      <c r="O309" s="117" t="str">
        <f t="shared" si="45"/>
        <v/>
      </c>
      <c r="P309" s="118" t="str">
        <f t="shared" si="46"/>
        <v/>
      </c>
      <c r="Q309" s="117" t="str">
        <f t="shared" si="47"/>
        <v/>
      </c>
      <c r="R309" s="118" t="str">
        <f t="shared" si="48"/>
        <v/>
      </c>
      <c r="S309" s="119" t="str">
        <f t="shared" si="49"/>
        <v/>
      </c>
      <c r="T309" s="118" t="str">
        <f t="shared" si="50"/>
        <v/>
      </c>
    </row>
    <row r="310" spans="1:20" x14ac:dyDescent="0.55000000000000004">
      <c r="A310" s="41"/>
      <c r="B310" s="42"/>
      <c r="C310" s="41"/>
      <c r="D310" s="146"/>
      <c r="E310" s="131"/>
      <c r="F310" s="127" t="str">
        <f t="shared" si="41"/>
        <v/>
      </c>
      <c r="G310" s="131"/>
      <c r="H310" s="143" t="str">
        <f t="shared" si="42"/>
        <v/>
      </c>
      <c r="I310" s="134"/>
      <c r="J310" s="140" t="str">
        <f t="shared" si="43"/>
        <v/>
      </c>
      <c r="K310" s="134"/>
      <c r="L310" s="140" t="str">
        <f t="shared" si="44"/>
        <v/>
      </c>
      <c r="M310" s="17"/>
      <c r="O310" s="117" t="str">
        <f t="shared" si="45"/>
        <v/>
      </c>
      <c r="P310" s="118" t="str">
        <f t="shared" si="46"/>
        <v/>
      </c>
      <c r="Q310" s="117" t="str">
        <f t="shared" si="47"/>
        <v/>
      </c>
      <c r="R310" s="118" t="str">
        <f t="shared" si="48"/>
        <v/>
      </c>
      <c r="S310" s="119" t="str">
        <f t="shared" si="49"/>
        <v/>
      </c>
      <c r="T310" s="118" t="str">
        <f t="shared" si="50"/>
        <v/>
      </c>
    </row>
    <row r="311" spans="1:20" x14ac:dyDescent="0.55000000000000004">
      <c r="A311" s="41"/>
      <c r="B311" s="42"/>
      <c r="C311" s="41"/>
      <c r="D311" s="146"/>
      <c r="E311" s="131"/>
      <c r="F311" s="127" t="str">
        <f t="shared" si="41"/>
        <v/>
      </c>
      <c r="G311" s="131"/>
      <c r="H311" s="143" t="str">
        <f t="shared" si="42"/>
        <v/>
      </c>
      <c r="I311" s="134"/>
      <c r="J311" s="140" t="str">
        <f t="shared" si="43"/>
        <v/>
      </c>
      <c r="K311" s="134"/>
      <c r="L311" s="140" t="str">
        <f t="shared" si="44"/>
        <v/>
      </c>
      <c r="M311" s="17"/>
      <c r="O311" s="117" t="str">
        <f t="shared" si="45"/>
        <v/>
      </c>
      <c r="P311" s="118" t="str">
        <f t="shared" si="46"/>
        <v/>
      </c>
      <c r="Q311" s="117" t="str">
        <f t="shared" si="47"/>
        <v/>
      </c>
      <c r="R311" s="118" t="str">
        <f t="shared" si="48"/>
        <v/>
      </c>
      <c r="S311" s="119" t="str">
        <f t="shared" si="49"/>
        <v/>
      </c>
      <c r="T311" s="118" t="str">
        <f t="shared" si="50"/>
        <v/>
      </c>
    </row>
    <row r="312" spans="1:20" x14ac:dyDescent="0.55000000000000004">
      <c r="A312" s="41"/>
      <c r="B312" s="42"/>
      <c r="C312" s="41"/>
      <c r="D312" s="146"/>
      <c r="E312" s="131"/>
      <c r="F312" s="127" t="str">
        <f t="shared" si="41"/>
        <v/>
      </c>
      <c r="G312" s="131"/>
      <c r="H312" s="143" t="str">
        <f t="shared" si="42"/>
        <v/>
      </c>
      <c r="I312" s="134"/>
      <c r="J312" s="140" t="str">
        <f t="shared" si="43"/>
        <v/>
      </c>
      <c r="K312" s="134"/>
      <c r="L312" s="140" t="str">
        <f t="shared" si="44"/>
        <v/>
      </c>
      <c r="M312" s="17"/>
      <c r="O312" s="117" t="str">
        <f t="shared" si="45"/>
        <v/>
      </c>
      <c r="P312" s="118" t="str">
        <f t="shared" si="46"/>
        <v/>
      </c>
      <c r="Q312" s="117" t="str">
        <f t="shared" si="47"/>
        <v/>
      </c>
      <c r="R312" s="118" t="str">
        <f t="shared" si="48"/>
        <v/>
      </c>
      <c r="S312" s="119" t="str">
        <f t="shared" si="49"/>
        <v/>
      </c>
      <c r="T312" s="118" t="str">
        <f t="shared" si="50"/>
        <v/>
      </c>
    </row>
    <row r="313" spans="1:20" x14ac:dyDescent="0.55000000000000004">
      <c r="A313" s="41"/>
      <c r="B313" s="42"/>
      <c r="C313" s="41"/>
      <c r="D313" s="146"/>
      <c r="E313" s="131"/>
      <c r="F313" s="127" t="str">
        <f t="shared" si="41"/>
        <v/>
      </c>
      <c r="G313" s="131"/>
      <c r="H313" s="143" t="str">
        <f t="shared" si="42"/>
        <v/>
      </c>
      <c r="I313" s="134"/>
      <c r="J313" s="140" t="str">
        <f t="shared" si="43"/>
        <v/>
      </c>
      <c r="K313" s="134"/>
      <c r="L313" s="140" t="str">
        <f t="shared" si="44"/>
        <v/>
      </c>
      <c r="M313" s="17"/>
      <c r="O313" s="117" t="str">
        <f t="shared" si="45"/>
        <v/>
      </c>
      <c r="P313" s="118" t="str">
        <f t="shared" si="46"/>
        <v/>
      </c>
      <c r="Q313" s="117" t="str">
        <f t="shared" si="47"/>
        <v/>
      </c>
      <c r="R313" s="118" t="str">
        <f t="shared" si="48"/>
        <v/>
      </c>
      <c r="S313" s="119" t="str">
        <f t="shared" si="49"/>
        <v/>
      </c>
      <c r="T313" s="118" t="str">
        <f t="shared" si="50"/>
        <v/>
      </c>
    </row>
    <row r="314" spans="1:20" x14ac:dyDescent="0.55000000000000004">
      <c r="A314" s="41"/>
      <c r="B314" s="42"/>
      <c r="C314" s="41"/>
      <c r="D314" s="146"/>
      <c r="E314" s="131"/>
      <c r="F314" s="127" t="str">
        <f t="shared" si="41"/>
        <v/>
      </c>
      <c r="G314" s="131"/>
      <c r="H314" s="143" t="str">
        <f t="shared" si="42"/>
        <v/>
      </c>
      <c r="I314" s="134"/>
      <c r="J314" s="140" t="str">
        <f t="shared" si="43"/>
        <v/>
      </c>
      <c r="K314" s="134"/>
      <c r="L314" s="140" t="str">
        <f t="shared" si="44"/>
        <v/>
      </c>
      <c r="M314" s="17"/>
      <c r="O314" s="117" t="str">
        <f t="shared" si="45"/>
        <v/>
      </c>
      <c r="P314" s="118" t="str">
        <f t="shared" si="46"/>
        <v/>
      </c>
      <c r="Q314" s="117" t="str">
        <f t="shared" si="47"/>
        <v/>
      </c>
      <c r="R314" s="118" t="str">
        <f t="shared" si="48"/>
        <v/>
      </c>
      <c r="S314" s="119" t="str">
        <f t="shared" si="49"/>
        <v/>
      </c>
      <c r="T314" s="118" t="str">
        <f t="shared" si="50"/>
        <v/>
      </c>
    </row>
    <row r="315" spans="1:20" x14ac:dyDescent="0.55000000000000004">
      <c r="A315" s="41"/>
      <c r="B315" s="42"/>
      <c r="C315" s="41"/>
      <c r="D315" s="146"/>
      <c r="E315" s="131"/>
      <c r="F315" s="127" t="str">
        <f t="shared" si="41"/>
        <v/>
      </c>
      <c r="G315" s="131"/>
      <c r="H315" s="143" t="str">
        <f t="shared" si="42"/>
        <v/>
      </c>
      <c r="I315" s="134"/>
      <c r="J315" s="140" t="str">
        <f t="shared" si="43"/>
        <v/>
      </c>
      <c r="K315" s="134"/>
      <c r="L315" s="140" t="str">
        <f t="shared" si="44"/>
        <v/>
      </c>
      <c r="M315" s="17"/>
      <c r="O315" s="117" t="str">
        <f t="shared" si="45"/>
        <v/>
      </c>
      <c r="P315" s="118" t="str">
        <f t="shared" si="46"/>
        <v/>
      </c>
      <c r="Q315" s="117" t="str">
        <f t="shared" si="47"/>
        <v/>
      </c>
      <c r="R315" s="118" t="str">
        <f t="shared" si="48"/>
        <v/>
      </c>
      <c r="S315" s="119" t="str">
        <f t="shared" si="49"/>
        <v/>
      </c>
      <c r="T315" s="118" t="str">
        <f t="shared" si="50"/>
        <v/>
      </c>
    </row>
    <row r="316" spans="1:20" x14ac:dyDescent="0.55000000000000004">
      <c r="A316" s="41"/>
      <c r="B316" s="42"/>
      <c r="C316" s="41"/>
      <c r="D316" s="146"/>
      <c r="E316" s="131"/>
      <c r="F316" s="127" t="str">
        <f t="shared" si="41"/>
        <v/>
      </c>
      <c r="G316" s="131"/>
      <c r="H316" s="143" t="str">
        <f t="shared" si="42"/>
        <v/>
      </c>
      <c r="I316" s="134"/>
      <c r="J316" s="140" t="str">
        <f t="shared" si="43"/>
        <v/>
      </c>
      <c r="K316" s="134"/>
      <c r="L316" s="140" t="str">
        <f t="shared" si="44"/>
        <v/>
      </c>
      <c r="M316" s="17"/>
      <c r="O316" s="117" t="str">
        <f t="shared" si="45"/>
        <v/>
      </c>
      <c r="P316" s="118" t="str">
        <f t="shared" si="46"/>
        <v/>
      </c>
      <c r="Q316" s="117" t="str">
        <f t="shared" si="47"/>
        <v/>
      </c>
      <c r="R316" s="118" t="str">
        <f t="shared" si="48"/>
        <v/>
      </c>
      <c r="S316" s="119" t="str">
        <f t="shared" si="49"/>
        <v/>
      </c>
      <c r="T316" s="118" t="str">
        <f t="shared" si="50"/>
        <v/>
      </c>
    </row>
    <row r="317" spans="1:20" x14ac:dyDescent="0.55000000000000004">
      <c r="A317" s="41"/>
      <c r="B317" s="42"/>
      <c r="C317" s="41"/>
      <c r="D317" s="146"/>
      <c r="E317" s="131"/>
      <c r="F317" s="127" t="str">
        <f t="shared" si="41"/>
        <v/>
      </c>
      <c r="G317" s="131"/>
      <c r="H317" s="143" t="str">
        <f t="shared" si="42"/>
        <v/>
      </c>
      <c r="I317" s="134"/>
      <c r="J317" s="140" t="str">
        <f t="shared" si="43"/>
        <v/>
      </c>
      <c r="K317" s="134"/>
      <c r="L317" s="140" t="str">
        <f t="shared" si="44"/>
        <v/>
      </c>
      <c r="M317" s="17"/>
      <c r="O317" s="117" t="str">
        <f t="shared" si="45"/>
        <v/>
      </c>
      <c r="P317" s="118" t="str">
        <f t="shared" si="46"/>
        <v/>
      </c>
      <c r="Q317" s="117" t="str">
        <f t="shared" si="47"/>
        <v/>
      </c>
      <c r="R317" s="118" t="str">
        <f t="shared" si="48"/>
        <v/>
      </c>
      <c r="S317" s="119" t="str">
        <f t="shared" si="49"/>
        <v/>
      </c>
      <c r="T317" s="118" t="str">
        <f t="shared" si="50"/>
        <v/>
      </c>
    </row>
    <row r="318" spans="1:20" x14ac:dyDescent="0.55000000000000004">
      <c r="A318" s="41"/>
      <c r="B318" s="42"/>
      <c r="C318" s="41"/>
      <c r="D318" s="146"/>
      <c r="E318" s="131"/>
      <c r="F318" s="127" t="str">
        <f t="shared" si="41"/>
        <v/>
      </c>
      <c r="G318" s="131"/>
      <c r="H318" s="143" t="str">
        <f t="shared" si="42"/>
        <v/>
      </c>
      <c r="I318" s="134"/>
      <c r="J318" s="140" t="str">
        <f t="shared" si="43"/>
        <v/>
      </c>
      <c r="K318" s="134"/>
      <c r="L318" s="140" t="str">
        <f t="shared" si="44"/>
        <v/>
      </c>
      <c r="M318" s="17"/>
      <c r="O318" s="117" t="str">
        <f t="shared" si="45"/>
        <v/>
      </c>
      <c r="P318" s="118" t="str">
        <f t="shared" si="46"/>
        <v/>
      </c>
      <c r="Q318" s="117" t="str">
        <f t="shared" si="47"/>
        <v/>
      </c>
      <c r="R318" s="118" t="str">
        <f t="shared" si="48"/>
        <v/>
      </c>
      <c r="S318" s="119" t="str">
        <f t="shared" si="49"/>
        <v/>
      </c>
      <c r="T318" s="118" t="str">
        <f t="shared" si="50"/>
        <v/>
      </c>
    </row>
    <row r="319" spans="1:20" x14ac:dyDescent="0.55000000000000004">
      <c r="A319" s="41"/>
      <c r="B319" s="42"/>
      <c r="C319" s="41"/>
      <c r="D319" s="146"/>
      <c r="E319" s="131"/>
      <c r="F319" s="127" t="str">
        <f t="shared" si="41"/>
        <v/>
      </c>
      <c r="G319" s="131"/>
      <c r="H319" s="143" t="str">
        <f t="shared" si="42"/>
        <v/>
      </c>
      <c r="I319" s="134"/>
      <c r="J319" s="140" t="str">
        <f t="shared" si="43"/>
        <v/>
      </c>
      <c r="K319" s="134"/>
      <c r="L319" s="140" t="str">
        <f t="shared" si="44"/>
        <v/>
      </c>
      <c r="M319" s="17"/>
      <c r="O319" s="117" t="str">
        <f t="shared" si="45"/>
        <v/>
      </c>
      <c r="P319" s="118" t="str">
        <f t="shared" si="46"/>
        <v/>
      </c>
      <c r="Q319" s="117" t="str">
        <f t="shared" si="47"/>
        <v/>
      </c>
      <c r="R319" s="118" t="str">
        <f t="shared" si="48"/>
        <v/>
      </c>
      <c r="S319" s="119" t="str">
        <f t="shared" si="49"/>
        <v/>
      </c>
      <c r="T319" s="118" t="str">
        <f t="shared" si="50"/>
        <v/>
      </c>
    </row>
    <row r="320" spans="1:20" x14ac:dyDescent="0.55000000000000004">
      <c r="A320" s="41"/>
      <c r="B320" s="42"/>
      <c r="C320" s="41"/>
      <c r="D320" s="146"/>
      <c r="E320" s="131"/>
      <c r="F320" s="127" t="str">
        <f t="shared" si="41"/>
        <v/>
      </c>
      <c r="G320" s="131"/>
      <c r="H320" s="143" t="str">
        <f t="shared" si="42"/>
        <v/>
      </c>
      <c r="I320" s="134"/>
      <c r="J320" s="140" t="str">
        <f t="shared" si="43"/>
        <v/>
      </c>
      <c r="K320" s="134"/>
      <c r="L320" s="140" t="str">
        <f t="shared" si="44"/>
        <v/>
      </c>
      <c r="M320" s="17"/>
      <c r="O320" s="117" t="str">
        <f t="shared" si="45"/>
        <v/>
      </c>
      <c r="P320" s="118" t="str">
        <f t="shared" si="46"/>
        <v/>
      </c>
      <c r="Q320" s="117" t="str">
        <f t="shared" si="47"/>
        <v/>
      </c>
      <c r="R320" s="118" t="str">
        <f t="shared" si="48"/>
        <v/>
      </c>
      <c r="S320" s="119" t="str">
        <f t="shared" si="49"/>
        <v/>
      </c>
      <c r="T320" s="118" t="str">
        <f t="shared" si="50"/>
        <v/>
      </c>
    </row>
    <row r="321" spans="1:20" x14ac:dyDescent="0.55000000000000004">
      <c r="A321" s="41"/>
      <c r="B321" s="42"/>
      <c r="C321" s="41"/>
      <c r="D321" s="146"/>
      <c r="E321" s="131"/>
      <c r="F321" s="127" t="str">
        <f t="shared" si="41"/>
        <v/>
      </c>
      <c r="G321" s="131"/>
      <c r="H321" s="143" t="str">
        <f t="shared" si="42"/>
        <v/>
      </c>
      <c r="I321" s="134"/>
      <c r="J321" s="140" t="str">
        <f t="shared" si="43"/>
        <v/>
      </c>
      <c r="K321" s="134"/>
      <c r="L321" s="140" t="str">
        <f t="shared" si="44"/>
        <v/>
      </c>
      <c r="M321" s="17"/>
      <c r="O321" s="117" t="str">
        <f t="shared" si="45"/>
        <v/>
      </c>
      <c r="P321" s="118" t="str">
        <f t="shared" si="46"/>
        <v/>
      </c>
      <c r="Q321" s="117" t="str">
        <f t="shared" si="47"/>
        <v/>
      </c>
      <c r="R321" s="118" t="str">
        <f t="shared" si="48"/>
        <v/>
      </c>
      <c r="S321" s="119" t="str">
        <f t="shared" si="49"/>
        <v/>
      </c>
      <c r="T321" s="118" t="str">
        <f t="shared" si="50"/>
        <v/>
      </c>
    </row>
    <row r="322" spans="1:20" x14ac:dyDescent="0.55000000000000004">
      <c r="A322" s="41"/>
      <c r="B322" s="42"/>
      <c r="C322" s="41"/>
      <c r="D322" s="146"/>
      <c r="E322" s="131"/>
      <c r="F322" s="127" t="str">
        <f t="shared" si="41"/>
        <v/>
      </c>
      <c r="G322" s="131"/>
      <c r="H322" s="143" t="str">
        <f t="shared" si="42"/>
        <v/>
      </c>
      <c r="I322" s="134"/>
      <c r="J322" s="140" t="str">
        <f t="shared" si="43"/>
        <v/>
      </c>
      <c r="K322" s="134"/>
      <c r="L322" s="140" t="str">
        <f t="shared" si="44"/>
        <v/>
      </c>
      <c r="M322" s="17"/>
      <c r="O322" s="117" t="str">
        <f t="shared" si="45"/>
        <v/>
      </c>
      <c r="P322" s="118" t="str">
        <f t="shared" si="46"/>
        <v/>
      </c>
      <c r="Q322" s="117" t="str">
        <f t="shared" si="47"/>
        <v/>
      </c>
      <c r="R322" s="118" t="str">
        <f t="shared" si="48"/>
        <v/>
      </c>
      <c r="S322" s="119" t="str">
        <f t="shared" si="49"/>
        <v/>
      </c>
      <c r="T322" s="118" t="str">
        <f t="shared" si="50"/>
        <v/>
      </c>
    </row>
    <row r="323" spans="1:20" x14ac:dyDescent="0.55000000000000004">
      <c r="A323" s="41"/>
      <c r="B323" s="42"/>
      <c r="C323" s="41"/>
      <c r="D323" s="146"/>
      <c r="E323" s="131"/>
      <c r="F323" s="127" t="str">
        <f t="shared" si="41"/>
        <v/>
      </c>
      <c r="G323" s="131"/>
      <c r="H323" s="143" t="str">
        <f t="shared" si="42"/>
        <v/>
      </c>
      <c r="I323" s="134"/>
      <c r="J323" s="140" t="str">
        <f t="shared" si="43"/>
        <v/>
      </c>
      <c r="K323" s="134"/>
      <c r="L323" s="140" t="str">
        <f t="shared" si="44"/>
        <v/>
      </c>
      <c r="M323" s="17"/>
      <c r="O323" s="117" t="str">
        <f t="shared" si="45"/>
        <v/>
      </c>
      <c r="P323" s="118" t="str">
        <f t="shared" si="46"/>
        <v/>
      </c>
      <c r="Q323" s="117" t="str">
        <f t="shared" si="47"/>
        <v/>
      </c>
      <c r="R323" s="118" t="str">
        <f t="shared" si="48"/>
        <v/>
      </c>
      <c r="S323" s="119" t="str">
        <f t="shared" si="49"/>
        <v/>
      </c>
      <c r="T323" s="118" t="str">
        <f t="shared" si="50"/>
        <v/>
      </c>
    </row>
    <row r="324" spans="1:20" x14ac:dyDescent="0.55000000000000004">
      <c r="A324" s="41"/>
      <c r="B324" s="42"/>
      <c r="C324" s="41"/>
      <c r="D324" s="146"/>
      <c r="E324" s="131"/>
      <c r="F324" s="127" t="str">
        <f t="shared" si="41"/>
        <v/>
      </c>
      <c r="G324" s="131"/>
      <c r="H324" s="143" t="str">
        <f t="shared" si="42"/>
        <v/>
      </c>
      <c r="I324" s="134"/>
      <c r="J324" s="140" t="str">
        <f t="shared" si="43"/>
        <v/>
      </c>
      <c r="K324" s="134"/>
      <c r="L324" s="140" t="str">
        <f t="shared" si="44"/>
        <v/>
      </c>
      <c r="M324" s="17"/>
      <c r="O324" s="117" t="str">
        <f t="shared" si="45"/>
        <v/>
      </c>
      <c r="P324" s="118" t="str">
        <f t="shared" si="46"/>
        <v/>
      </c>
      <c r="Q324" s="117" t="str">
        <f t="shared" si="47"/>
        <v/>
      </c>
      <c r="R324" s="118" t="str">
        <f t="shared" si="48"/>
        <v/>
      </c>
      <c r="S324" s="119" t="str">
        <f t="shared" si="49"/>
        <v/>
      </c>
      <c r="T324" s="118" t="str">
        <f t="shared" si="50"/>
        <v/>
      </c>
    </row>
    <row r="325" spans="1:20" x14ac:dyDescent="0.55000000000000004">
      <c r="A325" s="41"/>
      <c r="B325" s="42"/>
      <c r="C325" s="41"/>
      <c r="D325" s="146"/>
      <c r="E325" s="131"/>
      <c r="F325" s="127" t="str">
        <f t="shared" si="41"/>
        <v/>
      </c>
      <c r="G325" s="131"/>
      <c r="H325" s="143" t="str">
        <f t="shared" si="42"/>
        <v/>
      </c>
      <c r="I325" s="134"/>
      <c r="J325" s="140" t="str">
        <f t="shared" si="43"/>
        <v/>
      </c>
      <c r="K325" s="134"/>
      <c r="L325" s="140" t="str">
        <f t="shared" si="44"/>
        <v/>
      </c>
      <c r="M325" s="17"/>
      <c r="O325" s="117" t="str">
        <f t="shared" si="45"/>
        <v/>
      </c>
      <c r="P325" s="118" t="str">
        <f t="shared" si="46"/>
        <v/>
      </c>
      <c r="Q325" s="117" t="str">
        <f t="shared" si="47"/>
        <v/>
      </c>
      <c r="R325" s="118" t="str">
        <f t="shared" si="48"/>
        <v/>
      </c>
      <c r="S325" s="119" t="str">
        <f t="shared" si="49"/>
        <v/>
      </c>
      <c r="T325" s="118" t="str">
        <f t="shared" si="50"/>
        <v/>
      </c>
    </row>
    <row r="326" spans="1:20" x14ac:dyDescent="0.55000000000000004">
      <c r="A326" s="41"/>
      <c r="B326" s="42"/>
      <c r="C326" s="41"/>
      <c r="D326" s="146"/>
      <c r="E326" s="131"/>
      <c r="F326" s="127" t="str">
        <f t="shared" si="41"/>
        <v/>
      </c>
      <c r="G326" s="131"/>
      <c r="H326" s="143" t="str">
        <f t="shared" si="42"/>
        <v/>
      </c>
      <c r="I326" s="134"/>
      <c r="J326" s="140" t="str">
        <f t="shared" si="43"/>
        <v/>
      </c>
      <c r="K326" s="134"/>
      <c r="L326" s="140" t="str">
        <f t="shared" si="44"/>
        <v/>
      </c>
      <c r="M326" s="17"/>
      <c r="O326" s="117" t="str">
        <f t="shared" si="45"/>
        <v/>
      </c>
      <c r="P326" s="118" t="str">
        <f t="shared" si="46"/>
        <v/>
      </c>
      <c r="Q326" s="117" t="str">
        <f t="shared" si="47"/>
        <v/>
      </c>
      <c r="R326" s="118" t="str">
        <f t="shared" si="48"/>
        <v/>
      </c>
      <c r="S326" s="119" t="str">
        <f t="shared" si="49"/>
        <v/>
      </c>
      <c r="T326" s="118" t="str">
        <f t="shared" si="50"/>
        <v/>
      </c>
    </row>
    <row r="327" spans="1:20" x14ac:dyDescent="0.55000000000000004">
      <c r="A327" s="41"/>
      <c r="B327" s="42"/>
      <c r="C327" s="41"/>
      <c r="D327" s="146"/>
      <c r="E327" s="131"/>
      <c r="F327" s="127" t="str">
        <f t="shared" si="41"/>
        <v/>
      </c>
      <c r="G327" s="131"/>
      <c r="H327" s="143" t="str">
        <f t="shared" si="42"/>
        <v/>
      </c>
      <c r="I327" s="134"/>
      <c r="J327" s="140" t="str">
        <f t="shared" si="43"/>
        <v/>
      </c>
      <c r="K327" s="134"/>
      <c r="L327" s="140" t="str">
        <f t="shared" si="44"/>
        <v/>
      </c>
      <c r="M327" s="17"/>
      <c r="O327" s="117" t="str">
        <f t="shared" si="45"/>
        <v/>
      </c>
      <c r="P327" s="118" t="str">
        <f t="shared" si="46"/>
        <v/>
      </c>
      <c r="Q327" s="117" t="str">
        <f t="shared" si="47"/>
        <v/>
      </c>
      <c r="R327" s="118" t="str">
        <f t="shared" si="48"/>
        <v/>
      </c>
      <c r="S327" s="119" t="str">
        <f t="shared" si="49"/>
        <v/>
      </c>
      <c r="T327" s="118" t="str">
        <f t="shared" si="50"/>
        <v/>
      </c>
    </row>
    <row r="328" spans="1:20" x14ac:dyDescent="0.55000000000000004">
      <c r="A328" s="41"/>
      <c r="B328" s="42"/>
      <c r="C328" s="41"/>
      <c r="D328" s="146"/>
      <c r="E328" s="131"/>
      <c r="F328" s="127" t="str">
        <f t="shared" si="41"/>
        <v/>
      </c>
      <c r="G328" s="131"/>
      <c r="H328" s="143" t="str">
        <f t="shared" si="42"/>
        <v/>
      </c>
      <c r="I328" s="134"/>
      <c r="J328" s="140" t="str">
        <f t="shared" si="43"/>
        <v/>
      </c>
      <c r="K328" s="134"/>
      <c r="L328" s="140" t="str">
        <f t="shared" si="44"/>
        <v/>
      </c>
      <c r="M328" s="17"/>
      <c r="O328" s="117" t="str">
        <f t="shared" si="45"/>
        <v/>
      </c>
      <c r="P328" s="118" t="str">
        <f t="shared" si="46"/>
        <v/>
      </c>
      <c r="Q328" s="117" t="str">
        <f t="shared" si="47"/>
        <v/>
      </c>
      <c r="R328" s="118" t="str">
        <f t="shared" si="48"/>
        <v/>
      </c>
      <c r="S328" s="119" t="str">
        <f t="shared" si="49"/>
        <v/>
      </c>
      <c r="T328" s="118" t="str">
        <f t="shared" si="50"/>
        <v/>
      </c>
    </row>
    <row r="329" spans="1:20" x14ac:dyDescent="0.55000000000000004">
      <c r="A329" s="41"/>
      <c r="B329" s="42"/>
      <c r="C329" s="41"/>
      <c r="D329" s="146"/>
      <c r="E329" s="131"/>
      <c r="F329" s="127" t="str">
        <f t="shared" ref="F329:F357" si="51">IF(E329&lt;&gt;"",IF(E329&gt;=8,"ดีมาก",IF(E329&gt;=5,"ดี",IF(E329&gt;=3,"พอใช้",IF(E329&lt;=2,"ปรับปรุง")))),"")</f>
        <v/>
      </c>
      <c r="G329" s="131"/>
      <c r="H329" s="143" t="str">
        <f t="shared" ref="H329:H357" si="52">IF(G329&lt;&gt;"",IF(G329&gt;=23,"ดีมาก",IF(G329&gt;=15,"ดี",IF(G329&gt;=8,"พอใช้",IF(G329&lt;=7,"ปรับปรุง")))),"")</f>
        <v/>
      </c>
      <c r="I329" s="134"/>
      <c r="J329" s="140" t="str">
        <f t="shared" ref="J329:J357" si="53">IF(I329&lt;&gt;"",IF(I329&gt;=15,"ดีมาก",IF(I329&gt;=10,"ดี",IF(I329&gt;=5,"พอใช้",IF(I329&lt;=4,"ปรับปรุง")))),"")</f>
        <v/>
      </c>
      <c r="K329" s="134"/>
      <c r="L329" s="140" t="str">
        <f t="shared" ref="L329:L357" si="54">IF(K329&lt;&gt;"",IF(K329&gt;=15,"ดีมาก",IF(K329&gt;=10,"ดี",IF(K329&gt;=5,"พอใช้",IF(K329&lt;=4,"ปรับปรุง")))),"")</f>
        <v/>
      </c>
      <c r="M329" s="17"/>
      <c r="O329" s="117" t="str">
        <f t="shared" ref="O329:O357" si="55">IF(AND(ISBLANK(E329),ISBLANK(G329)),"",E329+G329)</f>
        <v/>
      </c>
      <c r="P329" s="118" t="str">
        <f t="shared" ref="P329:P357" si="56">IF(O329&lt;&gt;"",IF(O329&gt;=30,"ดีมาก",IF(O329&gt;=20,"ดี",IF(O329&gt;=10,"พอใช้",IF(O329&lt;=9,"ปรับปรุง")))),"")</f>
        <v/>
      </c>
      <c r="Q329" s="117" t="str">
        <f t="shared" ref="Q329:Q357" si="57">IF(AND(ISBLANK(I329),ISBLANK(K329)),"",I329+K329)</f>
        <v/>
      </c>
      <c r="R329" s="118" t="str">
        <f t="shared" ref="R329:R357" si="58">IF(Q329&lt;&gt;"",IF(Q329&gt;=30,"ดีมาก",IF(Q329&gt;=20,"ดี",IF(Q329&gt;=10,"พอใช้",IF(Q329&lt;=9,"ปรับปรุง")))),"")</f>
        <v/>
      </c>
      <c r="S329" s="119" t="str">
        <f t="shared" ref="S329:S357" si="59">IF(ISERROR(O329+Q329),"",O329+Q329)</f>
        <v/>
      </c>
      <c r="T329" s="118" t="str">
        <f t="shared" ref="T329:T357" si="60">IF(S329&lt;&gt;"",IF(S329&gt;=60,"ดีมาก",IF(S329&gt;=40,"ดี",IF(S329&gt;=20,"พอใช้",IF(S329&lt;=19,"ปรับปรุง")))),"")</f>
        <v/>
      </c>
    </row>
    <row r="330" spans="1:20" x14ac:dyDescent="0.55000000000000004">
      <c r="A330" s="41"/>
      <c r="B330" s="42"/>
      <c r="C330" s="41"/>
      <c r="D330" s="146"/>
      <c r="E330" s="131"/>
      <c r="F330" s="127" t="str">
        <f t="shared" si="51"/>
        <v/>
      </c>
      <c r="G330" s="131"/>
      <c r="H330" s="143" t="str">
        <f t="shared" si="52"/>
        <v/>
      </c>
      <c r="I330" s="134"/>
      <c r="J330" s="140" t="str">
        <f t="shared" si="53"/>
        <v/>
      </c>
      <c r="K330" s="134"/>
      <c r="L330" s="140" t="str">
        <f t="shared" si="54"/>
        <v/>
      </c>
      <c r="M330" s="17"/>
      <c r="O330" s="117" t="str">
        <f t="shared" si="55"/>
        <v/>
      </c>
      <c r="P330" s="118" t="str">
        <f t="shared" si="56"/>
        <v/>
      </c>
      <c r="Q330" s="117" t="str">
        <f t="shared" si="57"/>
        <v/>
      </c>
      <c r="R330" s="118" t="str">
        <f t="shared" si="58"/>
        <v/>
      </c>
      <c r="S330" s="119" t="str">
        <f t="shared" si="59"/>
        <v/>
      </c>
      <c r="T330" s="118" t="str">
        <f t="shared" si="60"/>
        <v/>
      </c>
    </row>
    <row r="331" spans="1:20" x14ac:dyDescent="0.55000000000000004">
      <c r="A331" s="41"/>
      <c r="B331" s="42"/>
      <c r="C331" s="41"/>
      <c r="D331" s="146"/>
      <c r="E331" s="131"/>
      <c r="F331" s="127" t="str">
        <f t="shared" si="51"/>
        <v/>
      </c>
      <c r="G331" s="131"/>
      <c r="H331" s="143" t="str">
        <f t="shared" si="52"/>
        <v/>
      </c>
      <c r="I331" s="134"/>
      <c r="J331" s="140" t="str">
        <f t="shared" si="53"/>
        <v/>
      </c>
      <c r="K331" s="134"/>
      <c r="L331" s="140" t="str">
        <f t="shared" si="54"/>
        <v/>
      </c>
      <c r="M331" s="17"/>
      <c r="O331" s="117" t="str">
        <f t="shared" si="55"/>
        <v/>
      </c>
      <c r="P331" s="118" t="str">
        <f t="shared" si="56"/>
        <v/>
      </c>
      <c r="Q331" s="117" t="str">
        <f t="shared" si="57"/>
        <v/>
      </c>
      <c r="R331" s="118" t="str">
        <f t="shared" si="58"/>
        <v/>
      </c>
      <c r="S331" s="119" t="str">
        <f t="shared" si="59"/>
        <v/>
      </c>
      <c r="T331" s="118" t="str">
        <f t="shared" si="60"/>
        <v/>
      </c>
    </row>
    <row r="332" spans="1:20" x14ac:dyDescent="0.55000000000000004">
      <c r="A332" s="41"/>
      <c r="B332" s="42"/>
      <c r="C332" s="41"/>
      <c r="D332" s="146"/>
      <c r="E332" s="131"/>
      <c r="F332" s="127" t="str">
        <f t="shared" si="51"/>
        <v/>
      </c>
      <c r="G332" s="131"/>
      <c r="H332" s="143" t="str">
        <f t="shared" si="52"/>
        <v/>
      </c>
      <c r="I332" s="134"/>
      <c r="J332" s="140" t="str">
        <f t="shared" si="53"/>
        <v/>
      </c>
      <c r="K332" s="134"/>
      <c r="L332" s="140" t="str">
        <f t="shared" si="54"/>
        <v/>
      </c>
      <c r="M332" s="17"/>
      <c r="O332" s="117" t="str">
        <f t="shared" si="55"/>
        <v/>
      </c>
      <c r="P332" s="118" t="str">
        <f t="shared" si="56"/>
        <v/>
      </c>
      <c r="Q332" s="117" t="str">
        <f t="shared" si="57"/>
        <v/>
      </c>
      <c r="R332" s="118" t="str">
        <f t="shared" si="58"/>
        <v/>
      </c>
      <c r="S332" s="119" t="str">
        <f t="shared" si="59"/>
        <v/>
      </c>
      <c r="T332" s="118" t="str">
        <f t="shared" si="60"/>
        <v/>
      </c>
    </row>
    <row r="333" spans="1:20" x14ac:dyDescent="0.55000000000000004">
      <c r="A333" s="41"/>
      <c r="B333" s="42"/>
      <c r="C333" s="41"/>
      <c r="D333" s="146"/>
      <c r="E333" s="131"/>
      <c r="F333" s="127" t="str">
        <f t="shared" si="51"/>
        <v/>
      </c>
      <c r="G333" s="131"/>
      <c r="H333" s="143" t="str">
        <f t="shared" si="52"/>
        <v/>
      </c>
      <c r="I333" s="134"/>
      <c r="J333" s="140" t="str">
        <f t="shared" si="53"/>
        <v/>
      </c>
      <c r="K333" s="134"/>
      <c r="L333" s="140" t="str">
        <f t="shared" si="54"/>
        <v/>
      </c>
      <c r="M333" s="17"/>
      <c r="O333" s="117" t="str">
        <f t="shared" si="55"/>
        <v/>
      </c>
      <c r="P333" s="118" t="str">
        <f t="shared" si="56"/>
        <v/>
      </c>
      <c r="Q333" s="117" t="str">
        <f t="shared" si="57"/>
        <v/>
      </c>
      <c r="R333" s="118" t="str">
        <f t="shared" si="58"/>
        <v/>
      </c>
      <c r="S333" s="119" t="str">
        <f t="shared" si="59"/>
        <v/>
      </c>
      <c r="T333" s="118" t="str">
        <f t="shared" si="60"/>
        <v/>
      </c>
    </row>
    <row r="334" spans="1:20" x14ac:dyDescent="0.55000000000000004">
      <c r="A334" s="41"/>
      <c r="B334" s="42"/>
      <c r="C334" s="41"/>
      <c r="D334" s="146"/>
      <c r="E334" s="131"/>
      <c r="F334" s="127" t="str">
        <f t="shared" si="51"/>
        <v/>
      </c>
      <c r="G334" s="131"/>
      <c r="H334" s="143" t="str">
        <f t="shared" si="52"/>
        <v/>
      </c>
      <c r="I334" s="134"/>
      <c r="J334" s="140" t="str">
        <f t="shared" si="53"/>
        <v/>
      </c>
      <c r="K334" s="134"/>
      <c r="L334" s="140" t="str">
        <f t="shared" si="54"/>
        <v/>
      </c>
      <c r="M334" s="17"/>
      <c r="O334" s="117" t="str">
        <f t="shared" si="55"/>
        <v/>
      </c>
      <c r="P334" s="118" t="str">
        <f t="shared" si="56"/>
        <v/>
      </c>
      <c r="Q334" s="117" t="str">
        <f t="shared" si="57"/>
        <v/>
      </c>
      <c r="R334" s="118" t="str">
        <f t="shared" si="58"/>
        <v/>
      </c>
      <c r="S334" s="119" t="str">
        <f t="shared" si="59"/>
        <v/>
      </c>
      <c r="T334" s="118" t="str">
        <f t="shared" si="60"/>
        <v/>
      </c>
    </row>
    <row r="335" spans="1:20" x14ac:dyDescent="0.55000000000000004">
      <c r="A335" s="41"/>
      <c r="B335" s="42"/>
      <c r="C335" s="41"/>
      <c r="D335" s="146"/>
      <c r="E335" s="131"/>
      <c r="F335" s="127" t="str">
        <f t="shared" si="51"/>
        <v/>
      </c>
      <c r="G335" s="131"/>
      <c r="H335" s="143" t="str">
        <f t="shared" si="52"/>
        <v/>
      </c>
      <c r="I335" s="134"/>
      <c r="J335" s="140" t="str">
        <f t="shared" si="53"/>
        <v/>
      </c>
      <c r="K335" s="134"/>
      <c r="L335" s="140" t="str">
        <f t="shared" si="54"/>
        <v/>
      </c>
      <c r="M335" s="17"/>
      <c r="O335" s="117" t="str">
        <f t="shared" si="55"/>
        <v/>
      </c>
      <c r="P335" s="118" t="str">
        <f t="shared" si="56"/>
        <v/>
      </c>
      <c r="Q335" s="117" t="str">
        <f t="shared" si="57"/>
        <v/>
      </c>
      <c r="R335" s="118" t="str">
        <f t="shared" si="58"/>
        <v/>
      </c>
      <c r="S335" s="119" t="str">
        <f t="shared" si="59"/>
        <v/>
      </c>
      <c r="T335" s="118" t="str">
        <f t="shared" si="60"/>
        <v/>
      </c>
    </row>
    <row r="336" spans="1:20" x14ac:dyDescent="0.55000000000000004">
      <c r="A336" s="41"/>
      <c r="B336" s="42"/>
      <c r="C336" s="41"/>
      <c r="D336" s="146"/>
      <c r="E336" s="131"/>
      <c r="F336" s="127" t="str">
        <f t="shared" si="51"/>
        <v/>
      </c>
      <c r="G336" s="131"/>
      <c r="H336" s="143" t="str">
        <f t="shared" si="52"/>
        <v/>
      </c>
      <c r="I336" s="134"/>
      <c r="J336" s="140" t="str">
        <f t="shared" si="53"/>
        <v/>
      </c>
      <c r="K336" s="134"/>
      <c r="L336" s="140" t="str">
        <f t="shared" si="54"/>
        <v/>
      </c>
      <c r="M336" s="17"/>
      <c r="O336" s="117" t="str">
        <f t="shared" si="55"/>
        <v/>
      </c>
      <c r="P336" s="118" t="str">
        <f t="shared" si="56"/>
        <v/>
      </c>
      <c r="Q336" s="117" t="str">
        <f t="shared" si="57"/>
        <v/>
      </c>
      <c r="R336" s="118" t="str">
        <f t="shared" si="58"/>
        <v/>
      </c>
      <c r="S336" s="119" t="str">
        <f t="shared" si="59"/>
        <v/>
      </c>
      <c r="T336" s="118" t="str">
        <f t="shared" si="60"/>
        <v/>
      </c>
    </row>
    <row r="337" spans="1:20" x14ac:dyDescent="0.55000000000000004">
      <c r="A337" s="41"/>
      <c r="B337" s="42"/>
      <c r="C337" s="41"/>
      <c r="D337" s="146"/>
      <c r="E337" s="131"/>
      <c r="F337" s="127" t="str">
        <f t="shared" si="51"/>
        <v/>
      </c>
      <c r="G337" s="131"/>
      <c r="H337" s="143" t="str">
        <f t="shared" si="52"/>
        <v/>
      </c>
      <c r="I337" s="134"/>
      <c r="J337" s="140" t="str">
        <f t="shared" si="53"/>
        <v/>
      </c>
      <c r="K337" s="134"/>
      <c r="L337" s="140" t="str">
        <f t="shared" si="54"/>
        <v/>
      </c>
      <c r="M337" s="17"/>
      <c r="O337" s="117" t="str">
        <f t="shared" si="55"/>
        <v/>
      </c>
      <c r="P337" s="118" t="str">
        <f t="shared" si="56"/>
        <v/>
      </c>
      <c r="Q337" s="117" t="str">
        <f t="shared" si="57"/>
        <v/>
      </c>
      <c r="R337" s="118" t="str">
        <f t="shared" si="58"/>
        <v/>
      </c>
      <c r="S337" s="119" t="str">
        <f t="shared" si="59"/>
        <v/>
      </c>
      <c r="T337" s="118" t="str">
        <f t="shared" si="60"/>
        <v/>
      </c>
    </row>
    <row r="338" spans="1:20" x14ac:dyDescent="0.55000000000000004">
      <c r="A338" s="41"/>
      <c r="B338" s="42"/>
      <c r="C338" s="41"/>
      <c r="D338" s="146"/>
      <c r="E338" s="131"/>
      <c r="F338" s="127" t="str">
        <f t="shared" si="51"/>
        <v/>
      </c>
      <c r="G338" s="131"/>
      <c r="H338" s="143" t="str">
        <f t="shared" si="52"/>
        <v/>
      </c>
      <c r="I338" s="134"/>
      <c r="J338" s="140" t="str">
        <f t="shared" si="53"/>
        <v/>
      </c>
      <c r="K338" s="134"/>
      <c r="L338" s="140" t="str">
        <f t="shared" si="54"/>
        <v/>
      </c>
      <c r="M338" s="17"/>
      <c r="O338" s="117" t="str">
        <f t="shared" si="55"/>
        <v/>
      </c>
      <c r="P338" s="118" t="str">
        <f t="shared" si="56"/>
        <v/>
      </c>
      <c r="Q338" s="117" t="str">
        <f t="shared" si="57"/>
        <v/>
      </c>
      <c r="R338" s="118" t="str">
        <f t="shared" si="58"/>
        <v/>
      </c>
      <c r="S338" s="119" t="str">
        <f t="shared" si="59"/>
        <v/>
      </c>
      <c r="T338" s="118" t="str">
        <f t="shared" si="60"/>
        <v/>
      </c>
    </row>
    <row r="339" spans="1:20" x14ac:dyDescent="0.55000000000000004">
      <c r="A339" s="41"/>
      <c r="B339" s="42"/>
      <c r="C339" s="41"/>
      <c r="D339" s="146"/>
      <c r="E339" s="131"/>
      <c r="F339" s="127" t="str">
        <f t="shared" si="51"/>
        <v/>
      </c>
      <c r="G339" s="131"/>
      <c r="H339" s="143" t="str">
        <f t="shared" si="52"/>
        <v/>
      </c>
      <c r="I339" s="134"/>
      <c r="J339" s="140" t="str">
        <f t="shared" si="53"/>
        <v/>
      </c>
      <c r="K339" s="134"/>
      <c r="L339" s="140" t="str">
        <f t="shared" si="54"/>
        <v/>
      </c>
      <c r="M339" s="17"/>
      <c r="O339" s="117" t="str">
        <f t="shared" si="55"/>
        <v/>
      </c>
      <c r="P339" s="118" t="str">
        <f t="shared" si="56"/>
        <v/>
      </c>
      <c r="Q339" s="117" t="str">
        <f t="shared" si="57"/>
        <v/>
      </c>
      <c r="R339" s="118" t="str">
        <f t="shared" si="58"/>
        <v/>
      </c>
      <c r="S339" s="119" t="str">
        <f t="shared" si="59"/>
        <v/>
      </c>
      <c r="T339" s="118" t="str">
        <f t="shared" si="60"/>
        <v/>
      </c>
    </row>
    <row r="340" spans="1:20" x14ac:dyDescent="0.55000000000000004">
      <c r="A340" s="41"/>
      <c r="B340" s="42"/>
      <c r="C340" s="41"/>
      <c r="D340" s="146"/>
      <c r="E340" s="131"/>
      <c r="F340" s="127" t="str">
        <f t="shared" si="51"/>
        <v/>
      </c>
      <c r="G340" s="131"/>
      <c r="H340" s="143" t="str">
        <f t="shared" si="52"/>
        <v/>
      </c>
      <c r="I340" s="134"/>
      <c r="J340" s="140" t="str">
        <f t="shared" si="53"/>
        <v/>
      </c>
      <c r="K340" s="134"/>
      <c r="L340" s="140" t="str">
        <f t="shared" si="54"/>
        <v/>
      </c>
      <c r="M340" s="17"/>
      <c r="O340" s="117" t="str">
        <f t="shared" si="55"/>
        <v/>
      </c>
      <c r="P340" s="118" t="str">
        <f t="shared" si="56"/>
        <v/>
      </c>
      <c r="Q340" s="117" t="str">
        <f t="shared" si="57"/>
        <v/>
      </c>
      <c r="R340" s="118" t="str">
        <f t="shared" si="58"/>
        <v/>
      </c>
      <c r="S340" s="119" t="str">
        <f t="shared" si="59"/>
        <v/>
      </c>
      <c r="T340" s="118" t="str">
        <f t="shared" si="60"/>
        <v/>
      </c>
    </row>
    <row r="341" spans="1:20" x14ac:dyDescent="0.55000000000000004">
      <c r="A341" s="41"/>
      <c r="B341" s="42"/>
      <c r="C341" s="41"/>
      <c r="D341" s="146"/>
      <c r="E341" s="131"/>
      <c r="F341" s="127" t="str">
        <f t="shared" si="51"/>
        <v/>
      </c>
      <c r="G341" s="131"/>
      <c r="H341" s="143" t="str">
        <f t="shared" si="52"/>
        <v/>
      </c>
      <c r="I341" s="134"/>
      <c r="J341" s="140" t="str">
        <f t="shared" si="53"/>
        <v/>
      </c>
      <c r="K341" s="134"/>
      <c r="L341" s="140" t="str">
        <f t="shared" si="54"/>
        <v/>
      </c>
      <c r="M341" s="17"/>
      <c r="O341" s="117" t="str">
        <f t="shared" si="55"/>
        <v/>
      </c>
      <c r="P341" s="118" t="str">
        <f t="shared" si="56"/>
        <v/>
      </c>
      <c r="Q341" s="117" t="str">
        <f t="shared" si="57"/>
        <v/>
      </c>
      <c r="R341" s="118" t="str">
        <f t="shared" si="58"/>
        <v/>
      </c>
      <c r="S341" s="119" t="str">
        <f t="shared" si="59"/>
        <v/>
      </c>
      <c r="T341" s="118" t="str">
        <f t="shared" si="60"/>
        <v/>
      </c>
    </row>
    <row r="342" spans="1:20" x14ac:dyDescent="0.55000000000000004">
      <c r="A342" s="41"/>
      <c r="B342" s="42"/>
      <c r="C342" s="41"/>
      <c r="D342" s="146"/>
      <c r="E342" s="131"/>
      <c r="F342" s="127" t="str">
        <f t="shared" si="51"/>
        <v/>
      </c>
      <c r="G342" s="131"/>
      <c r="H342" s="143" t="str">
        <f t="shared" si="52"/>
        <v/>
      </c>
      <c r="I342" s="134"/>
      <c r="J342" s="140" t="str">
        <f t="shared" si="53"/>
        <v/>
      </c>
      <c r="K342" s="134"/>
      <c r="L342" s="140" t="str">
        <f t="shared" si="54"/>
        <v/>
      </c>
      <c r="M342" s="17"/>
      <c r="O342" s="117" t="str">
        <f t="shared" si="55"/>
        <v/>
      </c>
      <c r="P342" s="118" t="str">
        <f t="shared" si="56"/>
        <v/>
      </c>
      <c r="Q342" s="117" t="str">
        <f t="shared" si="57"/>
        <v/>
      </c>
      <c r="R342" s="118" t="str">
        <f t="shared" si="58"/>
        <v/>
      </c>
      <c r="S342" s="119" t="str">
        <f t="shared" si="59"/>
        <v/>
      </c>
      <c r="T342" s="118" t="str">
        <f t="shared" si="60"/>
        <v/>
      </c>
    </row>
    <row r="343" spans="1:20" x14ac:dyDescent="0.55000000000000004">
      <c r="A343" s="41"/>
      <c r="B343" s="42"/>
      <c r="C343" s="41"/>
      <c r="D343" s="146"/>
      <c r="E343" s="131"/>
      <c r="F343" s="127" t="str">
        <f t="shared" si="51"/>
        <v/>
      </c>
      <c r="G343" s="131"/>
      <c r="H343" s="143" t="str">
        <f t="shared" si="52"/>
        <v/>
      </c>
      <c r="I343" s="134"/>
      <c r="J343" s="140" t="str">
        <f t="shared" si="53"/>
        <v/>
      </c>
      <c r="K343" s="134"/>
      <c r="L343" s="140" t="str">
        <f t="shared" si="54"/>
        <v/>
      </c>
      <c r="M343" s="17"/>
      <c r="O343" s="117" t="str">
        <f t="shared" si="55"/>
        <v/>
      </c>
      <c r="P343" s="118" t="str">
        <f t="shared" si="56"/>
        <v/>
      </c>
      <c r="Q343" s="117" t="str">
        <f t="shared" si="57"/>
        <v/>
      </c>
      <c r="R343" s="118" t="str">
        <f t="shared" si="58"/>
        <v/>
      </c>
      <c r="S343" s="119" t="str">
        <f t="shared" si="59"/>
        <v/>
      </c>
      <c r="T343" s="118" t="str">
        <f t="shared" si="60"/>
        <v/>
      </c>
    </row>
    <row r="344" spans="1:20" x14ac:dyDescent="0.55000000000000004">
      <c r="A344" s="41"/>
      <c r="B344" s="42"/>
      <c r="C344" s="41"/>
      <c r="D344" s="146"/>
      <c r="E344" s="131"/>
      <c r="F344" s="127" t="str">
        <f t="shared" si="51"/>
        <v/>
      </c>
      <c r="G344" s="131"/>
      <c r="H344" s="143" t="str">
        <f t="shared" si="52"/>
        <v/>
      </c>
      <c r="I344" s="134"/>
      <c r="J344" s="140" t="str">
        <f t="shared" si="53"/>
        <v/>
      </c>
      <c r="K344" s="134"/>
      <c r="L344" s="140" t="str">
        <f t="shared" si="54"/>
        <v/>
      </c>
      <c r="M344" s="17"/>
      <c r="O344" s="117" t="str">
        <f t="shared" si="55"/>
        <v/>
      </c>
      <c r="P344" s="118" t="str">
        <f t="shared" si="56"/>
        <v/>
      </c>
      <c r="Q344" s="117" t="str">
        <f t="shared" si="57"/>
        <v/>
      </c>
      <c r="R344" s="118" t="str">
        <f t="shared" si="58"/>
        <v/>
      </c>
      <c r="S344" s="119" t="str">
        <f t="shared" si="59"/>
        <v/>
      </c>
      <c r="T344" s="118" t="str">
        <f t="shared" si="60"/>
        <v/>
      </c>
    </row>
    <row r="345" spans="1:20" x14ac:dyDescent="0.55000000000000004">
      <c r="A345" s="41"/>
      <c r="B345" s="42"/>
      <c r="C345" s="41"/>
      <c r="D345" s="146"/>
      <c r="E345" s="131"/>
      <c r="F345" s="127" t="str">
        <f t="shared" si="51"/>
        <v/>
      </c>
      <c r="G345" s="131"/>
      <c r="H345" s="143" t="str">
        <f t="shared" si="52"/>
        <v/>
      </c>
      <c r="I345" s="134"/>
      <c r="J345" s="140" t="str">
        <f t="shared" si="53"/>
        <v/>
      </c>
      <c r="K345" s="134"/>
      <c r="L345" s="140" t="str">
        <f t="shared" si="54"/>
        <v/>
      </c>
      <c r="M345" s="17"/>
      <c r="O345" s="117" t="str">
        <f t="shared" si="55"/>
        <v/>
      </c>
      <c r="P345" s="118" t="str">
        <f t="shared" si="56"/>
        <v/>
      </c>
      <c r="Q345" s="117" t="str">
        <f t="shared" si="57"/>
        <v/>
      </c>
      <c r="R345" s="118" t="str">
        <f t="shared" si="58"/>
        <v/>
      </c>
      <c r="S345" s="119" t="str">
        <f t="shared" si="59"/>
        <v/>
      </c>
      <c r="T345" s="118" t="str">
        <f t="shared" si="60"/>
        <v/>
      </c>
    </row>
    <row r="346" spans="1:20" x14ac:dyDescent="0.55000000000000004">
      <c r="A346" s="41"/>
      <c r="B346" s="42"/>
      <c r="C346" s="41"/>
      <c r="D346" s="146"/>
      <c r="E346" s="131"/>
      <c r="F346" s="127" t="str">
        <f t="shared" si="51"/>
        <v/>
      </c>
      <c r="G346" s="131"/>
      <c r="H346" s="143" t="str">
        <f t="shared" si="52"/>
        <v/>
      </c>
      <c r="I346" s="134"/>
      <c r="J346" s="140" t="str">
        <f t="shared" si="53"/>
        <v/>
      </c>
      <c r="K346" s="134"/>
      <c r="L346" s="140" t="str">
        <f t="shared" si="54"/>
        <v/>
      </c>
      <c r="M346" s="17"/>
      <c r="O346" s="117" t="str">
        <f t="shared" si="55"/>
        <v/>
      </c>
      <c r="P346" s="118" t="str">
        <f t="shared" si="56"/>
        <v/>
      </c>
      <c r="Q346" s="117" t="str">
        <f t="shared" si="57"/>
        <v/>
      </c>
      <c r="R346" s="118" t="str">
        <f t="shared" si="58"/>
        <v/>
      </c>
      <c r="S346" s="119" t="str">
        <f t="shared" si="59"/>
        <v/>
      </c>
      <c r="T346" s="118" t="str">
        <f t="shared" si="60"/>
        <v/>
      </c>
    </row>
    <row r="347" spans="1:20" x14ac:dyDescent="0.55000000000000004">
      <c r="A347" s="41"/>
      <c r="B347" s="42"/>
      <c r="C347" s="41"/>
      <c r="D347" s="146"/>
      <c r="E347" s="131"/>
      <c r="F347" s="127" t="str">
        <f t="shared" si="51"/>
        <v/>
      </c>
      <c r="G347" s="131"/>
      <c r="H347" s="143" t="str">
        <f t="shared" si="52"/>
        <v/>
      </c>
      <c r="I347" s="134"/>
      <c r="J347" s="140" t="str">
        <f t="shared" si="53"/>
        <v/>
      </c>
      <c r="K347" s="134"/>
      <c r="L347" s="140" t="str">
        <f t="shared" si="54"/>
        <v/>
      </c>
      <c r="M347" s="17"/>
      <c r="O347" s="117" t="str">
        <f t="shared" si="55"/>
        <v/>
      </c>
      <c r="P347" s="118" t="str">
        <f t="shared" si="56"/>
        <v/>
      </c>
      <c r="Q347" s="117" t="str">
        <f t="shared" si="57"/>
        <v/>
      </c>
      <c r="R347" s="118" t="str">
        <f t="shared" si="58"/>
        <v/>
      </c>
      <c r="S347" s="119" t="str">
        <f t="shared" si="59"/>
        <v/>
      </c>
      <c r="T347" s="118" t="str">
        <f t="shared" si="60"/>
        <v/>
      </c>
    </row>
    <row r="348" spans="1:20" x14ac:dyDescent="0.55000000000000004">
      <c r="A348" s="41"/>
      <c r="B348" s="42"/>
      <c r="C348" s="41"/>
      <c r="D348" s="146"/>
      <c r="E348" s="131"/>
      <c r="F348" s="127" t="str">
        <f t="shared" si="51"/>
        <v/>
      </c>
      <c r="G348" s="131"/>
      <c r="H348" s="143" t="str">
        <f t="shared" si="52"/>
        <v/>
      </c>
      <c r="I348" s="134"/>
      <c r="J348" s="140" t="str">
        <f t="shared" si="53"/>
        <v/>
      </c>
      <c r="K348" s="134"/>
      <c r="L348" s="140" t="str">
        <f t="shared" si="54"/>
        <v/>
      </c>
      <c r="M348" s="17"/>
      <c r="O348" s="117" t="str">
        <f t="shared" si="55"/>
        <v/>
      </c>
      <c r="P348" s="118" t="str">
        <f t="shared" si="56"/>
        <v/>
      </c>
      <c r="Q348" s="117" t="str">
        <f t="shared" si="57"/>
        <v/>
      </c>
      <c r="R348" s="118" t="str">
        <f t="shared" si="58"/>
        <v/>
      </c>
      <c r="S348" s="119" t="str">
        <f t="shared" si="59"/>
        <v/>
      </c>
      <c r="T348" s="118" t="str">
        <f t="shared" si="60"/>
        <v/>
      </c>
    </row>
    <row r="349" spans="1:20" x14ac:dyDescent="0.55000000000000004">
      <c r="A349" s="41"/>
      <c r="B349" s="42"/>
      <c r="C349" s="41"/>
      <c r="D349" s="146"/>
      <c r="E349" s="131"/>
      <c r="F349" s="127" t="str">
        <f t="shared" si="51"/>
        <v/>
      </c>
      <c r="G349" s="131"/>
      <c r="H349" s="143" t="str">
        <f t="shared" si="52"/>
        <v/>
      </c>
      <c r="I349" s="134"/>
      <c r="J349" s="140" t="str">
        <f t="shared" si="53"/>
        <v/>
      </c>
      <c r="K349" s="134"/>
      <c r="L349" s="140" t="str">
        <f t="shared" si="54"/>
        <v/>
      </c>
      <c r="M349" s="17"/>
      <c r="O349" s="117" t="str">
        <f t="shared" si="55"/>
        <v/>
      </c>
      <c r="P349" s="118" t="str">
        <f t="shared" si="56"/>
        <v/>
      </c>
      <c r="Q349" s="117" t="str">
        <f t="shared" si="57"/>
        <v/>
      </c>
      <c r="R349" s="118" t="str">
        <f t="shared" si="58"/>
        <v/>
      </c>
      <c r="S349" s="119" t="str">
        <f t="shared" si="59"/>
        <v/>
      </c>
      <c r="T349" s="118" t="str">
        <f t="shared" si="60"/>
        <v/>
      </c>
    </row>
    <row r="350" spans="1:20" x14ac:dyDescent="0.55000000000000004">
      <c r="A350" s="41"/>
      <c r="B350" s="42"/>
      <c r="C350" s="41"/>
      <c r="D350" s="146"/>
      <c r="E350" s="131"/>
      <c r="F350" s="127" t="str">
        <f t="shared" si="51"/>
        <v/>
      </c>
      <c r="G350" s="131"/>
      <c r="H350" s="143" t="str">
        <f t="shared" si="52"/>
        <v/>
      </c>
      <c r="I350" s="134"/>
      <c r="J350" s="140" t="str">
        <f t="shared" si="53"/>
        <v/>
      </c>
      <c r="K350" s="134"/>
      <c r="L350" s="140" t="str">
        <f t="shared" si="54"/>
        <v/>
      </c>
      <c r="M350" s="17"/>
      <c r="O350" s="117" t="str">
        <f t="shared" si="55"/>
        <v/>
      </c>
      <c r="P350" s="118" t="str">
        <f t="shared" si="56"/>
        <v/>
      </c>
      <c r="Q350" s="117" t="str">
        <f t="shared" si="57"/>
        <v/>
      </c>
      <c r="R350" s="118" t="str">
        <f t="shared" si="58"/>
        <v/>
      </c>
      <c r="S350" s="119" t="str">
        <f t="shared" si="59"/>
        <v/>
      </c>
      <c r="T350" s="118" t="str">
        <f t="shared" si="60"/>
        <v/>
      </c>
    </row>
    <row r="351" spans="1:20" x14ac:dyDescent="0.55000000000000004">
      <c r="A351" s="41"/>
      <c r="B351" s="42"/>
      <c r="C351" s="41"/>
      <c r="D351" s="146"/>
      <c r="E351" s="131"/>
      <c r="F351" s="127" t="str">
        <f t="shared" si="51"/>
        <v/>
      </c>
      <c r="G351" s="131"/>
      <c r="H351" s="143" t="str">
        <f t="shared" si="52"/>
        <v/>
      </c>
      <c r="I351" s="134"/>
      <c r="J351" s="140" t="str">
        <f t="shared" si="53"/>
        <v/>
      </c>
      <c r="K351" s="134"/>
      <c r="L351" s="140" t="str">
        <f t="shared" si="54"/>
        <v/>
      </c>
      <c r="M351" s="17"/>
      <c r="O351" s="117" t="str">
        <f t="shared" si="55"/>
        <v/>
      </c>
      <c r="P351" s="118" t="str">
        <f t="shared" si="56"/>
        <v/>
      </c>
      <c r="Q351" s="117" t="str">
        <f t="shared" si="57"/>
        <v/>
      </c>
      <c r="R351" s="118" t="str">
        <f t="shared" si="58"/>
        <v/>
      </c>
      <c r="S351" s="119" t="str">
        <f t="shared" si="59"/>
        <v/>
      </c>
      <c r="T351" s="118" t="str">
        <f t="shared" si="60"/>
        <v/>
      </c>
    </row>
    <row r="352" spans="1:20" x14ac:dyDescent="0.55000000000000004">
      <c r="A352" s="41"/>
      <c r="B352" s="42"/>
      <c r="C352" s="41"/>
      <c r="D352" s="146"/>
      <c r="E352" s="131"/>
      <c r="F352" s="127" t="str">
        <f t="shared" si="51"/>
        <v/>
      </c>
      <c r="G352" s="131"/>
      <c r="H352" s="143" t="str">
        <f t="shared" si="52"/>
        <v/>
      </c>
      <c r="I352" s="134"/>
      <c r="J352" s="140" t="str">
        <f t="shared" si="53"/>
        <v/>
      </c>
      <c r="K352" s="134"/>
      <c r="L352" s="140" t="str">
        <f t="shared" si="54"/>
        <v/>
      </c>
      <c r="M352" s="17"/>
      <c r="O352" s="117" t="str">
        <f t="shared" si="55"/>
        <v/>
      </c>
      <c r="P352" s="118" t="str">
        <f t="shared" si="56"/>
        <v/>
      </c>
      <c r="Q352" s="117" t="str">
        <f t="shared" si="57"/>
        <v/>
      </c>
      <c r="R352" s="118" t="str">
        <f t="shared" si="58"/>
        <v/>
      </c>
      <c r="S352" s="119" t="str">
        <f t="shared" si="59"/>
        <v/>
      </c>
      <c r="T352" s="118" t="str">
        <f t="shared" si="60"/>
        <v/>
      </c>
    </row>
    <row r="353" spans="1:20" x14ac:dyDescent="0.55000000000000004">
      <c r="A353" s="41"/>
      <c r="B353" s="42"/>
      <c r="C353" s="41"/>
      <c r="D353" s="146"/>
      <c r="E353" s="131"/>
      <c r="F353" s="127" t="str">
        <f t="shared" si="51"/>
        <v/>
      </c>
      <c r="G353" s="131"/>
      <c r="H353" s="143" t="str">
        <f t="shared" si="52"/>
        <v/>
      </c>
      <c r="I353" s="134"/>
      <c r="J353" s="140" t="str">
        <f t="shared" si="53"/>
        <v/>
      </c>
      <c r="K353" s="134"/>
      <c r="L353" s="140" t="str">
        <f t="shared" si="54"/>
        <v/>
      </c>
      <c r="M353" s="17"/>
      <c r="O353" s="117" t="str">
        <f t="shared" si="55"/>
        <v/>
      </c>
      <c r="P353" s="118" t="str">
        <f t="shared" si="56"/>
        <v/>
      </c>
      <c r="Q353" s="117" t="str">
        <f t="shared" si="57"/>
        <v/>
      </c>
      <c r="R353" s="118" t="str">
        <f t="shared" si="58"/>
        <v/>
      </c>
      <c r="S353" s="119" t="str">
        <f t="shared" si="59"/>
        <v/>
      </c>
      <c r="T353" s="118" t="str">
        <f t="shared" si="60"/>
        <v/>
      </c>
    </row>
    <row r="354" spans="1:20" x14ac:dyDescent="0.55000000000000004">
      <c r="A354" s="41"/>
      <c r="B354" s="42"/>
      <c r="C354" s="41"/>
      <c r="D354" s="146"/>
      <c r="E354" s="131"/>
      <c r="F354" s="127" t="str">
        <f t="shared" si="51"/>
        <v/>
      </c>
      <c r="G354" s="131"/>
      <c r="H354" s="143" t="str">
        <f t="shared" si="52"/>
        <v/>
      </c>
      <c r="I354" s="134"/>
      <c r="J354" s="140" t="str">
        <f t="shared" si="53"/>
        <v/>
      </c>
      <c r="K354" s="134"/>
      <c r="L354" s="140" t="str">
        <f t="shared" si="54"/>
        <v/>
      </c>
      <c r="M354" s="17"/>
      <c r="O354" s="117" t="str">
        <f t="shared" si="55"/>
        <v/>
      </c>
      <c r="P354" s="118" t="str">
        <f t="shared" si="56"/>
        <v/>
      </c>
      <c r="Q354" s="117" t="str">
        <f t="shared" si="57"/>
        <v/>
      </c>
      <c r="R354" s="118" t="str">
        <f t="shared" si="58"/>
        <v/>
      </c>
      <c r="S354" s="119" t="str">
        <f t="shared" si="59"/>
        <v/>
      </c>
      <c r="T354" s="118" t="str">
        <f t="shared" si="60"/>
        <v/>
      </c>
    </row>
    <row r="355" spans="1:20" x14ac:dyDescent="0.55000000000000004">
      <c r="A355" s="41"/>
      <c r="B355" s="42"/>
      <c r="C355" s="41"/>
      <c r="D355" s="146"/>
      <c r="E355" s="131"/>
      <c r="F355" s="127" t="str">
        <f t="shared" si="51"/>
        <v/>
      </c>
      <c r="G355" s="131"/>
      <c r="H355" s="143" t="str">
        <f t="shared" si="52"/>
        <v/>
      </c>
      <c r="I355" s="134"/>
      <c r="J355" s="140" t="str">
        <f t="shared" si="53"/>
        <v/>
      </c>
      <c r="K355" s="134"/>
      <c r="L355" s="140" t="str">
        <f t="shared" si="54"/>
        <v/>
      </c>
      <c r="M355" s="17"/>
      <c r="O355" s="117" t="str">
        <f t="shared" si="55"/>
        <v/>
      </c>
      <c r="P355" s="118" t="str">
        <f t="shared" si="56"/>
        <v/>
      </c>
      <c r="Q355" s="117" t="str">
        <f t="shared" si="57"/>
        <v/>
      </c>
      <c r="R355" s="118" t="str">
        <f t="shared" si="58"/>
        <v/>
      </c>
      <c r="S355" s="119" t="str">
        <f t="shared" si="59"/>
        <v/>
      </c>
      <c r="T355" s="118" t="str">
        <f t="shared" si="60"/>
        <v/>
      </c>
    </row>
    <row r="356" spans="1:20" x14ac:dyDescent="0.55000000000000004">
      <c r="A356" s="41"/>
      <c r="B356" s="42"/>
      <c r="C356" s="41"/>
      <c r="D356" s="146"/>
      <c r="E356" s="131"/>
      <c r="F356" s="127" t="str">
        <f t="shared" si="51"/>
        <v/>
      </c>
      <c r="G356" s="131"/>
      <c r="H356" s="143" t="str">
        <f t="shared" si="52"/>
        <v/>
      </c>
      <c r="I356" s="134"/>
      <c r="J356" s="140" t="str">
        <f t="shared" si="53"/>
        <v/>
      </c>
      <c r="K356" s="134"/>
      <c r="L356" s="140" t="str">
        <f t="shared" si="54"/>
        <v/>
      </c>
      <c r="M356" s="17"/>
      <c r="O356" s="117" t="str">
        <f t="shared" si="55"/>
        <v/>
      </c>
      <c r="P356" s="118" t="str">
        <f t="shared" si="56"/>
        <v/>
      </c>
      <c r="Q356" s="117" t="str">
        <f t="shared" si="57"/>
        <v/>
      </c>
      <c r="R356" s="118" t="str">
        <f t="shared" si="58"/>
        <v/>
      </c>
      <c r="S356" s="119" t="str">
        <f t="shared" si="59"/>
        <v/>
      </c>
      <c r="T356" s="118" t="str">
        <f t="shared" si="60"/>
        <v/>
      </c>
    </row>
    <row r="357" spans="1:20" x14ac:dyDescent="0.55000000000000004">
      <c r="A357" s="41"/>
      <c r="B357" s="42"/>
      <c r="C357" s="41"/>
      <c r="D357" s="146"/>
      <c r="E357" s="131"/>
      <c r="F357" s="127" t="str">
        <f t="shared" si="51"/>
        <v/>
      </c>
      <c r="G357" s="131"/>
      <c r="H357" s="143" t="str">
        <f t="shared" si="52"/>
        <v/>
      </c>
      <c r="I357" s="134"/>
      <c r="J357" s="140" t="str">
        <f t="shared" si="53"/>
        <v/>
      </c>
      <c r="K357" s="134"/>
      <c r="L357" s="140" t="str">
        <f t="shared" si="54"/>
        <v/>
      </c>
      <c r="M357" s="17"/>
      <c r="O357" s="117" t="str">
        <f t="shared" si="55"/>
        <v/>
      </c>
      <c r="P357" s="118" t="str">
        <f t="shared" si="56"/>
        <v/>
      </c>
      <c r="Q357" s="117" t="str">
        <f t="shared" si="57"/>
        <v/>
      </c>
      <c r="R357" s="118" t="str">
        <f t="shared" si="58"/>
        <v/>
      </c>
      <c r="S357" s="119" t="str">
        <f t="shared" si="59"/>
        <v/>
      </c>
      <c r="T357" s="118" t="str">
        <f t="shared" si="60"/>
        <v/>
      </c>
    </row>
  </sheetData>
  <sheetProtection algorithmName="SHA-512" hashValue="wSb0T9S3vp6yI1k+WJ2r8YTVBA+4bYAEumO7rAQiaHwMRKmB74VHXMtRTbGwIJ8AlSgt2mtgmO+P7cX9Y9MZLw==" saltValue="LzWQ0VFeJdaKJeWMvYwWYw==" spinCount="100000" sheet="1" objects="1" scenarios="1"/>
  <mergeCells count="29">
    <mergeCell ref="A5:A7"/>
    <mergeCell ref="B5:B7"/>
    <mergeCell ref="C5:C7"/>
    <mergeCell ref="D5:D7"/>
    <mergeCell ref="E5:H5"/>
    <mergeCell ref="A1:S1"/>
    <mergeCell ref="B2:C2"/>
    <mergeCell ref="D2:H2"/>
    <mergeCell ref="B3:C3"/>
    <mergeCell ref="B4:M4"/>
    <mergeCell ref="I5:L5"/>
    <mergeCell ref="M5:M7"/>
    <mergeCell ref="O5:T5"/>
    <mergeCell ref="E6:E7"/>
    <mergeCell ref="F6:F7"/>
    <mergeCell ref="G6:G7"/>
    <mergeCell ref="H6:H7"/>
    <mergeCell ref="I6:I7"/>
    <mergeCell ref="J6:J7"/>
    <mergeCell ref="K6:K7"/>
    <mergeCell ref="T6:T7"/>
    <mergeCell ref="V8:V9"/>
    <mergeCell ref="W8:Z8"/>
    <mergeCell ref="L6:L7"/>
    <mergeCell ref="O6:O7"/>
    <mergeCell ref="P6:P7"/>
    <mergeCell ref="Q6:Q7"/>
    <mergeCell ref="R6:R7"/>
    <mergeCell ref="S6:S7"/>
  </mergeCells>
  <dataValidations count="3">
    <dataValidation type="decimal" allowBlank="1" showInputMessage="1" showErrorMessage="1" error="คุณกรอกคะแนนเกินค่ะ" sqref="E8:E357">
      <formula1>0</formula1>
      <formula2>10</formula2>
    </dataValidation>
    <dataValidation type="decimal" allowBlank="1" showInputMessage="1" showErrorMessage="1" error="คุณกรอกคะแนนเกินค่ะ" sqref="G8:G357">
      <formula1>0</formula1>
      <formula2>30</formula2>
    </dataValidation>
    <dataValidation type="decimal" allowBlank="1" showInputMessage="1" showErrorMessage="1" error="คุณกรอกคะแนนเกินค่ะ" sqref="I8:I357 K8:K357">
      <formula1>0</formula1>
      <formula2>20</formula2>
    </dataValidation>
  </dataValidations>
  <pageMargins left="0.31496062992125984" right="0.31496062992125984" top="0.74803149606299213" bottom="0.35433070866141736" header="0.31496062992125984" footer="0.31496062992125984"/>
  <pageSetup orientation="landscape" horizontalDpi="4294967293" verticalDpi="0" r:id="rId1"/>
  <ignoredErrors>
    <ignoredError sqref="Q8:Q35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748"/>
  <sheetViews>
    <sheetView showGridLines="0" topLeftCell="A10" workbookViewId="0">
      <selection activeCell="A8" sqref="A8:A21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9.25" style="2" customWidth="1"/>
    <col min="5" max="34" width="5.25" style="83" customWidth="1"/>
    <col min="35" max="35" width="11.75" style="2" customWidth="1"/>
    <col min="36" max="36" width="13.625" style="4" customWidth="1"/>
    <col min="37" max="37" width="18.875" style="2" customWidth="1"/>
    <col min="38" max="16384" width="9.125" style="2"/>
  </cols>
  <sheetData>
    <row r="1" spans="1:37" x14ac:dyDescent="0.55000000000000004">
      <c r="A1" s="226" t="s">
        <v>191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</row>
    <row r="2" spans="1:37" x14ac:dyDescent="0.55000000000000004">
      <c r="C2" s="22" t="s">
        <v>102</v>
      </c>
      <c r="D2" s="38" t="str">
        <f>คำชี้แจงการกรอกข้อมูล!E4</f>
        <v>โรงเรียนบ้านน้ำตวง</v>
      </c>
      <c r="E2" s="94"/>
      <c r="F2" s="94"/>
      <c r="G2" s="94"/>
      <c r="H2" s="94"/>
      <c r="I2" s="94"/>
      <c r="J2" s="94"/>
      <c r="K2" s="94"/>
      <c r="L2" s="94"/>
      <c r="M2" s="81"/>
      <c r="N2" s="81"/>
      <c r="O2" s="81"/>
      <c r="P2" s="81"/>
      <c r="Q2" s="81"/>
      <c r="R2" s="81" t="s">
        <v>97</v>
      </c>
      <c r="S2" s="94" t="str">
        <f>คำชี้แจงการกรอกข้อมูล!K4</f>
        <v>สำนักงานเขตพื้นที่การศึกษาน่านเขต 1</v>
      </c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39"/>
      <c r="AJ2" s="39"/>
    </row>
    <row r="3" spans="1:37" x14ac:dyDescent="0.55000000000000004">
      <c r="C3" s="19" t="s">
        <v>25</v>
      </c>
      <c r="D3" s="88">
        <v>14</v>
      </c>
      <c r="E3" s="95" t="s">
        <v>31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40"/>
      <c r="AJ3" s="20"/>
    </row>
    <row r="4" spans="1:37" x14ac:dyDescent="0.55000000000000004">
      <c r="B4" s="238" t="s">
        <v>106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</row>
    <row r="5" spans="1:37" x14ac:dyDescent="0.55000000000000004">
      <c r="A5" s="220" t="s">
        <v>30</v>
      </c>
      <c r="B5" s="220" t="s">
        <v>29</v>
      </c>
      <c r="C5" s="220" t="s">
        <v>1</v>
      </c>
      <c r="D5" s="272" t="s">
        <v>27</v>
      </c>
      <c r="E5" s="285" t="s">
        <v>96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4" t="s">
        <v>167</v>
      </c>
      <c r="AJ5" s="216" t="s">
        <v>28</v>
      </c>
      <c r="AK5" s="239" t="s">
        <v>26</v>
      </c>
    </row>
    <row r="6" spans="1:37" ht="21" customHeight="1" x14ac:dyDescent="0.55000000000000004">
      <c r="A6" s="220"/>
      <c r="B6" s="220"/>
      <c r="C6" s="220"/>
      <c r="D6" s="273"/>
      <c r="E6" s="290" t="s">
        <v>90</v>
      </c>
      <c r="F6" s="291"/>
      <c r="G6" s="291"/>
      <c r="H6" s="291"/>
      <c r="I6" s="292"/>
      <c r="J6" s="293" t="s">
        <v>91</v>
      </c>
      <c r="K6" s="294"/>
      <c r="L6" s="294"/>
      <c r="M6" s="294"/>
      <c r="N6" s="295"/>
      <c r="O6" s="296" t="s">
        <v>92</v>
      </c>
      <c r="P6" s="296"/>
      <c r="Q6" s="296"/>
      <c r="R6" s="296"/>
      <c r="S6" s="296"/>
      <c r="T6" s="287" t="s">
        <v>93</v>
      </c>
      <c r="U6" s="287"/>
      <c r="V6" s="287"/>
      <c r="W6" s="287"/>
      <c r="X6" s="287"/>
      <c r="Y6" s="288" t="s">
        <v>94</v>
      </c>
      <c r="Z6" s="288"/>
      <c r="AA6" s="288"/>
      <c r="AB6" s="288"/>
      <c r="AC6" s="288"/>
      <c r="AD6" s="289" t="s">
        <v>95</v>
      </c>
      <c r="AE6" s="289"/>
      <c r="AF6" s="289"/>
      <c r="AG6" s="289"/>
      <c r="AH6" s="289"/>
      <c r="AI6" s="284"/>
      <c r="AJ6" s="216"/>
      <c r="AK6" s="239"/>
    </row>
    <row r="7" spans="1:37" ht="28.5" customHeight="1" x14ac:dyDescent="0.55000000000000004">
      <c r="A7" s="220"/>
      <c r="B7" s="220"/>
      <c r="C7" s="220"/>
      <c r="D7" s="274"/>
      <c r="E7" s="151">
        <v>1</v>
      </c>
      <c r="F7" s="151">
        <v>2</v>
      </c>
      <c r="G7" s="151">
        <v>3</v>
      </c>
      <c r="H7" s="151">
        <v>4</v>
      </c>
      <c r="I7" s="151">
        <v>5</v>
      </c>
      <c r="J7" s="153">
        <v>6</v>
      </c>
      <c r="K7" s="153">
        <v>7</v>
      </c>
      <c r="L7" s="153">
        <v>8</v>
      </c>
      <c r="M7" s="153">
        <v>9</v>
      </c>
      <c r="N7" s="153">
        <v>10</v>
      </c>
      <c r="O7" s="149">
        <v>11</v>
      </c>
      <c r="P7" s="149">
        <v>12</v>
      </c>
      <c r="Q7" s="149">
        <v>13</v>
      </c>
      <c r="R7" s="149">
        <v>14</v>
      </c>
      <c r="S7" s="149">
        <v>15</v>
      </c>
      <c r="T7" s="147">
        <v>16</v>
      </c>
      <c r="U7" s="147">
        <v>17</v>
      </c>
      <c r="V7" s="147">
        <v>18</v>
      </c>
      <c r="W7" s="147">
        <v>19</v>
      </c>
      <c r="X7" s="147">
        <v>20</v>
      </c>
      <c r="Y7" s="155">
        <v>21</v>
      </c>
      <c r="Z7" s="155">
        <v>22</v>
      </c>
      <c r="AA7" s="155">
        <v>23</v>
      </c>
      <c r="AB7" s="155">
        <v>24</v>
      </c>
      <c r="AC7" s="155">
        <v>25</v>
      </c>
      <c r="AD7" s="157">
        <v>26</v>
      </c>
      <c r="AE7" s="157">
        <v>27</v>
      </c>
      <c r="AF7" s="157">
        <v>28</v>
      </c>
      <c r="AG7" s="157">
        <v>29</v>
      </c>
      <c r="AH7" s="157">
        <v>30</v>
      </c>
      <c r="AI7" s="284"/>
      <c r="AJ7" s="216"/>
      <c r="AK7" s="239"/>
    </row>
    <row r="8" spans="1:37" x14ac:dyDescent="0.55000000000000004">
      <c r="A8" s="42">
        <v>1</v>
      </c>
      <c r="B8" s="42">
        <v>1</v>
      </c>
      <c r="C8" s="41" t="s">
        <v>378</v>
      </c>
      <c r="D8" s="146">
        <v>99</v>
      </c>
      <c r="E8" s="152"/>
      <c r="F8" s="152"/>
      <c r="G8" s="152"/>
      <c r="H8" s="152"/>
      <c r="I8" s="152"/>
      <c r="J8" s="154"/>
      <c r="K8" s="154"/>
      <c r="L8" s="154"/>
      <c r="M8" s="154"/>
      <c r="N8" s="154"/>
      <c r="O8" s="150"/>
      <c r="P8" s="150"/>
      <c r="Q8" s="150"/>
      <c r="R8" s="150"/>
      <c r="S8" s="150"/>
      <c r="T8" s="148"/>
      <c r="U8" s="148"/>
      <c r="V8" s="148"/>
      <c r="W8" s="148"/>
      <c r="X8" s="148"/>
      <c r="Y8" s="156"/>
      <c r="Z8" s="156"/>
      <c r="AA8" s="156"/>
      <c r="AB8" s="156"/>
      <c r="AC8" s="156"/>
      <c r="AD8" s="158"/>
      <c r="AE8" s="158"/>
      <c r="AF8" s="158"/>
      <c r="AG8" s="158"/>
      <c r="AH8" s="158"/>
      <c r="AI8" s="126" t="str">
        <f>IF(AND(ISBLANK(E8),ISBLANK(F8),ISBLANK(G8),ISBLANK(H8),ISBLANK(I8),ISBLANK(J8),ISBLANK(K8),ISBLANK(L8),ISBLANK(M8),ISBLANK(N8),ISBLANK(O8),ISBLANK(P8),ISBLANK(Q8),ISBLANK(R8),ISBLANK(S8),ISBLANK(T8),ISBLANK(U8),ISBLANK(V8),ISBLANK(W8),ISBLANK(AG8),ISBLANK(AH8)),"",SUM(E8:AH8))</f>
        <v/>
      </c>
      <c r="AJ8" s="127" t="str">
        <f>IF(AI8&lt;&gt;"",IF(AI8&gt;=36,"ดีมาก",IF(AI8&gt;=24,"ดี",IF(AI8&gt;=12,"พอใช้",IF(AI8&lt;=11,"ปรับปรุง")))),"")</f>
        <v/>
      </c>
      <c r="AK8" s="17"/>
    </row>
    <row r="9" spans="1:37" x14ac:dyDescent="0.55000000000000004">
      <c r="A9" s="42">
        <v>1</v>
      </c>
      <c r="B9" s="42">
        <v>2</v>
      </c>
      <c r="C9" s="41" t="s">
        <v>379</v>
      </c>
      <c r="D9" s="146">
        <v>99</v>
      </c>
      <c r="E9" s="152"/>
      <c r="F9" s="152"/>
      <c r="G9" s="152"/>
      <c r="H9" s="152"/>
      <c r="I9" s="152"/>
      <c r="J9" s="154"/>
      <c r="K9" s="154"/>
      <c r="L9" s="154"/>
      <c r="M9" s="154"/>
      <c r="N9" s="154"/>
      <c r="O9" s="150"/>
      <c r="P9" s="150"/>
      <c r="Q9" s="150"/>
      <c r="R9" s="150"/>
      <c r="S9" s="150"/>
      <c r="T9" s="148"/>
      <c r="U9" s="148"/>
      <c r="V9" s="148"/>
      <c r="W9" s="148"/>
      <c r="X9" s="148"/>
      <c r="Y9" s="156"/>
      <c r="Z9" s="156"/>
      <c r="AA9" s="156"/>
      <c r="AB9" s="156"/>
      <c r="AC9" s="156"/>
      <c r="AD9" s="158"/>
      <c r="AE9" s="158"/>
      <c r="AF9" s="158"/>
      <c r="AG9" s="158"/>
      <c r="AH9" s="158"/>
      <c r="AI9" s="126" t="str">
        <f t="shared" ref="AI9:AI72" si="0">IF(AND(ISBLANK(E9),ISBLANK(F9),ISBLANK(G9),ISBLANK(H9),ISBLANK(I9),ISBLANK(J9),ISBLANK(K9),ISBLANK(L9),ISBLANK(M9),ISBLANK(N9),ISBLANK(O9),ISBLANK(P9),ISBLANK(Q9),ISBLANK(R9),ISBLANK(S9),ISBLANK(T9),ISBLANK(U9),ISBLANK(V9),ISBLANK(W9),ISBLANK(AG9),ISBLANK(AH9)),"",SUM(E9:AH9))</f>
        <v/>
      </c>
      <c r="AJ9" s="127" t="str">
        <f t="shared" ref="AJ9:AJ72" si="1">IF(AI9&lt;&gt;"",IF(AI9&gt;=36,"ดีมาก",IF(AI9&gt;=24,"ดี",IF(AI9&gt;=12,"พอใช้",IF(AI9&lt;=11,"ปรับปรุง")))),"")</f>
        <v/>
      </c>
      <c r="AK9" s="17"/>
    </row>
    <row r="10" spans="1:37" x14ac:dyDescent="0.55000000000000004">
      <c r="A10" s="42">
        <v>1</v>
      </c>
      <c r="B10" s="42">
        <v>3</v>
      </c>
      <c r="C10" s="43" t="s">
        <v>380</v>
      </c>
      <c r="D10" s="146">
        <v>99</v>
      </c>
      <c r="E10" s="152"/>
      <c r="F10" s="152"/>
      <c r="G10" s="152"/>
      <c r="H10" s="152"/>
      <c r="I10" s="152"/>
      <c r="J10" s="154"/>
      <c r="K10" s="154"/>
      <c r="L10" s="154"/>
      <c r="M10" s="154"/>
      <c r="N10" s="154"/>
      <c r="O10" s="150"/>
      <c r="P10" s="150"/>
      <c r="Q10" s="150"/>
      <c r="R10" s="150"/>
      <c r="S10" s="150"/>
      <c r="T10" s="148"/>
      <c r="U10" s="148"/>
      <c r="V10" s="148"/>
      <c r="W10" s="148"/>
      <c r="X10" s="148"/>
      <c r="Y10" s="156"/>
      <c r="Z10" s="156"/>
      <c r="AA10" s="156"/>
      <c r="AB10" s="156"/>
      <c r="AC10" s="156"/>
      <c r="AD10" s="158"/>
      <c r="AE10" s="158"/>
      <c r="AF10" s="158"/>
      <c r="AG10" s="158"/>
      <c r="AH10" s="158"/>
      <c r="AI10" s="126" t="str">
        <f t="shared" si="0"/>
        <v/>
      </c>
      <c r="AJ10" s="127" t="str">
        <f t="shared" si="1"/>
        <v/>
      </c>
      <c r="AK10" s="17"/>
    </row>
    <row r="11" spans="1:37" x14ac:dyDescent="0.55000000000000004">
      <c r="A11" s="42">
        <v>1</v>
      </c>
      <c r="B11" s="42">
        <v>4</v>
      </c>
      <c r="C11" s="43" t="s">
        <v>381</v>
      </c>
      <c r="D11" s="146">
        <v>99</v>
      </c>
      <c r="E11" s="152"/>
      <c r="F11" s="152"/>
      <c r="G11" s="152"/>
      <c r="H11" s="152"/>
      <c r="I11" s="152"/>
      <c r="J11" s="154"/>
      <c r="K11" s="154"/>
      <c r="L11" s="154"/>
      <c r="M11" s="154"/>
      <c r="N11" s="154"/>
      <c r="O11" s="150"/>
      <c r="P11" s="150"/>
      <c r="Q11" s="150"/>
      <c r="R11" s="150"/>
      <c r="S11" s="150"/>
      <c r="T11" s="148"/>
      <c r="U11" s="148"/>
      <c r="V11" s="148"/>
      <c r="W11" s="148"/>
      <c r="X11" s="148"/>
      <c r="Y11" s="156"/>
      <c r="Z11" s="156"/>
      <c r="AA11" s="156"/>
      <c r="AB11" s="156"/>
      <c r="AC11" s="156"/>
      <c r="AD11" s="158"/>
      <c r="AE11" s="158"/>
      <c r="AF11" s="158"/>
      <c r="AG11" s="158"/>
      <c r="AH11" s="158"/>
      <c r="AI11" s="126" t="str">
        <f t="shared" si="0"/>
        <v/>
      </c>
      <c r="AJ11" s="127" t="str">
        <f t="shared" si="1"/>
        <v/>
      </c>
      <c r="AK11" s="17"/>
    </row>
    <row r="12" spans="1:37" x14ac:dyDescent="0.55000000000000004">
      <c r="A12" s="42">
        <v>1</v>
      </c>
      <c r="B12" s="42">
        <v>5</v>
      </c>
      <c r="C12" s="41" t="s">
        <v>382</v>
      </c>
      <c r="D12" s="146">
        <v>99</v>
      </c>
      <c r="E12" s="152"/>
      <c r="F12" s="152"/>
      <c r="G12" s="152"/>
      <c r="H12" s="152"/>
      <c r="I12" s="152"/>
      <c r="J12" s="154"/>
      <c r="K12" s="154"/>
      <c r="L12" s="154"/>
      <c r="M12" s="154"/>
      <c r="N12" s="154"/>
      <c r="O12" s="150"/>
      <c r="P12" s="150"/>
      <c r="Q12" s="150"/>
      <c r="R12" s="150"/>
      <c r="S12" s="150"/>
      <c r="T12" s="148"/>
      <c r="U12" s="148"/>
      <c r="V12" s="148"/>
      <c r="W12" s="148"/>
      <c r="X12" s="148"/>
      <c r="Y12" s="156"/>
      <c r="Z12" s="156"/>
      <c r="AA12" s="156"/>
      <c r="AB12" s="156"/>
      <c r="AC12" s="156"/>
      <c r="AD12" s="158"/>
      <c r="AE12" s="158"/>
      <c r="AF12" s="158"/>
      <c r="AG12" s="158"/>
      <c r="AH12" s="158"/>
      <c r="AI12" s="126" t="str">
        <f t="shared" si="0"/>
        <v/>
      </c>
      <c r="AJ12" s="127" t="str">
        <f t="shared" si="1"/>
        <v/>
      </c>
      <c r="AK12" s="17"/>
    </row>
    <row r="13" spans="1:37" x14ac:dyDescent="0.55000000000000004">
      <c r="A13" s="42">
        <v>1</v>
      </c>
      <c r="B13" s="42">
        <v>6</v>
      </c>
      <c r="C13" s="41" t="s">
        <v>383</v>
      </c>
      <c r="D13" s="146">
        <v>99</v>
      </c>
      <c r="E13" s="152"/>
      <c r="F13" s="152"/>
      <c r="G13" s="152"/>
      <c r="H13" s="152"/>
      <c r="I13" s="152"/>
      <c r="J13" s="154"/>
      <c r="K13" s="154"/>
      <c r="L13" s="154"/>
      <c r="M13" s="154"/>
      <c r="N13" s="154"/>
      <c r="O13" s="150"/>
      <c r="P13" s="150"/>
      <c r="Q13" s="150"/>
      <c r="R13" s="150"/>
      <c r="S13" s="150"/>
      <c r="T13" s="148"/>
      <c r="U13" s="148"/>
      <c r="V13" s="148"/>
      <c r="W13" s="148"/>
      <c r="X13" s="148"/>
      <c r="Y13" s="156"/>
      <c r="Z13" s="156"/>
      <c r="AA13" s="156"/>
      <c r="AB13" s="156"/>
      <c r="AC13" s="156"/>
      <c r="AD13" s="158"/>
      <c r="AE13" s="158"/>
      <c r="AF13" s="158"/>
      <c r="AG13" s="158"/>
      <c r="AH13" s="158"/>
      <c r="AI13" s="126" t="str">
        <f t="shared" si="0"/>
        <v/>
      </c>
      <c r="AJ13" s="127" t="str">
        <f t="shared" si="1"/>
        <v/>
      </c>
      <c r="AK13" s="17"/>
    </row>
    <row r="14" spans="1:37" x14ac:dyDescent="0.55000000000000004">
      <c r="A14" s="42">
        <v>1</v>
      </c>
      <c r="B14" s="42">
        <v>7</v>
      </c>
      <c r="C14" s="41" t="s">
        <v>384</v>
      </c>
      <c r="D14" s="146">
        <v>99</v>
      </c>
      <c r="E14" s="152"/>
      <c r="F14" s="152"/>
      <c r="G14" s="152"/>
      <c r="H14" s="152"/>
      <c r="I14" s="152"/>
      <c r="J14" s="154"/>
      <c r="K14" s="154"/>
      <c r="L14" s="154"/>
      <c r="M14" s="154"/>
      <c r="N14" s="154"/>
      <c r="O14" s="150"/>
      <c r="P14" s="150"/>
      <c r="Q14" s="150"/>
      <c r="R14" s="150"/>
      <c r="S14" s="150"/>
      <c r="T14" s="148"/>
      <c r="U14" s="148"/>
      <c r="V14" s="148"/>
      <c r="W14" s="148"/>
      <c r="X14" s="148"/>
      <c r="Y14" s="156"/>
      <c r="Z14" s="156"/>
      <c r="AA14" s="156"/>
      <c r="AB14" s="156"/>
      <c r="AC14" s="156"/>
      <c r="AD14" s="158"/>
      <c r="AE14" s="158"/>
      <c r="AF14" s="158"/>
      <c r="AG14" s="158"/>
      <c r="AH14" s="158"/>
      <c r="AI14" s="126" t="str">
        <f t="shared" si="0"/>
        <v/>
      </c>
      <c r="AJ14" s="127" t="str">
        <f t="shared" si="1"/>
        <v/>
      </c>
      <c r="AK14" s="17"/>
    </row>
    <row r="15" spans="1:37" x14ac:dyDescent="0.55000000000000004">
      <c r="A15" s="42">
        <v>1</v>
      </c>
      <c r="B15" s="42">
        <v>8</v>
      </c>
      <c r="C15" s="41" t="s">
        <v>385</v>
      </c>
      <c r="D15" s="146">
        <v>99</v>
      </c>
      <c r="E15" s="152"/>
      <c r="F15" s="152"/>
      <c r="G15" s="152"/>
      <c r="H15" s="152"/>
      <c r="I15" s="152"/>
      <c r="J15" s="154"/>
      <c r="K15" s="154"/>
      <c r="L15" s="154"/>
      <c r="M15" s="154"/>
      <c r="N15" s="154"/>
      <c r="O15" s="150"/>
      <c r="P15" s="150"/>
      <c r="Q15" s="150"/>
      <c r="R15" s="150"/>
      <c r="S15" s="150"/>
      <c r="T15" s="148"/>
      <c r="U15" s="148"/>
      <c r="V15" s="148"/>
      <c r="W15" s="148"/>
      <c r="X15" s="148"/>
      <c r="Y15" s="156"/>
      <c r="Z15" s="156"/>
      <c r="AA15" s="156"/>
      <c r="AB15" s="156"/>
      <c r="AC15" s="156"/>
      <c r="AD15" s="158"/>
      <c r="AE15" s="158"/>
      <c r="AF15" s="158"/>
      <c r="AG15" s="158"/>
      <c r="AH15" s="158"/>
      <c r="AI15" s="126" t="str">
        <f t="shared" si="0"/>
        <v/>
      </c>
      <c r="AJ15" s="127" t="str">
        <f t="shared" si="1"/>
        <v/>
      </c>
      <c r="AK15" s="17"/>
    </row>
    <row r="16" spans="1:37" x14ac:dyDescent="0.55000000000000004">
      <c r="A16" s="42">
        <v>1</v>
      </c>
      <c r="B16" s="42">
        <v>9</v>
      </c>
      <c r="C16" s="41" t="s">
        <v>386</v>
      </c>
      <c r="D16" s="146">
        <v>99</v>
      </c>
      <c r="E16" s="152"/>
      <c r="F16" s="152"/>
      <c r="G16" s="152"/>
      <c r="H16" s="152"/>
      <c r="I16" s="152"/>
      <c r="J16" s="154"/>
      <c r="K16" s="154"/>
      <c r="L16" s="154"/>
      <c r="M16" s="154"/>
      <c r="N16" s="154"/>
      <c r="O16" s="150"/>
      <c r="P16" s="150"/>
      <c r="Q16" s="150"/>
      <c r="R16" s="150"/>
      <c r="S16" s="150"/>
      <c r="T16" s="148"/>
      <c r="U16" s="148"/>
      <c r="V16" s="148"/>
      <c r="W16" s="148"/>
      <c r="X16" s="148"/>
      <c r="Y16" s="156"/>
      <c r="Z16" s="156"/>
      <c r="AA16" s="156"/>
      <c r="AB16" s="156"/>
      <c r="AC16" s="156"/>
      <c r="AD16" s="158"/>
      <c r="AE16" s="158"/>
      <c r="AF16" s="158"/>
      <c r="AG16" s="158"/>
      <c r="AH16" s="158"/>
      <c r="AI16" s="126" t="str">
        <f t="shared" si="0"/>
        <v/>
      </c>
      <c r="AJ16" s="127" t="str">
        <f t="shared" si="1"/>
        <v/>
      </c>
      <c r="AK16" s="17"/>
    </row>
    <row r="17" spans="1:37" x14ac:dyDescent="0.55000000000000004">
      <c r="A17" s="42">
        <v>1</v>
      </c>
      <c r="B17" s="42">
        <v>10</v>
      </c>
      <c r="C17" s="41" t="s">
        <v>387</v>
      </c>
      <c r="D17" s="146">
        <v>99</v>
      </c>
      <c r="E17" s="152"/>
      <c r="F17" s="152"/>
      <c r="G17" s="152"/>
      <c r="H17" s="152"/>
      <c r="I17" s="152"/>
      <c r="J17" s="154"/>
      <c r="K17" s="154"/>
      <c r="L17" s="154"/>
      <c r="M17" s="154"/>
      <c r="N17" s="154"/>
      <c r="O17" s="150"/>
      <c r="P17" s="150"/>
      <c r="Q17" s="150"/>
      <c r="R17" s="150"/>
      <c r="S17" s="150"/>
      <c r="T17" s="148"/>
      <c r="U17" s="148"/>
      <c r="V17" s="148"/>
      <c r="W17" s="148"/>
      <c r="X17" s="148"/>
      <c r="Y17" s="156"/>
      <c r="Z17" s="156"/>
      <c r="AA17" s="156"/>
      <c r="AB17" s="156"/>
      <c r="AC17" s="156"/>
      <c r="AD17" s="158"/>
      <c r="AE17" s="158"/>
      <c r="AF17" s="158"/>
      <c r="AG17" s="158"/>
      <c r="AH17" s="158"/>
      <c r="AI17" s="126" t="str">
        <f t="shared" si="0"/>
        <v/>
      </c>
      <c r="AJ17" s="127" t="str">
        <f t="shared" si="1"/>
        <v/>
      </c>
      <c r="AK17" s="17"/>
    </row>
    <row r="18" spans="1:37" x14ac:dyDescent="0.55000000000000004">
      <c r="A18" s="42">
        <v>1</v>
      </c>
      <c r="B18" s="42">
        <v>11</v>
      </c>
      <c r="C18" s="41" t="s">
        <v>388</v>
      </c>
      <c r="D18" s="146">
        <v>99</v>
      </c>
      <c r="E18" s="152"/>
      <c r="F18" s="152"/>
      <c r="G18" s="152"/>
      <c r="H18" s="152"/>
      <c r="I18" s="152"/>
      <c r="J18" s="154"/>
      <c r="K18" s="154"/>
      <c r="L18" s="154"/>
      <c r="M18" s="154"/>
      <c r="N18" s="154"/>
      <c r="O18" s="150"/>
      <c r="P18" s="150"/>
      <c r="Q18" s="150"/>
      <c r="R18" s="150"/>
      <c r="S18" s="150"/>
      <c r="T18" s="148"/>
      <c r="U18" s="148"/>
      <c r="V18" s="148"/>
      <c r="W18" s="148"/>
      <c r="X18" s="148"/>
      <c r="Y18" s="156"/>
      <c r="Z18" s="156"/>
      <c r="AA18" s="156"/>
      <c r="AB18" s="156"/>
      <c r="AC18" s="156"/>
      <c r="AD18" s="158"/>
      <c r="AE18" s="158"/>
      <c r="AF18" s="158"/>
      <c r="AG18" s="158"/>
      <c r="AH18" s="158"/>
      <c r="AI18" s="126" t="str">
        <f t="shared" si="0"/>
        <v/>
      </c>
      <c r="AJ18" s="127" t="str">
        <f t="shared" si="1"/>
        <v/>
      </c>
      <c r="AK18" s="17"/>
    </row>
    <row r="19" spans="1:37" x14ac:dyDescent="0.55000000000000004">
      <c r="A19" s="42">
        <v>1</v>
      </c>
      <c r="B19" s="42">
        <v>12</v>
      </c>
      <c r="C19" s="41" t="s">
        <v>389</v>
      </c>
      <c r="D19" s="146">
        <v>99</v>
      </c>
      <c r="E19" s="152"/>
      <c r="F19" s="152"/>
      <c r="G19" s="152"/>
      <c r="H19" s="152"/>
      <c r="I19" s="152"/>
      <c r="J19" s="154"/>
      <c r="K19" s="154"/>
      <c r="L19" s="154"/>
      <c r="M19" s="154"/>
      <c r="N19" s="154"/>
      <c r="O19" s="150"/>
      <c r="P19" s="150"/>
      <c r="Q19" s="150"/>
      <c r="R19" s="150"/>
      <c r="S19" s="150"/>
      <c r="T19" s="148"/>
      <c r="U19" s="148"/>
      <c r="V19" s="148"/>
      <c r="W19" s="148"/>
      <c r="X19" s="148"/>
      <c r="Y19" s="156"/>
      <c r="Z19" s="156"/>
      <c r="AA19" s="156"/>
      <c r="AB19" s="156"/>
      <c r="AC19" s="156"/>
      <c r="AD19" s="158"/>
      <c r="AE19" s="158"/>
      <c r="AF19" s="158"/>
      <c r="AG19" s="158"/>
      <c r="AH19" s="158"/>
      <c r="AI19" s="126" t="str">
        <f t="shared" si="0"/>
        <v/>
      </c>
      <c r="AJ19" s="127" t="str">
        <f t="shared" si="1"/>
        <v/>
      </c>
      <c r="AK19" s="17"/>
    </row>
    <row r="20" spans="1:37" x14ac:dyDescent="0.55000000000000004">
      <c r="A20" s="42">
        <v>1</v>
      </c>
      <c r="B20" s="42">
        <v>13</v>
      </c>
      <c r="C20" s="41" t="s">
        <v>390</v>
      </c>
      <c r="D20" s="146">
        <v>99</v>
      </c>
      <c r="E20" s="152"/>
      <c r="F20" s="152"/>
      <c r="G20" s="152"/>
      <c r="H20" s="152"/>
      <c r="I20" s="152"/>
      <c r="J20" s="154"/>
      <c r="K20" s="154"/>
      <c r="L20" s="154"/>
      <c r="M20" s="154"/>
      <c r="N20" s="154"/>
      <c r="O20" s="150"/>
      <c r="P20" s="150"/>
      <c r="Q20" s="150"/>
      <c r="R20" s="150"/>
      <c r="S20" s="150"/>
      <c r="T20" s="148"/>
      <c r="U20" s="148"/>
      <c r="V20" s="148"/>
      <c r="W20" s="148"/>
      <c r="X20" s="148"/>
      <c r="Y20" s="156"/>
      <c r="Z20" s="156"/>
      <c r="AA20" s="156"/>
      <c r="AB20" s="156"/>
      <c r="AC20" s="156"/>
      <c r="AD20" s="158"/>
      <c r="AE20" s="158"/>
      <c r="AF20" s="158"/>
      <c r="AG20" s="158"/>
      <c r="AH20" s="158"/>
      <c r="AI20" s="126" t="str">
        <f t="shared" si="0"/>
        <v/>
      </c>
      <c r="AJ20" s="127" t="str">
        <f t="shared" si="1"/>
        <v/>
      </c>
      <c r="AK20" s="17"/>
    </row>
    <row r="21" spans="1:37" x14ac:dyDescent="0.55000000000000004">
      <c r="A21" s="42">
        <v>1</v>
      </c>
      <c r="B21" s="42">
        <v>14</v>
      </c>
      <c r="C21" s="41" t="s">
        <v>391</v>
      </c>
      <c r="D21" s="146">
        <v>99</v>
      </c>
      <c r="E21" s="152"/>
      <c r="F21" s="152"/>
      <c r="G21" s="152"/>
      <c r="H21" s="152"/>
      <c r="I21" s="152"/>
      <c r="J21" s="154"/>
      <c r="K21" s="154"/>
      <c r="L21" s="154"/>
      <c r="M21" s="154"/>
      <c r="N21" s="154"/>
      <c r="O21" s="150"/>
      <c r="P21" s="150"/>
      <c r="Q21" s="150"/>
      <c r="R21" s="150"/>
      <c r="S21" s="150"/>
      <c r="T21" s="148"/>
      <c r="U21" s="148"/>
      <c r="V21" s="148"/>
      <c r="W21" s="148"/>
      <c r="X21" s="148"/>
      <c r="Y21" s="156"/>
      <c r="Z21" s="156"/>
      <c r="AA21" s="156"/>
      <c r="AB21" s="156"/>
      <c r="AC21" s="156"/>
      <c r="AD21" s="158"/>
      <c r="AE21" s="158"/>
      <c r="AF21" s="158"/>
      <c r="AG21" s="158"/>
      <c r="AH21" s="158"/>
      <c r="AI21" s="126" t="str">
        <f t="shared" si="0"/>
        <v/>
      </c>
      <c r="AJ21" s="127" t="str">
        <f t="shared" si="1"/>
        <v/>
      </c>
      <c r="AK21" s="17"/>
    </row>
    <row r="22" spans="1:37" x14ac:dyDescent="0.55000000000000004">
      <c r="A22" s="41"/>
      <c r="B22" s="42"/>
      <c r="C22" s="41"/>
      <c r="D22" s="146"/>
      <c r="E22" s="152"/>
      <c r="F22" s="152"/>
      <c r="G22" s="152"/>
      <c r="H22" s="152"/>
      <c r="I22" s="152"/>
      <c r="J22" s="154"/>
      <c r="K22" s="154"/>
      <c r="L22" s="154"/>
      <c r="M22" s="154"/>
      <c r="N22" s="154"/>
      <c r="O22" s="150"/>
      <c r="P22" s="150"/>
      <c r="Q22" s="150"/>
      <c r="R22" s="150"/>
      <c r="S22" s="150"/>
      <c r="T22" s="148"/>
      <c r="U22" s="148"/>
      <c r="V22" s="148"/>
      <c r="W22" s="148"/>
      <c r="X22" s="148"/>
      <c r="Y22" s="156"/>
      <c r="Z22" s="156"/>
      <c r="AA22" s="156"/>
      <c r="AB22" s="156"/>
      <c r="AC22" s="156"/>
      <c r="AD22" s="158"/>
      <c r="AE22" s="158"/>
      <c r="AF22" s="158"/>
      <c r="AG22" s="158"/>
      <c r="AH22" s="158"/>
      <c r="AI22" s="126" t="str">
        <f t="shared" si="0"/>
        <v/>
      </c>
      <c r="AJ22" s="127" t="str">
        <f t="shared" si="1"/>
        <v/>
      </c>
      <c r="AK22" s="17"/>
    </row>
    <row r="23" spans="1:37" x14ac:dyDescent="0.55000000000000004">
      <c r="A23" s="41"/>
      <c r="B23" s="42"/>
      <c r="C23" s="41"/>
      <c r="D23" s="146"/>
      <c r="E23" s="152"/>
      <c r="F23" s="152"/>
      <c r="G23" s="152"/>
      <c r="H23" s="152"/>
      <c r="I23" s="152"/>
      <c r="J23" s="154"/>
      <c r="K23" s="154"/>
      <c r="L23" s="154"/>
      <c r="M23" s="154"/>
      <c r="N23" s="154"/>
      <c r="O23" s="150"/>
      <c r="P23" s="150"/>
      <c r="Q23" s="150"/>
      <c r="R23" s="150"/>
      <c r="S23" s="150"/>
      <c r="T23" s="148"/>
      <c r="U23" s="148"/>
      <c r="V23" s="148"/>
      <c r="W23" s="148"/>
      <c r="X23" s="148"/>
      <c r="Y23" s="156"/>
      <c r="Z23" s="156"/>
      <c r="AA23" s="156"/>
      <c r="AB23" s="156"/>
      <c r="AC23" s="156"/>
      <c r="AD23" s="158"/>
      <c r="AE23" s="158"/>
      <c r="AF23" s="158"/>
      <c r="AG23" s="158"/>
      <c r="AH23" s="158"/>
      <c r="AI23" s="126" t="str">
        <f t="shared" si="0"/>
        <v/>
      </c>
      <c r="AJ23" s="127" t="str">
        <f t="shared" si="1"/>
        <v/>
      </c>
      <c r="AK23" s="17"/>
    </row>
    <row r="24" spans="1:37" x14ac:dyDescent="0.55000000000000004">
      <c r="A24" s="41"/>
      <c r="B24" s="42"/>
      <c r="C24" s="41"/>
      <c r="D24" s="146"/>
      <c r="E24" s="152"/>
      <c r="F24" s="152"/>
      <c r="G24" s="152"/>
      <c r="H24" s="152"/>
      <c r="I24" s="152"/>
      <c r="J24" s="154"/>
      <c r="K24" s="154"/>
      <c r="L24" s="154"/>
      <c r="M24" s="154"/>
      <c r="N24" s="154"/>
      <c r="O24" s="150"/>
      <c r="P24" s="150"/>
      <c r="Q24" s="150"/>
      <c r="R24" s="150"/>
      <c r="S24" s="150"/>
      <c r="T24" s="148"/>
      <c r="U24" s="148"/>
      <c r="V24" s="148"/>
      <c r="W24" s="148"/>
      <c r="X24" s="148"/>
      <c r="Y24" s="156"/>
      <c r="Z24" s="156"/>
      <c r="AA24" s="156"/>
      <c r="AB24" s="156"/>
      <c r="AC24" s="156"/>
      <c r="AD24" s="158"/>
      <c r="AE24" s="158"/>
      <c r="AF24" s="158"/>
      <c r="AG24" s="158"/>
      <c r="AH24" s="158"/>
      <c r="AI24" s="126" t="str">
        <f t="shared" si="0"/>
        <v/>
      </c>
      <c r="AJ24" s="127" t="str">
        <f t="shared" si="1"/>
        <v/>
      </c>
      <c r="AK24" s="17"/>
    </row>
    <row r="25" spans="1:37" x14ac:dyDescent="0.55000000000000004">
      <c r="A25" s="41"/>
      <c r="B25" s="42"/>
      <c r="C25" s="41"/>
      <c r="D25" s="146"/>
      <c r="E25" s="152"/>
      <c r="F25" s="152"/>
      <c r="G25" s="152"/>
      <c r="H25" s="152"/>
      <c r="I25" s="152"/>
      <c r="J25" s="154"/>
      <c r="K25" s="154"/>
      <c r="L25" s="154"/>
      <c r="M25" s="154"/>
      <c r="N25" s="154"/>
      <c r="O25" s="150"/>
      <c r="P25" s="150"/>
      <c r="Q25" s="150"/>
      <c r="R25" s="150"/>
      <c r="S25" s="150"/>
      <c r="T25" s="148"/>
      <c r="U25" s="148"/>
      <c r="V25" s="148"/>
      <c r="W25" s="148"/>
      <c r="X25" s="148"/>
      <c r="Y25" s="156"/>
      <c r="Z25" s="156"/>
      <c r="AA25" s="156"/>
      <c r="AB25" s="156"/>
      <c r="AC25" s="156"/>
      <c r="AD25" s="158"/>
      <c r="AE25" s="158"/>
      <c r="AF25" s="158"/>
      <c r="AG25" s="158"/>
      <c r="AH25" s="158"/>
      <c r="AI25" s="126" t="str">
        <f t="shared" si="0"/>
        <v/>
      </c>
      <c r="AJ25" s="127" t="str">
        <f t="shared" si="1"/>
        <v/>
      </c>
      <c r="AK25" s="17"/>
    </row>
    <row r="26" spans="1:37" x14ac:dyDescent="0.55000000000000004">
      <c r="A26" s="41"/>
      <c r="B26" s="42"/>
      <c r="C26" s="41"/>
      <c r="D26" s="146"/>
      <c r="E26" s="152"/>
      <c r="F26" s="152"/>
      <c r="G26" s="152"/>
      <c r="H26" s="152"/>
      <c r="I26" s="152"/>
      <c r="J26" s="154"/>
      <c r="K26" s="154"/>
      <c r="L26" s="154"/>
      <c r="M26" s="154"/>
      <c r="N26" s="154"/>
      <c r="O26" s="150"/>
      <c r="P26" s="150"/>
      <c r="Q26" s="150"/>
      <c r="R26" s="150"/>
      <c r="S26" s="150"/>
      <c r="T26" s="148"/>
      <c r="U26" s="148"/>
      <c r="V26" s="148"/>
      <c r="W26" s="148"/>
      <c r="X26" s="148"/>
      <c r="Y26" s="156"/>
      <c r="Z26" s="156"/>
      <c r="AA26" s="156"/>
      <c r="AB26" s="156"/>
      <c r="AC26" s="156"/>
      <c r="AD26" s="158"/>
      <c r="AE26" s="158"/>
      <c r="AF26" s="158"/>
      <c r="AG26" s="158"/>
      <c r="AH26" s="158"/>
      <c r="AI26" s="126" t="str">
        <f t="shared" si="0"/>
        <v/>
      </c>
      <c r="AJ26" s="127" t="str">
        <f t="shared" si="1"/>
        <v/>
      </c>
      <c r="AK26" s="17"/>
    </row>
    <row r="27" spans="1:37" x14ac:dyDescent="0.55000000000000004">
      <c r="A27" s="41"/>
      <c r="B27" s="42"/>
      <c r="C27" s="41"/>
      <c r="D27" s="146"/>
      <c r="E27" s="152"/>
      <c r="F27" s="152"/>
      <c r="G27" s="152"/>
      <c r="H27" s="152"/>
      <c r="I27" s="152"/>
      <c r="J27" s="154"/>
      <c r="K27" s="154"/>
      <c r="L27" s="154"/>
      <c r="M27" s="154"/>
      <c r="N27" s="154"/>
      <c r="O27" s="150"/>
      <c r="P27" s="150"/>
      <c r="Q27" s="150"/>
      <c r="R27" s="150"/>
      <c r="S27" s="150"/>
      <c r="T27" s="148"/>
      <c r="U27" s="148"/>
      <c r="V27" s="148"/>
      <c r="W27" s="148"/>
      <c r="X27" s="148"/>
      <c r="Y27" s="156"/>
      <c r="Z27" s="156"/>
      <c r="AA27" s="156"/>
      <c r="AB27" s="156"/>
      <c r="AC27" s="156"/>
      <c r="AD27" s="158"/>
      <c r="AE27" s="158"/>
      <c r="AF27" s="158"/>
      <c r="AG27" s="158"/>
      <c r="AH27" s="158"/>
      <c r="AI27" s="126" t="str">
        <f t="shared" si="0"/>
        <v/>
      </c>
      <c r="AJ27" s="127" t="str">
        <f t="shared" si="1"/>
        <v/>
      </c>
      <c r="AK27" s="17"/>
    </row>
    <row r="28" spans="1:37" x14ac:dyDescent="0.55000000000000004">
      <c r="A28" s="41"/>
      <c r="B28" s="42"/>
      <c r="C28" s="41"/>
      <c r="D28" s="146"/>
      <c r="E28" s="152"/>
      <c r="F28" s="152"/>
      <c r="G28" s="152"/>
      <c r="H28" s="152"/>
      <c r="I28" s="152"/>
      <c r="J28" s="154"/>
      <c r="K28" s="154"/>
      <c r="L28" s="154"/>
      <c r="M28" s="154"/>
      <c r="N28" s="154"/>
      <c r="O28" s="150"/>
      <c r="P28" s="150"/>
      <c r="Q28" s="150"/>
      <c r="R28" s="150"/>
      <c r="S28" s="150"/>
      <c r="T28" s="148"/>
      <c r="U28" s="148"/>
      <c r="V28" s="148"/>
      <c r="W28" s="148"/>
      <c r="X28" s="148"/>
      <c r="Y28" s="156"/>
      <c r="Z28" s="156"/>
      <c r="AA28" s="156"/>
      <c r="AB28" s="156"/>
      <c r="AC28" s="156"/>
      <c r="AD28" s="158"/>
      <c r="AE28" s="158"/>
      <c r="AF28" s="158"/>
      <c r="AG28" s="158"/>
      <c r="AH28" s="158"/>
      <c r="AI28" s="126" t="str">
        <f t="shared" si="0"/>
        <v/>
      </c>
      <c r="AJ28" s="127" t="str">
        <f t="shared" si="1"/>
        <v/>
      </c>
      <c r="AK28" s="17"/>
    </row>
    <row r="29" spans="1:37" x14ac:dyDescent="0.55000000000000004">
      <c r="A29" s="41"/>
      <c r="B29" s="42"/>
      <c r="C29" s="41"/>
      <c r="D29" s="146"/>
      <c r="E29" s="152"/>
      <c r="F29" s="152"/>
      <c r="G29" s="152"/>
      <c r="H29" s="152"/>
      <c r="I29" s="152"/>
      <c r="J29" s="154"/>
      <c r="K29" s="154"/>
      <c r="L29" s="154"/>
      <c r="M29" s="154"/>
      <c r="N29" s="154"/>
      <c r="O29" s="150"/>
      <c r="P29" s="150"/>
      <c r="Q29" s="150"/>
      <c r="R29" s="150"/>
      <c r="S29" s="150"/>
      <c r="T29" s="148"/>
      <c r="U29" s="148"/>
      <c r="V29" s="148"/>
      <c r="W29" s="148"/>
      <c r="X29" s="148"/>
      <c r="Y29" s="156"/>
      <c r="Z29" s="156"/>
      <c r="AA29" s="156"/>
      <c r="AB29" s="156"/>
      <c r="AC29" s="156"/>
      <c r="AD29" s="158"/>
      <c r="AE29" s="158"/>
      <c r="AF29" s="158"/>
      <c r="AG29" s="158"/>
      <c r="AH29" s="158"/>
      <c r="AI29" s="126" t="str">
        <f t="shared" si="0"/>
        <v/>
      </c>
      <c r="AJ29" s="127" t="str">
        <f t="shared" si="1"/>
        <v/>
      </c>
      <c r="AK29" s="17"/>
    </row>
    <row r="30" spans="1:37" x14ac:dyDescent="0.55000000000000004">
      <c r="A30" s="41"/>
      <c r="B30" s="42"/>
      <c r="C30" s="41"/>
      <c r="D30" s="146"/>
      <c r="E30" s="152"/>
      <c r="F30" s="152"/>
      <c r="G30" s="152"/>
      <c r="H30" s="152"/>
      <c r="I30" s="152"/>
      <c r="J30" s="154"/>
      <c r="K30" s="154"/>
      <c r="L30" s="154"/>
      <c r="M30" s="154"/>
      <c r="N30" s="154"/>
      <c r="O30" s="150"/>
      <c r="P30" s="150"/>
      <c r="Q30" s="150"/>
      <c r="R30" s="150"/>
      <c r="S30" s="150"/>
      <c r="T30" s="148"/>
      <c r="U30" s="148"/>
      <c r="V30" s="148"/>
      <c r="W30" s="148"/>
      <c r="X30" s="148"/>
      <c r="Y30" s="156"/>
      <c r="Z30" s="156"/>
      <c r="AA30" s="156"/>
      <c r="AB30" s="156"/>
      <c r="AC30" s="156"/>
      <c r="AD30" s="158"/>
      <c r="AE30" s="158"/>
      <c r="AF30" s="158"/>
      <c r="AG30" s="158"/>
      <c r="AH30" s="158"/>
      <c r="AI30" s="126" t="str">
        <f t="shared" si="0"/>
        <v/>
      </c>
      <c r="AJ30" s="127" t="str">
        <f t="shared" si="1"/>
        <v/>
      </c>
      <c r="AK30" s="17"/>
    </row>
    <row r="31" spans="1:37" x14ac:dyDescent="0.55000000000000004">
      <c r="A31" s="41"/>
      <c r="B31" s="42"/>
      <c r="C31" s="41"/>
      <c r="D31" s="146"/>
      <c r="E31" s="152"/>
      <c r="F31" s="152"/>
      <c r="G31" s="152"/>
      <c r="H31" s="152"/>
      <c r="I31" s="152"/>
      <c r="J31" s="154"/>
      <c r="K31" s="154"/>
      <c r="L31" s="154"/>
      <c r="M31" s="154"/>
      <c r="N31" s="154"/>
      <c r="O31" s="150"/>
      <c r="P31" s="150"/>
      <c r="Q31" s="150"/>
      <c r="R31" s="150"/>
      <c r="S31" s="150"/>
      <c r="T31" s="148"/>
      <c r="U31" s="148"/>
      <c r="V31" s="148"/>
      <c r="W31" s="148"/>
      <c r="X31" s="148"/>
      <c r="Y31" s="156"/>
      <c r="Z31" s="156"/>
      <c r="AA31" s="156"/>
      <c r="AB31" s="156"/>
      <c r="AC31" s="156"/>
      <c r="AD31" s="158"/>
      <c r="AE31" s="158"/>
      <c r="AF31" s="158"/>
      <c r="AG31" s="158"/>
      <c r="AH31" s="158"/>
      <c r="AI31" s="126" t="str">
        <f t="shared" si="0"/>
        <v/>
      </c>
      <c r="AJ31" s="127" t="str">
        <f t="shared" si="1"/>
        <v/>
      </c>
      <c r="AK31" s="17"/>
    </row>
    <row r="32" spans="1:37" x14ac:dyDescent="0.55000000000000004">
      <c r="A32" s="41"/>
      <c r="B32" s="42"/>
      <c r="C32" s="41"/>
      <c r="D32" s="146"/>
      <c r="E32" s="152"/>
      <c r="F32" s="152"/>
      <c r="G32" s="152"/>
      <c r="H32" s="152"/>
      <c r="I32" s="152"/>
      <c r="J32" s="154"/>
      <c r="K32" s="154"/>
      <c r="L32" s="154"/>
      <c r="M32" s="154"/>
      <c r="N32" s="154"/>
      <c r="O32" s="150"/>
      <c r="P32" s="150"/>
      <c r="Q32" s="150"/>
      <c r="R32" s="150"/>
      <c r="S32" s="150"/>
      <c r="T32" s="148"/>
      <c r="U32" s="148"/>
      <c r="V32" s="148"/>
      <c r="W32" s="148"/>
      <c r="X32" s="148"/>
      <c r="Y32" s="156"/>
      <c r="Z32" s="156"/>
      <c r="AA32" s="156"/>
      <c r="AB32" s="156"/>
      <c r="AC32" s="156"/>
      <c r="AD32" s="158"/>
      <c r="AE32" s="158"/>
      <c r="AF32" s="158"/>
      <c r="AG32" s="158"/>
      <c r="AH32" s="158"/>
      <c r="AI32" s="126" t="str">
        <f t="shared" si="0"/>
        <v/>
      </c>
      <c r="AJ32" s="127" t="str">
        <f t="shared" si="1"/>
        <v/>
      </c>
      <c r="AK32" s="17"/>
    </row>
    <row r="33" spans="1:37" x14ac:dyDescent="0.55000000000000004">
      <c r="A33" s="41"/>
      <c r="B33" s="42"/>
      <c r="C33" s="41"/>
      <c r="D33" s="146"/>
      <c r="E33" s="152"/>
      <c r="F33" s="152"/>
      <c r="G33" s="152"/>
      <c r="H33" s="152"/>
      <c r="I33" s="152"/>
      <c r="J33" s="154"/>
      <c r="K33" s="154"/>
      <c r="L33" s="154"/>
      <c r="M33" s="154"/>
      <c r="N33" s="154"/>
      <c r="O33" s="150"/>
      <c r="P33" s="150"/>
      <c r="Q33" s="150"/>
      <c r="R33" s="150"/>
      <c r="S33" s="150"/>
      <c r="T33" s="148"/>
      <c r="U33" s="148"/>
      <c r="V33" s="148"/>
      <c r="W33" s="148"/>
      <c r="X33" s="148"/>
      <c r="Y33" s="156"/>
      <c r="Z33" s="156"/>
      <c r="AA33" s="156"/>
      <c r="AB33" s="156"/>
      <c r="AC33" s="156"/>
      <c r="AD33" s="158"/>
      <c r="AE33" s="158"/>
      <c r="AF33" s="158"/>
      <c r="AG33" s="158"/>
      <c r="AH33" s="158"/>
      <c r="AI33" s="126" t="str">
        <f t="shared" si="0"/>
        <v/>
      </c>
      <c r="AJ33" s="127" t="str">
        <f t="shared" si="1"/>
        <v/>
      </c>
      <c r="AK33" s="17"/>
    </row>
    <row r="34" spans="1:37" x14ac:dyDescent="0.55000000000000004">
      <c r="A34" s="41"/>
      <c r="B34" s="42"/>
      <c r="C34" s="41"/>
      <c r="D34" s="146"/>
      <c r="E34" s="152"/>
      <c r="F34" s="152"/>
      <c r="G34" s="152"/>
      <c r="H34" s="152"/>
      <c r="I34" s="152"/>
      <c r="J34" s="154"/>
      <c r="K34" s="154"/>
      <c r="L34" s="154"/>
      <c r="M34" s="154"/>
      <c r="N34" s="154"/>
      <c r="O34" s="150"/>
      <c r="P34" s="150"/>
      <c r="Q34" s="150"/>
      <c r="R34" s="150"/>
      <c r="S34" s="150"/>
      <c r="T34" s="148"/>
      <c r="U34" s="148"/>
      <c r="V34" s="148"/>
      <c r="W34" s="148"/>
      <c r="X34" s="148"/>
      <c r="Y34" s="156"/>
      <c r="Z34" s="156"/>
      <c r="AA34" s="156"/>
      <c r="AB34" s="156"/>
      <c r="AC34" s="156"/>
      <c r="AD34" s="158"/>
      <c r="AE34" s="158"/>
      <c r="AF34" s="158"/>
      <c r="AG34" s="158"/>
      <c r="AH34" s="158"/>
      <c r="AI34" s="126" t="str">
        <f t="shared" si="0"/>
        <v/>
      </c>
      <c r="AJ34" s="127" t="str">
        <f t="shared" si="1"/>
        <v/>
      </c>
      <c r="AK34" s="17"/>
    </row>
    <row r="35" spans="1:37" x14ac:dyDescent="0.55000000000000004">
      <c r="A35" s="41"/>
      <c r="B35" s="42"/>
      <c r="C35" s="41"/>
      <c r="D35" s="146"/>
      <c r="E35" s="152"/>
      <c r="F35" s="152"/>
      <c r="G35" s="152"/>
      <c r="H35" s="152"/>
      <c r="I35" s="152"/>
      <c r="J35" s="154"/>
      <c r="K35" s="154"/>
      <c r="L35" s="154"/>
      <c r="M35" s="154"/>
      <c r="N35" s="154"/>
      <c r="O35" s="150"/>
      <c r="P35" s="150"/>
      <c r="Q35" s="150"/>
      <c r="R35" s="150"/>
      <c r="S35" s="150"/>
      <c r="T35" s="148"/>
      <c r="U35" s="148"/>
      <c r="V35" s="148"/>
      <c r="W35" s="148"/>
      <c r="X35" s="148"/>
      <c r="Y35" s="156"/>
      <c r="Z35" s="156"/>
      <c r="AA35" s="156"/>
      <c r="AB35" s="156"/>
      <c r="AC35" s="156"/>
      <c r="AD35" s="158"/>
      <c r="AE35" s="158"/>
      <c r="AF35" s="158"/>
      <c r="AG35" s="158"/>
      <c r="AH35" s="158"/>
      <c r="AI35" s="126" t="str">
        <f t="shared" si="0"/>
        <v/>
      </c>
      <c r="AJ35" s="127" t="str">
        <f t="shared" si="1"/>
        <v/>
      </c>
      <c r="AK35" s="17"/>
    </row>
    <row r="36" spans="1:37" x14ac:dyDescent="0.55000000000000004">
      <c r="A36" s="41"/>
      <c r="B36" s="42"/>
      <c r="C36" s="41"/>
      <c r="D36" s="146"/>
      <c r="E36" s="152"/>
      <c r="F36" s="152"/>
      <c r="G36" s="152"/>
      <c r="H36" s="152"/>
      <c r="I36" s="152"/>
      <c r="J36" s="154"/>
      <c r="K36" s="154"/>
      <c r="L36" s="154"/>
      <c r="M36" s="154"/>
      <c r="N36" s="154"/>
      <c r="O36" s="150"/>
      <c r="P36" s="150"/>
      <c r="Q36" s="150"/>
      <c r="R36" s="150"/>
      <c r="S36" s="150"/>
      <c r="T36" s="148"/>
      <c r="U36" s="148"/>
      <c r="V36" s="148"/>
      <c r="W36" s="148"/>
      <c r="X36" s="148"/>
      <c r="Y36" s="156"/>
      <c r="Z36" s="156"/>
      <c r="AA36" s="156"/>
      <c r="AB36" s="156"/>
      <c r="AC36" s="156"/>
      <c r="AD36" s="158"/>
      <c r="AE36" s="158"/>
      <c r="AF36" s="158"/>
      <c r="AG36" s="158"/>
      <c r="AH36" s="158"/>
      <c r="AI36" s="126" t="str">
        <f t="shared" si="0"/>
        <v/>
      </c>
      <c r="AJ36" s="127" t="str">
        <f t="shared" si="1"/>
        <v/>
      </c>
      <c r="AK36" s="17"/>
    </row>
    <row r="37" spans="1:37" x14ac:dyDescent="0.55000000000000004">
      <c r="A37" s="41"/>
      <c r="B37" s="42"/>
      <c r="C37" s="41"/>
      <c r="D37" s="146"/>
      <c r="E37" s="152"/>
      <c r="F37" s="152"/>
      <c r="G37" s="152"/>
      <c r="H37" s="152"/>
      <c r="I37" s="152"/>
      <c r="J37" s="154"/>
      <c r="K37" s="154"/>
      <c r="L37" s="154"/>
      <c r="M37" s="154"/>
      <c r="N37" s="154"/>
      <c r="O37" s="150"/>
      <c r="P37" s="150"/>
      <c r="Q37" s="150"/>
      <c r="R37" s="150"/>
      <c r="S37" s="150"/>
      <c r="T37" s="148"/>
      <c r="U37" s="148"/>
      <c r="V37" s="148"/>
      <c r="W37" s="148"/>
      <c r="X37" s="148"/>
      <c r="Y37" s="156"/>
      <c r="Z37" s="156"/>
      <c r="AA37" s="156"/>
      <c r="AB37" s="156"/>
      <c r="AC37" s="156"/>
      <c r="AD37" s="158"/>
      <c r="AE37" s="158"/>
      <c r="AF37" s="158"/>
      <c r="AG37" s="158"/>
      <c r="AH37" s="158"/>
      <c r="AI37" s="126" t="str">
        <f t="shared" si="0"/>
        <v/>
      </c>
      <c r="AJ37" s="127" t="str">
        <f t="shared" si="1"/>
        <v/>
      </c>
      <c r="AK37" s="17"/>
    </row>
    <row r="38" spans="1:37" x14ac:dyDescent="0.55000000000000004">
      <c r="A38" s="41"/>
      <c r="B38" s="42"/>
      <c r="C38" s="41"/>
      <c r="D38" s="146"/>
      <c r="E38" s="152"/>
      <c r="F38" s="152"/>
      <c r="G38" s="152"/>
      <c r="H38" s="152"/>
      <c r="I38" s="152"/>
      <c r="J38" s="154"/>
      <c r="K38" s="154"/>
      <c r="L38" s="154"/>
      <c r="M38" s="154"/>
      <c r="N38" s="154"/>
      <c r="O38" s="150"/>
      <c r="P38" s="150"/>
      <c r="Q38" s="150"/>
      <c r="R38" s="150"/>
      <c r="S38" s="150"/>
      <c r="T38" s="148"/>
      <c r="U38" s="148"/>
      <c r="V38" s="148"/>
      <c r="W38" s="148"/>
      <c r="X38" s="148"/>
      <c r="Y38" s="156"/>
      <c r="Z38" s="156"/>
      <c r="AA38" s="156"/>
      <c r="AB38" s="156"/>
      <c r="AC38" s="156"/>
      <c r="AD38" s="158"/>
      <c r="AE38" s="158"/>
      <c r="AF38" s="158"/>
      <c r="AG38" s="158"/>
      <c r="AH38" s="158"/>
      <c r="AI38" s="126" t="str">
        <f t="shared" si="0"/>
        <v/>
      </c>
      <c r="AJ38" s="127" t="str">
        <f t="shared" si="1"/>
        <v/>
      </c>
      <c r="AK38" s="17"/>
    </row>
    <row r="39" spans="1:37" x14ac:dyDescent="0.55000000000000004">
      <c r="A39" s="41"/>
      <c r="B39" s="42"/>
      <c r="C39" s="41"/>
      <c r="D39" s="146"/>
      <c r="E39" s="152"/>
      <c r="F39" s="152"/>
      <c r="G39" s="152"/>
      <c r="H39" s="152"/>
      <c r="I39" s="152"/>
      <c r="J39" s="154"/>
      <c r="K39" s="154"/>
      <c r="L39" s="154"/>
      <c r="M39" s="154"/>
      <c r="N39" s="154"/>
      <c r="O39" s="150"/>
      <c r="P39" s="150"/>
      <c r="Q39" s="150"/>
      <c r="R39" s="150"/>
      <c r="S39" s="150"/>
      <c r="T39" s="148"/>
      <c r="U39" s="148"/>
      <c r="V39" s="148"/>
      <c r="W39" s="148"/>
      <c r="X39" s="148"/>
      <c r="Y39" s="156"/>
      <c r="Z39" s="156"/>
      <c r="AA39" s="156"/>
      <c r="AB39" s="156"/>
      <c r="AC39" s="156"/>
      <c r="AD39" s="158"/>
      <c r="AE39" s="158"/>
      <c r="AF39" s="158"/>
      <c r="AG39" s="158"/>
      <c r="AH39" s="158"/>
      <c r="AI39" s="126" t="str">
        <f t="shared" si="0"/>
        <v/>
      </c>
      <c r="AJ39" s="127" t="str">
        <f t="shared" si="1"/>
        <v/>
      </c>
      <c r="AK39" s="17"/>
    </row>
    <row r="40" spans="1:37" x14ac:dyDescent="0.55000000000000004">
      <c r="A40" s="41"/>
      <c r="B40" s="42"/>
      <c r="C40" s="41"/>
      <c r="D40" s="146"/>
      <c r="E40" s="152"/>
      <c r="F40" s="152"/>
      <c r="G40" s="152"/>
      <c r="H40" s="152"/>
      <c r="I40" s="152"/>
      <c r="J40" s="154"/>
      <c r="K40" s="154"/>
      <c r="L40" s="154"/>
      <c r="M40" s="154"/>
      <c r="N40" s="154"/>
      <c r="O40" s="150"/>
      <c r="P40" s="150"/>
      <c r="Q40" s="150"/>
      <c r="R40" s="150"/>
      <c r="S40" s="150"/>
      <c r="T40" s="148"/>
      <c r="U40" s="148"/>
      <c r="V40" s="148"/>
      <c r="W40" s="148"/>
      <c r="X40" s="148"/>
      <c r="Y40" s="156"/>
      <c r="Z40" s="156"/>
      <c r="AA40" s="156"/>
      <c r="AB40" s="156"/>
      <c r="AC40" s="156"/>
      <c r="AD40" s="158"/>
      <c r="AE40" s="158"/>
      <c r="AF40" s="158"/>
      <c r="AG40" s="158"/>
      <c r="AH40" s="158"/>
      <c r="AI40" s="126" t="str">
        <f t="shared" si="0"/>
        <v/>
      </c>
      <c r="AJ40" s="127" t="str">
        <f t="shared" si="1"/>
        <v/>
      </c>
      <c r="AK40" s="17"/>
    </row>
    <row r="41" spans="1:37" x14ac:dyDescent="0.55000000000000004">
      <c r="A41" s="41"/>
      <c r="B41" s="42"/>
      <c r="C41" s="41"/>
      <c r="D41" s="146"/>
      <c r="E41" s="152"/>
      <c r="F41" s="152"/>
      <c r="G41" s="152"/>
      <c r="H41" s="152"/>
      <c r="I41" s="152"/>
      <c r="J41" s="154"/>
      <c r="K41" s="154"/>
      <c r="L41" s="154"/>
      <c r="M41" s="154"/>
      <c r="N41" s="154"/>
      <c r="O41" s="150"/>
      <c r="P41" s="150"/>
      <c r="Q41" s="150"/>
      <c r="R41" s="150"/>
      <c r="S41" s="150"/>
      <c r="T41" s="148"/>
      <c r="U41" s="148"/>
      <c r="V41" s="148"/>
      <c r="W41" s="148"/>
      <c r="X41" s="148"/>
      <c r="Y41" s="156"/>
      <c r="Z41" s="156"/>
      <c r="AA41" s="156"/>
      <c r="AB41" s="156"/>
      <c r="AC41" s="156"/>
      <c r="AD41" s="158"/>
      <c r="AE41" s="158"/>
      <c r="AF41" s="158"/>
      <c r="AG41" s="158"/>
      <c r="AH41" s="158"/>
      <c r="AI41" s="126" t="str">
        <f t="shared" si="0"/>
        <v/>
      </c>
      <c r="AJ41" s="127" t="str">
        <f t="shared" si="1"/>
        <v/>
      </c>
      <c r="AK41" s="17"/>
    </row>
    <row r="42" spans="1:37" x14ac:dyDescent="0.55000000000000004">
      <c r="A42" s="41"/>
      <c r="B42" s="42"/>
      <c r="C42" s="41"/>
      <c r="D42" s="146"/>
      <c r="E42" s="152"/>
      <c r="F42" s="152"/>
      <c r="G42" s="152"/>
      <c r="H42" s="152"/>
      <c r="I42" s="152"/>
      <c r="J42" s="154"/>
      <c r="K42" s="154"/>
      <c r="L42" s="154"/>
      <c r="M42" s="154"/>
      <c r="N42" s="154"/>
      <c r="O42" s="150"/>
      <c r="P42" s="150"/>
      <c r="Q42" s="150"/>
      <c r="R42" s="150"/>
      <c r="S42" s="150"/>
      <c r="T42" s="148"/>
      <c r="U42" s="148"/>
      <c r="V42" s="148"/>
      <c r="W42" s="148"/>
      <c r="X42" s="148"/>
      <c r="Y42" s="156"/>
      <c r="Z42" s="156"/>
      <c r="AA42" s="156"/>
      <c r="AB42" s="156"/>
      <c r="AC42" s="156"/>
      <c r="AD42" s="158"/>
      <c r="AE42" s="158"/>
      <c r="AF42" s="158"/>
      <c r="AG42" s="158"/>
      <c r="AH42" s="158"/>
      <c r="AI42" s="126" t="str">
        <f t="shared" si="0"/>
        <v/>
      </c>
      <c r="AJ42" s="127" t="str">
        <f t="shared" si="1"/>
        <v/>
      </c>
      <c r="AK42" s="17"/>
    </row>
    <row r="43" spans="1:37" x14ac:dyDescent="0.55000000000000004">
      <c r="A43" s="41"/>
      <c r="B43" s="42"/>
      <c r="C43" s="41"/>
      <c r="D43" s="146"/>
      <c r="E43" s="152"/>
      <c r="F43" s="152"/>
      <c r="G43" s="152"/>
      <c r="H43" s="152"/>
      <c r="I43" s="152"/>
      <c r="J43" s="154"/>
      <c r="K43" s="154"/>
      <c r="L43" s="154"/>
      <c r="M43" s="154"/>
      <c r="N43" s="154"/>
      <c r="O43" s="150"/>
      <c r="P43" s="150"/>
      <c r="Q43" s="150"/>
      <c r="R43" s="150"/>
      <c r="S43" s="150"/>
      <c r="T43" s="148"/>
      <c r="U43" s="148"/>
      <c r="V43" s="148"/>
      <c r="W43" s="148"/>
      <c r="X43" s="148"/>
      <c r="Y43" s="156"/>
      <c r="Z43" s="156"/>
      <c r="AA43" s="156"/>
      <c r="AB43" s="156"/>
      <c r="AC43" s="156"/>
      <c r="AD43" s="158"/>
      <c r="AE43" s="158"/>
      <c r="AF43" s="158"/>
      <c r="AG43" s="158"/>
      <c r="AH43" s="158"/>
      <c r="AI43" s="126" t="str">
        <f t="shared" si="0"/>
        <v/>
      </c>
      <c r="AJ43" s="127" t="str">
        <f t="shared" si="1"/>
        <v/>
      </c>
      <c r="AK43" s="17"/>
    </row>
    <row r="44" spans="1:37" x14ac:dyDescent="0.55000000000000004">
      <c r="A44" s="41"/>
      <c r="B44" s="42"/>
      <c r="C44" s="41"/>
      <c r="D44" s="146"/>
      <c r="E44" s="152"/>
      <c r="F44" s="152"/>
      <c r="G44" s="152"/>
      <c r="H44" s="152"/>
      <c r="I44" s="152"/>
      <c r="J44" s="154"/>
      <c r="K44" s="154"/>
      <c r="L44" s="154"/>
      <c r="M44" s="154"/>
      <c r="N44" s="154"/>
      <c r="O44" s="150"/>
      <c r="P44" s="150"/>
      <c r="Q44" s="150"/>
      <c r="R44" s="150"/>
      <c r="S44" s="150"/>
      <c r="T44" s="148"/>
      <c r="U44" s="148"/>
      <c r="V44" s="148"/>
      <c r="W44" s="148"/>
      <c r="X44" s="148"/>
      <c r="Y44" s="156"/>
      <c r="Z44" s="156"/>
      <c r="AA44" s="156"/>
      <c r="AB44" s="156"/>
      <c r="AC44" s="156"/>
      <c r="AD44" s="158"/>
      <c r="AE44" s="158"/>
      <c r="AF44" s="158"/>
      <c r="AG44" s="158"/>
      <c r="AH44" s="158"/>
      <c r="AI44" s="126" t="str">
        <f t="shared" si="0"/>
        <v/>
      </c>
      <c r="AJ44" s="127" t="str">
        <f t="shared" si="1"/>
        <v/>
      </c>
      <c r="AK44" s="17"/>
    </row>
    <row r="45" spans="1:37" x14ac:dyDescent="0.55000000000000004">
      <c r="A45" s="41"/>
      <c r="B45" s="42"/>
      <c r="C45" s="41"/>
      <c r="D45" s="146"/>
      <c r="E45" s="152"/>
      <c r="F45" s="152"/>
      <c r="G45" s="152"/>
      <c r="H45" s="152"/>
      <c r="I45" s="152"/>
      <c r="J45" s="154"/>
      <c r="K45" s="154"/>
      <c r="L45" s="154"/>
      <c r="M45" s="154"/>
      <c r="N45" s="154"/>
      <c r="O45" s="150"/>
      <c r="P45" s="150"/>
      <c r="Q45" s="150"/>
      <c r="R45" s="150"/>
      <c r="S45" s="150"/>
      <c r="T45" s="148"/>
      <c r="U45" s="148"/>
      <c r="V45" s="148"/>
      <c r="W45" s="148"/>
      <c r="X45" s="148"/>
      <c r="Y45" s="156"/>
      <c r="Z45" s="156"/>
      <c r="AA45" s="156"/>
      <c r="AB45" s="156"/>
      <c r="AC45" s="156"/>
      <c r="AD45" s="158"/>
      <c r="AE45" s="158"/>
      <c r="AF45" s="158"/>
      <c r="AG45" s="158"/>
      <c r="AH45" s="158"/>
      <c r="AI45" s="126" t="str">
        <f t="shared" si="0"/>
        <v/>
      </c>
      <c r="AJ45" s="127" t="str">
        <f t="shared" si="1"/>
        <v/>
      </c>
      <c r="AK45" s="17"/>
    </row>
    <row r="46" spans="1:37" x14ac:dyDescent="0.55000000000000004">
      <c r="A46" s="41"/>
      <c r="B46" s="42"/>
      <c r="C46" s="41"/>
      <c r="D46" s="146"/>
      <c r="E46" s="152"/>
      <c r="F46" s="152"/>
      <c r="G46" s="152"/>
      <c r="H46" s="152"/>
      <c r="I46" s="152"/>
      <c r="J46" s="154"/>
      <c r="K46" s="154"/>
      <c r="L46" s="154"/>
      <c r="M46" s="154"/>
      <c r="N46" s="154"/>
      <c r="O46" s="150"/>
      <c r="P46" s="150"/>
      <c r="Q46" s="150"/>
      <c r="R46" s="150"/>
      <c r="S46" s="150"/>
      <c r="T46" s="148"/>
      <c r="U46" s="148"/>
      <c r="V46" s="148"/>
      <c r="W46" s="148"/>
      <c r="X46" s="148"/>
      <c r="Y46" s="156"/>
      <c r="Z46" s="156"/>
      <c r="AA46" s="156"/>
      <c r="AB46" s="156"/>
      <c r="AC46" s="156"/>
      <c r="AD46" s="158"/>
      <c r="AE46" s="158"/>
      <c r="AF46" s="158"/>
      <c r="AG46" s="158"/>
      <c r="AH46" s="158"/>
      <c r="AI46" s="126" t="str">
        <f t="shared" si="0"/>
        <v/>
      </c>
      <c r="AJ46" s="127" t="str">
        <f t="shared" si="1"/>
        <v/>
      </c>
      <c r="AK46" s="17"/>
    </row>
    <row r="47" spans="1:37" x14ac:dyDescent="0.55000000000000004">
      <c r="A47" s="41"/>
      <c r="B47" s="42"/>
      <c r="C47" s="41"/>
      <c r="D47" s="146"/>
      <c r="E47" s="152"/>
      <c r="F47" s="152"/>
      <c r="G47" s="152"/>
      <c r="H47" s="152"/>
      <c r="I47" s="152"/>
      <c r="J47" s="154"/>
      <c r="K47" s="154"/>
      <c r="L47" s="154"/>
      <c r="M47" s="154"/>
      <c r="N47" s="154"/>
      <c r="O47" s="150"/>
      <c r="P47" s="150"/>
      <c r="Q47" s="150"/>
      <c r="R47" s="150"/>
      <c r="S47" s="150"/>
      <c r="T47" s="148"/>
      <c r="U47" s="148"/>
      <c r="V47" s="148"/>
      <c r="W47" s="148"/>
      <c r="X47" s="148"/>
      <c r="Y47" s="156"/>
      <c r="Z47" s="156"/>
      <c r="AA47" s="156"/>
      <c r="AB47" s="156"/>
      <c r="AC47" s="156"/>
      <c r="AD47" s="158"/>
      <c r="AE47" s="158"/>
      <c r="AF47" s="158"/>
      <c r="AG47" s="158"/>
      <c r="AH47" s="158"/>
      <c r="AI47" s="126" t="str">
        <f t="shared" si="0"/>
        <v/>
      </c>
      <c r="AJ47" s="127" t="str">
        <f t="shared" si="1"/>
        <v/>
      </c>
      <c r="AK47" s="17"/>
    </row>
    <row r="48" spans="1:37" x14ac:dyDescent="0.55000000000000004">
      <c r="A48" s="41"/>
      <c r="B48" s="42"/>
      <c r="C48" s="41"/>
      <c r="D48" s="146"/>
      <c r="E48" s="152"/>
      <c r="F48" s="152"/>
      <c r="G48" s="152"/>
      <c r="H48" s="152"/>
      <c r="I48" s="152"/>
      <c r="J48" s="154"/>
      <c r="K48" s="154"/>
      <c r="L48" s="154"/>
      <c r="M48" s="154"/>
      <c r="N48" s="154"/>
      <c r="O48" s="150"/>
      <c r="P48" s="150"/>
      <c r="Q48" s="150"/>
      <c r="R48" s="150"/>
      <c r="S48" s="150"/>
      <c r="T48" s="148"/>
      <c r="U48" s="148"/>
      <c r="V48" s="148"/>
      <c r="W48" s="148"/>
      <c r="X48" s="148"/>
      <c r="Y48" s="156"/>
      <c r="Z48" s="156"/>
      <c r="AA48" s="156"/>
      <c r="AB48" s="156"/>
      <c r="AC48" s="156"/>
      <c r="AD48" s="158"/>
      <c r="AE48" s="158"/>
      <c r="AF48" s="158"/>
      <c r="AG48" s="158"/>
      <c r="AH48" s="158"/>
      <c r="AI48" s="126" t="str">
        <f t="shared" si="0"/>
        <v/>
      </c>
      <c r="AJ48" s="127" t="str">
        <f t="shared" si="1"/>
        <v/>
      </c>
      <c r="AK48" s="17"/>
    </row>
    <row r="49" spans="1:40" x14ac:dyDescent="0.55000000000000004">
      <c r="A49" s="41"/>
      <c r="B49" s="42"/>
      <c r="C49" s="41"/>
      <c r="D49" s="146"/>
      <c r="E49" s="152"/>
      <c r="F49" s="152"/>
      <c r="G49" s="152"/>
      <c r="H49" s="152"/>
      <c r="I49" s="152"/>
      <c r="J49" s="154"/>
      <c r="K49" s="154"/>
      <c r="L49" s="154"/>
      <c r="M49" s="154"/>
      <c r="N49" s="154"/>
      <c r="O49" s="150"/>
      <c r="P49" s="150"/>
      <c r="Q49" s="150"/>
      <c r="R49" s="150"/>
      <c r="S49" s="150"/>
      <c r="T49" s="148"/>
      <c r="U49" s="148"/>
      <c r="V49" s="148"/>
      <c r="W49" s="148"/>
      <c r="X49" s="148"/>
      <c r="Y49" s="156"/>
      <c r="Z49" s="156"/>
      <c r="AA49" s="156"/>
      <c r="AB49" s="156"/>
      <c r="AC49" s="156"/>
      <c r="AD49" s="158"/>
      <c r="AE49" s="158"/>
      <c r="AF49" s="158"/>
      <c r="AG49" s="158"/>
      <c r="AH49" s="158"/>
      <c r="AI49" s="126" t="str">
        <f t="shared" si="0"/>
        <v/>
      </c>
      <c r="AJ49" s="127" t="str">
        <f t="shared" si="1"/>
        <v/>
      </c>
      <c r="AK49" s="17"/>
    </row>
    <row r="50" spans="1:40" x14ac:dyDescent="0.55000000000000004">
      <c r="A50" s="41"/>
      <c r="B50" s="42"/>
      <c r="C50" s="41"/>
      <c r="D50" s="146"/>
      <c r="E50" s="152"/>
      <c r="F50" s="152"/>
      <c r="G50" s="152"/>
      <c r="H50" s="152"/>
      <c r="I50" s="152"/>
      <c r="J50" s="154"/>
      <c r="K50" s="154"/>
      <c r="L50" s="154"/>
      <c r="M50" s="154"/>
      <c r="N50" s="154"/>
      <c r="O50" s="150"/>
      <c r="P50" s="150"/>
      <c r="Q50" s="150"/>
      <c r="R50" s="150"/>
      <c r="S50" s="150"/>
      <c r="T50" s="148"/>
      <c r="U50" s="148"/>
      <c r="V50" s="148"/>
      <c r="W50" s="148"/>
      <c r="X50" s="148"/>
      <c r="Y50" s="156"/>
      <c r="Z50" s="156"/>
      <c r="AA50" s="156"/>
      <c r="AB50" s="156"/>
      <c r="AC50" s="156"/>
      <c r="AD50" s="158"/>
      <c r="AE50" s="158"/>
      <c r="AF50" s="158"/>
      <c r="AG50" s="158"/>
      <c r="AH50" s="158"/>
      <c r="AI50" s="126" t="str">
        <f t="shared" si="0"/>
        <v/>
      </c>
      <c r="AJ50" s="127" t="str">
        <f t="shared" si="1"/>
        <v/>
      </c>
      <c r="AK50" s="17"/>
    </row>
    <row r="51" spans="1:40" x14ac:dyDescent="0.55000000000000004">
      <c r="A51" s="41"/>
      <c r="B51" s="42"/>
      <c r="C51" s="41"/>
      <c r="D51" s="146"/>
      <c r="E51" s="152"/>
      <c r="F51" s="152"/>
      <c r="G51" s="152"/>
      <c r="H51" s="152"/>
      <c r="I51" s="152"/>
      <c r="J51" s="154"/>
      <c r="K51" s="154"/>
      <c r="L51" s="154"/>
      <c r="M51" s="154"/>
      <c r="N51" s="154"/>
      <c r="O51" s="150"/>
      <c r="P51" s="150"/>
      <c r="Q51" s="150"/>
      <c r="R51" s="150"/>
      <c r="S51" s="150"/>
      <c r="T51" s="148"/>
      <c r="U51" s="148"/>
      <c r="V51" s="148"/>
      <c r="W51" s="148"/>
      <c r="X51" s="148"/>
      <c r="Y51" s="156"/>
      <c r="Z51" s="156"/>
      <c r="AA51" s="156"/>
      <c r="AB51" s="156"/>
      <c r="AC51" s="156"/>
      <c r="AD51" s="158"/>
      <c r="AE51" s="158"/>
      <c r="AF51" s="158"/>
      <c r="AG51" s="158"/>
      <c r="AH51" s="158"/>
      <c r="AI51" s="126" t="str">
        <f t="shared" si="0"/>
        <v/>
      </c>
      <c r="AJ51" s="127" t="str">
        <f t="shared" si="1"/>
        <v/>
      </c>
      <c r="AK51" s="17"/>
    </row>
    <row r="52" spans="1:40" x14ac:dyDescent="0.55000000000000004">
      <c r="A52" s="41"/>
      <c r="B52" s="42"/>
      <c r="C52" s="41"/>
      <c r="D52" s="146"/>
      <c r="E52" s="152"/>
      <c r="F52" s="152"/>
      <c r="G52" s="152"/>
      <c r="H52" s="152"/>
      <c r="I52" s="152"/>
      <c r="J52" s="154"/>
      <c r="K52" s="154"/>
      <c r="L52" s="154"/>
      <c r="M52" s="154"/>
      <c r="N52" s="154"/>
      <c r="O52" s="150"/>
      <c r="P52" s="150"/>
      <c r="Q52" s="150"/>
      <c r="R52" s="150"/>
      <c r="S52" s="150"/>
      <c r="T52" s="148"/>
      <c r="U52" s="148"/>
      <c r="V52" s="148"/>
      <c r="W52" s="148"/>
      <c r="X52" s="148"/>
      <c r="Y52" s="156"/>
      <c r="Z52" s="156"/>
      <c r="AA52" s="156"/>
      <c r="AB52" s="156"/>
      <c r="AC52" s="156"/>
      <c r="AD52" s="158"/>
      <c r="AE52" s="158"/>
      <c r="AF52" s="158"/>
      <c r="AG52" s="158"/>
      <c r="AH52" s="158"/>
      <c r="AI52" s="126" t="str">
        <f t="shared" si="0"/>
        <v/>
      </c>
      <c r="AJ52" s="127" t="str">
        <f t="shared" si="1"/>
        <v/>
      </c>
      <c r="AK52" s="17"/>
    </row>
    <row r="53" spans="1:40" x14ac:dyDescent="0.55000000000000004">
      <c r="A53" s="41"/>
      <c r="B53" s="42"/>
      <c r="C53" s="41"/>
      <c r="D53" s="146"/>
      <c r="E53" s="152"/>
      <c r="F53" s="152"/>
      <c r="G53" s="152"/>
      <c r="H53" s="152"/>
      <c r="I53" s="152"/>
      <c r="J53" s="154"/>
      <c r="K53" s="154"/>
      <c r="L53" s="154"/>
      <c r="M53" s="154"/>
      <c r="N53" s="154"/>
      <c r="O53" s="150"/>
      <c r="P53" s="150"/>
      <c r="Q53" s="150"/>
      <c r="R53" s="150"/>
      <c r="S53" s="150"/>
      <c r="T53" s="148"/>
      <c r="U53" s="148"/>
      <c r="V53" s="148"/>
      <c r="W53" s="148"/>
      <c r="X53" s="148"/>
      <c r="Y53" s="156"/>
      <c r="Z53" s="156"/>
      <c r="AA53" s="156"/>
      <c r="AB53" s="156"/>
      <c r="AC53" s="156"/>
      <c r="AD53" s="158"/>
      <c r="AE53" s="158"/>
      <c r="AF53" s="158"/>
      <c r="AG53" s="158"/>
      <c r="AH53" s="158"/>
      <c r="AI53" s="126" t="str">
        <f t="shared" si="0"/>
        <v/>
      </c>
      <c r="AJ53" s="127" t="str">
        <f t="shared" si="1"/>
        <v/>
      </c>
      <c r="AK53" s="17"/>
    </row>
    <row r="54" spans="1:40" x14ac:dyDescent="0.55000000000000004">
      <c r="A54" s="41"/>
      <c r="B54" s="42"/>
      <c r="C54" s="41"/>
      <c r="D54" s="146"/>
      <c r="E54" s="152"/>
      <c r="F54" s="152"/>
      <c r="G54" s="152"/>
      <c r="H54" s="152"/>
      <c r="I54" s="152"/>
      <c r="J54" s="154"/>
      <c r="K54" s="154"/>
      <c r="L54" s="154"/>
      <c r="M54" s="154"/>
      <c r="N54" s="154"/>
      <c r="O54" s="150"/>
      <c r="P54" s="150"/>
      <c r="Q54" s="150"/>
      <c r="R54" s="150"/>
      <c r="S54" s="150"/>
      <c r="T54" s="148"/>
      <c r="U54" s="148"/>
      <c r="V54" s="148"/>
      <c r="W54" s="148"/>
      <c r="X54" s="148"/>
      <c r="Y54" s="156"/>
      <c r="Z54" s="156"/>
      <c r="AA54" s="156"/>
      <c r="AB54" s="156"/>
      <c r="AC54" s="156"/>
      <c r="AD54" s="158"/>
      <c r="AE54" s="158"/>
      <c r="AF54" s="158"/>
      <c r="AG54" s="158"/>
      <c r="AH54" s="158"/>
      <c r="AI54" s="126" t="str">
        <f t="shared" si="0"/>
        <v/>
      </c>
      <c r="AJ54" s="127" t="str">
        <f t="shared" si="1"/>
        <v/>
      </c>
      <c r="AK54" s="17"/>
    </row>
    <row r="55" spans="1:40" x14ac:dyDescent="0.55000000000000004">
      <c r="A55" s="41"/>
      <c r="B55" s="42"/>
      <c r="C55" s="41"/>
      <c r="D55" s="146"/>
      <c r="E55" s="152"/>
      <c r="F55" s="152"/>
      <c r="G55" s="152"/>
      <c r="H55" s="152"/>
      <c r="I55" s="152"/>
      <c r="J55" s="154"/>
      <c r="K55" s="154"/>
      <c r="L55" s="154"/>
      <c r="M55" s="154"/>
      <c r="N55" s="154"/>
      <c r="O55" s="150"/>
      <c r="P55" s="150"/>
      <c r="Q55" s="150"/>
      <c r="R55" s="150"/>
      <c r="S55" s="150"/>
      <c r="T55" s="148"/>
      <c r="U55" s="148"/>
      <c r="V55" s="148"/>
      <c r="W55" s="148"/>
      <c r="X55" s="148"/>
      <c r="Y55" s="156"/>
      <c r="Z55" s="156"/>
      <c r="AA55" s="156"/>
      <c r="AB55" s="156"/>
      <c r="AC55" s="156"/>
      <c r="AD55" s="158"/>
      <c r="AE55" s="158"/>
      <c r="AF55" s="158"/>
      <c r="AG55" s="158"/>
      <c r="AH55" s="158"/>
      <c r="AI55" s="126" t="str">
        <f t="shared" si="0"/>
        <v/>
      </c>
      <c r="AJ55" s="127" t="str">
        <f t="shared" si="1"/>
        <v/>
      </c>
      <c r="AK55" s="17"/>
    </row>
    <row r="56" spans="1:40" x14ac:dyDescent="0.55000000000000004">
      <c r="A56" s="41"/>
      <c r="B56" s="42"/>
      <c r="C56" s="41"/>
      <c r="D56" s="146"/>
      <c r="E56" s="152"/>
      <c r="F56" s="152"/>
      <c r="G56" s="152"/>
      <c r="H56" s="152"/>
      <c r="I56" s="152"/>
      <c r="J56" s="154"/>
      <c r="K56" s="154"/>
      <c r="L56" s="154"/>
      <c r="M56" s="154"/>
      <c r="N56" s="154"/>
      <c r="O56" s="150"/>
      <c r="P56" s="150"/>
      <c r="Q56" s="150"/>
      <c r="R56" s="150"/>
      <c r="S56" s="150"/>
      <c r="T56" s="148"/>
      <c r="U56" s="148"/>
      <c r="V56" s="148"/>
      <c r="W56" s="148"/>
      <c r="X56" s="148"/>
      <c r="Y56" s="156"/>
      <c r="Z56" s="156"/>
      <c r="AA56" s="156"/>
      <c r="AB56" s="156"/>
      <c r="AC56" s="156"/>
      <c r="AD56" s="158"/>
      <c r="AE56" s="158"/>
      <c r="AF56" s="158"/>
      <c r="AG56" s="158"/>
      <c r="AH56" s="158"/>
      <c r="AI56" s="126" t="str">
        <f t="shared" si="0"/>
        <v/>
      </c>
      <c r="AJ56" s="127" t="str">
        <f t="shared" si="1"/>
        <v/>
      </c>
      <c r="AK56" s="17"/>
    </row>
    <row r="57" spans="1:40" x14ac:dyDescent="0.55000000000000004">
      <c r="A57" s="41"/>
      <c r="B57" s="42"/>
      <c r="C57" s="41"/>
      <c r="D57" s="146"/>
      <c r="E57" s="152"/>
      <c r="F57" s="152"/>
      <c r="G57" s="152"/>
      <c r="H57" s="152"/>
      <c r="I57" s="152"/>
      <c r="J57" s="154"/>
      <c r="K57" s="154"/>
      <c r="L57" s="154"/>
      <c r="M57" s="154"/>
      <c r="N57" s="154"/>
      <c r="O57" s="150"/>
      <c r="P57" s="150"/>
      <c r="Q57" s="150"/>
      <c r="R57" s="150"/>
      <c r="S57" s="150"/>
      <c r="T57" s="148"/>
      <c r="U57" s="148"/>
      <c r="V57" s="148"/>
      <c r="W57" s="148"/>
      <c r="X57" s="148"/>
      <c r="Y57" s="156"/>
      <c r="Z57" s="156"/>
      <c r="AA57" s="156"/>
      <c r="AB57" s="156"/>
      <c r="AC57" s="156"/>
      <c r="AD57" s="158"/>
      <c r="AE57" s="158"/>
      <c r="AF57" s="158"/>
      <c r="AG57" s="158"/>
      <c r="AH57" s="158"/>
      <c r="AI57" s="126" t="str">
        <f t="shared" si="0"/>
        <v/>
      </c>
      <c r="AJ57" s="127" t="str">
        <f t="shared" si="1"/>
        <v/>
      </c>
      <c r="AK57" s="17"/>
    </row>
    <row r="58" spans="1:40" x14ac:dyDescent="0.55000000000000004">
      <c r="A58" s="41"/>
      <c r="B58" s="42"/>
      <c r="C58" s="41"/>
      <c r="D58" s="146"/>
      <c r="E58" s="152"/>
      <c r="F58" s="152"/>
      <c r="G58" s="152"/>
      <c r="H58" s="152"/>
      <c r="I58" s="152"/>
      <c r="J58" s="154"/>
      <c r="K58" s="154"/>
      <c r="L58" s="154"/>
      <c r="M58" s="154"/>
      <c r="N58" s="154"/>
      <c r="O58" s="150"/>
      <c r="P58" s="150"/>
      <c r="Q58" s="150"/>
      <c r="R58" s="150"/>
      <c r="S58" s="150"/>
      <c r="T58" s="148"/>
      <c r="U58" s="148"/>
      <c r="V58" s="148"/>
      <c r="W58" s="148"/>
      <c r="X58" s="148"/>
      <c r="Y58" s="156"/>
      <c r="Z58" s="156"/>
      <c r="AA58" s="156"/>
      <c r="AB58" s="156"/>
      <c r="AC58" s="156"/>
      <c r="AD58" s="158"/>
      <c r="AE58" s="158"/>
      <c r="AF58" s="158"/>
      <c r="AG58" s="158"/>
      <c r="AH58" s="158"/>
      <c r="AI58" s="126" t="str">
        <f t="shared" si="0"/>
        <v/>
      </c>
      <c r="AJ58" s="127" t="str">
        <f t="shared" si="1"/>
        <v/>
      </c>
      <c r="AK58" s="17"/>
    </row>
    <row r="59" spans="1:40" x14ac:dyDescent="0.55000000000000004">
      <c r="A59" s="41"/>
      <c r="B59" s="42"/>
      <c r="C59" s="41"/>
      <c r="D59" s="146"/>
      <c r="E59" s="152"/>
      <c r="F59" s="152"/>
      <c r="G59" s="152"/>
      <c r="H59" s="152"/>
      <c r="I59" s="152"/>
      <c r="J59" s="154"/>
      <c r="K59" s="154"/>
      <c r="L59" s="154"/>
      <c r="M59" s="154"/>
      <c r="N59" s="154"/>
      <c r="O59" s="150"/>
      <c r="P59" s="150"/>
      <c r="Q59" s="150"/>
      <c r="R59" s="150"/>
      <c r="S59" s="150"/>
      <c r="T59" s="148"/>
      <c r="U59" s="148"/>
      <c r="V59" s="148"/>
      <c r="W59" s="148"/>
      <c r="X59" s="148"/>
      <c r="Y59" s="156"/>
      <c r="Z59" s="156"/>
      <c r="AA59" s="156"/>
      <c r="AB59" s="156"/>
      <c r="AC59" s="156"/>
      <c r="AD59" s="158"/>
      <c r="AE59" s="158"/>
      <c r="AF59" s="158"/>
      <c r="AG59" s="158"/>
      <c r="AH59" s="158"/>
      <c r="AI59" s="126" t="str">
        <f t="shared" si="0"/>
        <v/>
      </c>
      <c r="AJ59" s="127" t="str">
        <f t="shared" si="1"/>
        <v/>
      </c>
      <c r="AK59" s="17"/>
    </row>
    <row r="60" spans="1:40" x14ac:dyDescent="0.55000000000000004">
      <c r="A60" s="41"/>
      <c r="B60" s="42"/>
      <c r="C60" s="41"/>
      <c r="D60" s="146"/>
      <c r="E60" s="152"/>
      <c r="F60" s="152"/>
      <c r="G60" s="152"/>
      <c r="H60" s="152"/>
      <c r="I60" s="152"/>
      <c r="J60" s="154"/>
      <c r="K60" s="154"/>
      <c r="L60" s="154"/>
      <c r="M60" s="154"/>
      <c r="N60" s="154"/>
      <c r="O60" s="150"/>
      <c r="P60" s="150"/>
      <c r="Q60" s="150"/>
      <c r="R60" s="150"/>
      <c r="S60" s="150"/>
      <c r="T60" s="148"/>
      <c r="U60" s="148"/>
      <c r="V60" s="148"/>
      <c r="W60" s="148"/>
      <c r="X60" s="148"/>
      <c r="Y60" s="156"/>
      <c r="Z60" s="156"/>
      <c r="AA60" s="156"/>
      <c r="AB60" s="156"/>
      <c r="AC60" s="156"/>
      <c r="AD60" s="158"/>
      <c r="AE60" s="158"/>
      <c r="AF60" s="158"/>
      <c r="AG60" s="158"/>
      <c r="AH60" s="158"/>
      <c r="AI60" s="126" t="str">
        <f t="shared" si="0"/>
        <v/>
      </c>
      <c r="AJ60" s="127" t="str">
        <f t="shared" si="1"/>
        <v/>
      </c>
      <c r="AK60" s="17"/>
    </row>
    <row r="61" spans="1:40" x14ac:dyDescent="0.55000000000000004">
      <c r="A61" s="41"/>
      <c r="B61" s="42"/>
      <c r="C61" s="41"/>
      <c r="D61" s="146"/>
      <c r="E61" s="152"/>
      <c r="F61" s="152"/>
      <c r="G61" s="152"/>
      <c r="H61" s="152"/>
      <c r="I61" s="152"/>
      <c r="J61" s="154"/>
      <c r="K61" s="154"/>
      <c r="L61" s="154"/>
      <c r="M61" s="154"/>
      <c r="N61" s="154"/>
      <c r="O61" s="150"/>
      <c r="P61" s="150"/>
      <c r="Q61" s="150"/>
      <c r="R61" s="150"/>
      <c r="S61" s="150"/>
      <c r="T61" s="148"/>
      <c r="U61" s="148"/>
      <c r="V61" s="148"/>
      <c r="W61" s="148"/>
      <c r="X61" s="148"/>
      <c r="Y61" s="156"/>
      <c r="Z61" s="156"/>
      <c r="AA61" s="156"/>
      <c r="AB61" s="156"/>
      <c r="AC61" s="156"/>
      <c r="AD61" s="158"/>
      <c r="AE61" s="158"/>
      <c r="AF61" s="158"/>
      <c r="AG61" s="158"/>
      <c r="AH61" s="158"/>
      <c r="AI61" s="126" t="str">
        <f t="shared" si="0"/>
        <v/>
      </c>
      <c r="AJ61" s="127" t="str">
        <f t="shared" si="1"/>
        <v/>
      </c>
      <c r="AK61" s="17"/>
    </row>
    <row r="62" spans="1:40" x14ac:dyDescent="0.55000000000000004">
      <c r="A62" s="41"/>
      <c r="B62" s="42"/>
      <c r="C62" s="41"/>
      <c r="D62" s="146"/>
      <c r="E62" s="152"/>
      <c r="F62" s="152"/>
      <c r="G62" s="152"/>
      <c r="H62" s="152"/>
      <c r="I62" s="152"/>
      <c r="J62" s="154"/>
      <c r="K62" s="154"/>
      <c r="L62" s="154"/>
      <c r="M62" s="154"/>
      <c r="N62" s="154"/>
      <c r="O62" s="150"/>
      <c r="P62" s="150"/>
      <c r="Q62" s="150"/>
      <c r="R62" s="150"/>
      <c r="S62" s="150"/>
      <c r="T62" s="148"/>
      <c r="U62" s="148"/>
      <c r="V62" s="148"/>
      <c r="W62" s="148"/>
      <c r="X62" s="148"/>
      <c r="Y62" s="156"/>
      <c r="Z62" s="156"/>
      <c r="AA62" s="156"/>
      <c r="AB62" s="156"/>
      <c r="AC62" s="156"/>
      <c r="AD62" s="158"/>
      <c r="AE62" s="158"/>
      <c r="AF62" s="158"/>
      <c r="AG62" s="158"/>
      <c r="AH62" s="158"/>
      <c r="AI62" s="126" t="str">
        <f t="shared" si="0"/>
        <v/>
      </c>
      <c r="AJ62" s="127" t="str">
        <f t="shared" si="1"/>
        <v/>
      </c>
      <c r="AK62" s="17"/>
    </row>
    <row r="63" spans="1:40" x14ac:dyDescent="0.55000000000000004">
      <c r="A63" s="41"/>
      <c r="B63" s="42"/>
      <c r="C63" s="41"/>
      <c r="D63" s="146"/>
      <c r="E63" s="152"/>
      <c r="F63" s="152"/>
      <c r="G63" s="152"/>
      <c r="H63" s="152"/>
      <c r="I63" s="152"/>
      <c r="J63" s="154"/>
      <c r="K63" s="154"/>
      <c r="L63" s="154"/>
      <c r="M63" s="154"/>
      <c r="N63" s="154"/>
      <c r="O63" s="150"/>
      <c r="P63" s="150"/>
      <c r="Q63" s="150"/>
      <c r="R63" s="150"/>
      <c r="S63" s="150"/>
      <c r="T63" s="148"/>
      <c r="U63" s="148"/>
      <c r="V63" s="148"/>
      <c r="W63" s="148"/>
      <c r="X63" s="148"/>
      <c r="Y63" s="156"/>
      <c r="Z63" s="156"/>
      <c r="AA63" s="156"/>
      <c r="AB63" s="156"/>
      <c r="AC63" s="156"/>
      <c r="AD63" s="158"/>
      <c r="AE63" s="158"/>
      <c r="AF63" s="158"/>
      <c r="AG63" s="158"/>
      <c r="AH63" s="158"/>
      <c r="AI63" s="126" t="str">
        <f t="shared" si="0"/>
        <v/>
      </c>
      <c r="AJ63" s="127" t="str">
        <f t="shared" si="1"/>
        <v/>
      </c>
      <c r="AK63" s="17"/>
    </row>
    <row r="64" spans="1:40" x14ac:dyDescent="0.55000000000000004">
      <c r="A64" s="41"/>
      <c r="B64" s="42"/>
      <c r="C64" s="41"/>
      <c r="D64" s="146"/>
      <c r="E64" s="152"/>
      <c r="F64" s="152"/>
      <c r="G64" s="152"/>
      <c r="H64" s="152"/>
      <c r="I64" s="152"/>
      <c r="J64" s="154"/>
      <c r="K64" s="154"/>
      <c r="L64" s="154"/>
      <c r="M64" s="154"/>
      <c r="N64" s="154"/>
      <c r="O64" s="150"/>
      <c r="P64" s="150"/>
      <c r="Q64" s="150"/>
      <c r="R64" s="150"/>
      <c r="S64" s="150"/>
      <c r="T64" s="148"/>
      <c r="U64" s="148"/>
      <c r="V64" s="148"/>
      <c r="W64" s="148"/>
      <c r="X64" s="148"/>
      <c r="Y64" s="156"/>
      <c r="Z64" s="156"/>
      <c r="AA64" s="156"/>
      <c r="AB64" s="156"/>
      <c r="AC64" s="156"/>
      <c r="AD64" s="158"/>
      <c r="AE64" s="158"/>
      <c r="AF64" s="158"/>
      <c r="AG64" s="158"/>
      <c r="AH64" s="158"/>
      <c r="AI64" s="126" t="str">
        <f t="shared" si="0"/>
        <v/>
      </c>
      <c r="AJ64" s="127" t="str">
        <f t="shared" si="1"/>
        <v/>
      </c>
      <c r="AK64" s="17"/>
      <c r="AL64" s="3"/>
      <c r="AM64" s="3"/>
      <c r="AN64" s="3"/>
    </row>
    <row r="65" spans="1:40" x14ac:dyDescent="0.55000000000000004">
      <c r="A65" s="41"/>
      <c r="B65" s="42"/>
      <c r="C65" s="41"/>
      <c r="D65" s="146"/>
      <c r="E65" s="152"/>
      <c r="F65" s="152"/>
      <c r="G65" s="152"/>
      <c r="H65" s="152"/>
      <c r="I65" s="152"/>
      <c r="J65" s="154"/>
      <c r="K65" s="154"/>
      <c r="L65" s="154"/>
      <c r="M65" s="154"/>
      <c r="N65" s="154"/>
      <c r="O65" s="150"/>
      <c r="P65" s="150"/>
      <c r="Q65" s="150"/>
      <c r="R65" s="150"/>
      <c r="S65" s="150"/>
      <c r="T65" s="148"/>
      <c r="U65" s="148"/>
      <c r="V65" s="148"/>
      <c r="W65" s="148"/>
      <c r="X65" s="148"/>
      <c r="Y65" s="156"/>
      <c r="Z65" s="156"/>
      <c r="AA65" s="156"/>
      <c r="AB65" s="156"/>
      <c r="AC65" s="156"/>
      <c r="AD65" s="158"/>
      <c r="AE65" s="158"/>
      <c r="AF65" s="158"/>
      <c r="AG65" s="158"/>
      <c r="AH65" s="158"/>
      <c r="AI65" s="126" t="str">
        <f t="shared" si="0"/>
        <v/>
      </c>
      <c r="AJ65" s="127" t="str">
        <f t="shared" si="1"/>
        <v/>
      </c>
      <c r="AK65" s="17"/>
      <c r="AL65" s="3"/>
      <c r="AM65" s="3"/>
      <c r="AN65" s="3"/>
    </row>
    <row r="66" spans="1:40" x14ac:dyDescent="0.55000000000000004">
      <c r="A66" s="41"/>
      <c r="B66" s="42"/>
      <c r="C66" s="41"/>
      <c r="D66" s="146"/>
      <c r="E66" s="152"/>
      <c r="F66" s="152"/>
      <c r="G66" s="152"/>
      <c r="H66" s="152"/>
      <c r="I66" s="152"/>
      <c r="J66" s="154"/>
      <c r="K66" s="154"/>
      <c r="L66" s="154"/>
      <c r="M66" s="154"/>
      <c r="N66" s="154"/>
      <c r="O66" s="150"/>
      <c r="P66" s="150"/>
      <c r="Q66" s="150"/>
      <c r="R66" s="150"/>
      <c r="S66" s="150"/>
      <c r="T66" s="148"/>
      <c r="U66" s="148"/>
      <c r="V66" s="148"/>
      <c r="W66" s="148"/>
      <c r="X66" s="148"/>
      <c r="Y66" s="156"/>
      <c r="Z66" s="156"/>
      <c r="AA66" s="156"/>
      <c r="AB66" s="156"/>
      <c r="AC66" s="156"/>
      <c r="AD66" s="158"/>
      <c r="AE66" s="158"/>
      <c r="AF66" s="158"/>
      <c r="AG66" s="158"/>
      <c r="AH66" s="158"/>
      <c r="AI66" s="126" t="str">
        <f t="shared" si="0"/>
        <v/>
      </c>
      <c r="AJ66" s="127" t="str">
        <f t="shared" si="1"/>
        <v/>
      </c>
      <c r="AK66" s="17"/>
    </row>
    <row r="67" spans="1:40" x14ac:dyDescent="0.55000000000000004">
      <c r="A67" s="41"/>
      <c r="B67" s="42"/>
      <c r="C67" s="41"/>
      <c r="D67" s="146"/>
      <c r="E67" s="152"/>
      <c r="F67" s="152"/>
      <c r="G67" s="152"/>
      <c r="H67" s="152"/>
      <c r="I67" s="152"/>
      <c r="J67" s="154"/>
      <c r="K67" s="154"/>
      <c r="L67" s="154"/>
      <c r="M67" s="154"/>
      <c r="N67" s="154"/>
      <c r="O67" s="150"/>
      <c r="P67" s="150"/>
      <c r="Q67" s="150"/>
      <c r="R67" s="150"/>
      <c r="S67" s="150"/>
      <c r="T67" s="148"/>
      <c r="U67" s="148"/>
      <c r="V67" s="148"/>
      <c r="W67" s="148"/>
      <c r="X67" s="148"/>
      <c r="Y67" s="156"/>
      <c r="Z67" s="156"/>
      <c r="AA67" s="156"/>
      <c r="AB67" s="156"/>
      <c r="AC67" s="156"/>
      <c r="AD67" s="158"/>
      <c r="AE67" s="158"/>
      <c r="AF67" s="158"/>
      <c r="AG67" s="158"/>
      <c r="AH67" s="158"/>
      <c r="AI67" s="126" t="str">
        <f t="shared" si="0"/>
        <v/>
      </c>
      <c r="AJ67" s="127" t="str">
        <f t="shared" si="1"/>
        <v/>
      </c>
      <c r="AK67" s="17"/>
    </row>
    <row r="68" spans="1:40" x14ac:dyDescent="0.55000000000000004">
      <c r="A68" s="41"/>
      <c r="B68" s="42"/>
      <c r="C68" s="41"/>
      <c r="D68" s="146"/>
      <c r="E68" s="152"/>
      <c r="F68" s="152"/>
      <c r="G68" s="152"/>
      <c r="H68" s="152"/>
      <c r="I68" s="152"/>
      <c r="J68" s="154"/>
      <c r="K68" s="154"/>
      <c r="L68" s="154"/>
      <c r="M68" s="154"/>
      <c r="N68" s="154"/>
      <c r="O68" s="150"/>
      <c r="P68" s="150"/>
      <c r="Q68" s="150"/>
      <c r="R68" s="150"/>
      <c r="S68" s="150"/>
      <c r="T68" s="148"/>
      <c r="U68" s="148"/>
      <c r="V68" s="148"/>
      <c r="W68" s="148"/>
      <c r="X68" s="148"/>
      <c r="Y68" s="156"/>
      <c r="Z68" s="156"/>
      <c r="AA68" s="156"/>
      <c r="AB68" s="156"/>
      <c r="AC68" s="156"/>
      <c r="AD68" s="158"/>
      <c r="AE68" s="158"/>
      <c r="AF68" s="158"/>
      <c r="AG68" s="158"/>
      <c r="AH68" s="158"/>
      <c r="AI68" s="126" t="str">
        <f t="shared" si="0"/>
        <v/>
      </c>
      <c r="AJ68" s="127" t="str">
        <f t="shared" si="1"/>
        <v/>
      </c>
      <c r="AK68" s="17"/>
    </row>
    <row r="69" spans="1:40" x14ac:dyDescent="0.55000000000000004">
      <c r="A69" s="41"/>
      <c r="B69" s="42"/>
      <c r="C69" s="41"/>
      <c r="D69" s="146"/>
      <c r="E69" s="152"/>
      <c r="F69" s="152"/>
      <c r="G69" s="152"/>
      <c r="H69" s="152"/>
      <c r="I69" s="152"/>
      <c r="J69" s="154"/>
      <c r="K69" s="154"/>
      <c r="L69" s="154"/>
      <c r="M69" s="154"/>
      <c r="N69" s="154"/>
      <c r="O69" s="150"/>
      <c r="P69" s="150"/>
      <c r="Q69" s="150"/>
      <c r="R69" s="150"/>
      <c r="S69" s="150"/>
      <c r="T69" s="148"/>
      <c r="U69" s="148"/>
      <c r="V69" s="148"/>
      <c r="W69" s="148"/>
      <c r="X69" s="148"/>
      <c r="Y69" s="156"/>
      <c r="Z69" s="156"/>
      <c r="AA69" s="156"/>
      <c r="AB69" s="156"/>
      <c r="AC69" s="156"/>
      <c r="AD69" s="158"/>
      <c r="AE69" s="158"/>
      <c r="AF69" s="158"/>
      <c r="AG69" s="158"/>
      <c r="AH69" s="158"/>
      <c r="AI69" s="126" t="str">
        <f t="shared" si="0"/>
        <v/>
      </c>
      <c r="AJ69" s="127" t="str">
        <f t="shared" si="1"/>
        <v/>
      </c>
      <c r="AK69" s="17"/>
    </row>
    <row r="70" spans="1:40" x14ac:dyDescent="0.55000000000000004">
      <c r="A70" s="41"/>
      <c r="B70" s="42"/>
      <c r="C70" s="41"/>
      <c r="D70" s="146"/>
      <c r="E70" s="152"/>
      <c r="F70" s="152"/>
      <c r="G70" s="152"/>
      <c r="H70" s="152"/>
      <c r="I70" s="152"/>
      <c r="J70" s="154"/>
      <c r="K70" s="154"/>
      <c r="L70" s="154"/>
      <c r="M70" s="154"/>
      <c r="N70" s="154"/>
      <c r="O70" s="150"/>
      <c r="P70" s="150"/>
      <c r="Q70" s="150"/>
      <c r="R70" s="150"/>
      <c r="S70" s="150"/>
      <c r="T70" s="148"/>
      <c r="U70" s="148"/>
      <c r="V70" s="148"/>
      <c r="W70" s="148"/>
      <c r="X70" s="148"/>
      <c r="Y70" s="156"/>
      <c r="Z70" s="156"/>
      <c r="AA70" s="156"/>
      <c r="AB70" s="156"/>
      <c r="AC70" s="156"/>
      <c r="AD70" s="158"/>
      <c r="AE70" s="158"/>
      <c r="AF70" s="158"/>
      <c r="AG70" s="158"/>
      <c r="AH70" s="158"/>
      <c r="AI70" s="126" t="str">
        <f t="shared" si="0"/>
        <v/>
      </c>
      <c r="AJ70" s="127" t="str">
        <f t="shared" si="1"/>
        <v/>
      </c>
      <c r="AK70" s="17"/>
    </row>
    <row r="71" spans="1:40" x14ac:dyDescent="0.55000000000000004">
      <c r="A71" s="41"/>
      <c r="B71" s="42"/>
      <c r="C71" s="41"/>
      <c r="D71" s="146"/>
      <c r="E71" s="152"/>
      <c r="F71" s="152"/>
      <c r="G71" s="152"/>
      <c r="H71" s="152"/>
      <c r="I71" s="152"/>
      <c r="J71" s="154"/>
      <c r="K71" s="154"/>
      <c r="L71" s="154"/>
      <c r="M71" s="154"/>
      <c r="N71" s="154"/>
      <c r="O71" s="150"/>
      <c r="P71" s="150"/>
      <c r="Q71" s="150"/>
      <c r="R71" s="150"/>
      <c r="S71" s="150"/>
      <c r="T71" s="148"/>
      <c r="U71" s="148"/>
      <c r="V71" s="148"/>
      <c r="W71" s="148"/>
      <c r="X71" s="148"/>
      <c r="Y71" s="156"/>
      <c r="Z71" s="156"/>
      <c r="AA71" s="156"/>
      <c r="AB71" s="156"/>
      <c r="AC71" s="156"/>
      <c r="AD71" s="158"/>
      <c r="AE71" s="158"/>
      <c r="AF71" s="158"/>
      <c r="AG71" s="158"/>
      <c r="AH71" s="158"/>
      <c r="AI71" s="126" t="str">
        <f t="shared" si="0"/>
        <v/>
      </c>
      <c r="AJ71" s="127" t="str">
        <f t="shared" si="1"/>
        <v/>
      </c>
      <c r="AK71" s="17"/>
    </row>
    <row r="72" spans="1:40" x14ac:dyDescent="0.55000000000000004">
      <c r="A72" s="41"/>
      <c r="B72" s="42"/>
      <c r="C72" s="41"/>
      <c r="D72" s="146"/>
      <c r="E72" s="152"/>
      <c r="F72" s="152"/>
      <c r="G72" s="152"/>
      <c r="H72" s="152"/>
      <c r="I72" s="152"/>
      <c r="J72" s="154"/>
      <c r="K72" s="154"/>
      <c r="L72" s="154"/>
      <c r="M72" s="154"/>
      <c r="N72" s="154"/>
      <c r="O72" s="150"/>
      <c r="P72" s="150"/>
      <c r="Q72" s="150"/>
      <c r="R72" s="150"/>
      <c r="S72" s="150"/>
      <c r="T72" s="148"/>
      <c r="U72" s="148"/>
      <c r="V72" s="148"/>
      <c r="W72" s="148"/>
      <c r="X72" s="148"/>
      <c r="Y72" s="156"/>
      <c r="Z72" s="156"/>
      <c r="AA72" s="156"/>
      <c r="AB72" s="156"/>
      <c r="AC72" s="156"/>
      <c r="AD72" s="158"/>
      <c r="AE72" s="158"/>
      <c r="AF72" s="158"/>
      <c r="AG72" s="158"/>
      <c r="AH72" s="158"/>
      <c r="AI72" s="126" t="str">
        <f t="shared" si="0"/>
        <v/>
      </c>
      <c r="AJ72" s="127" t="str">
        <f t="shared" si="1"/>
        <v/>
      </c>
      <c r="AK72" s="17"/>
    </row>
    <row r="73" spans="1:40" x14ac:dyDescent="0.55000000000000004">
      <c r="A73" s="41"/>
      <c r="B73" s="42"/>
      <c r="C73" s="41"/>
      <c r="D73" s="146"/>
      <c r="E73" s="152"/>
      <c r="F73" s="152"/>
      <c r="G73" s="152"/>
      <c r="H73" s="152"/>
      <c r="I73" s="152"/>
      <c r="J73" s="154"/>
      <c r="K73" s="154"/>
      <c r="L73" s="154"/>
      <c r="M73" s="154"/>
      <c r="N73" s="154"/>
      <c r="O73" s="150"/>
      <c r="P73" s="150"/>
      <c r="Q73" s="150"/>
      <c r="R73" s="150"/>
      <c r="S73" s="150"/>
      <c r="T73" s="148"/>
      <c r="U73" s="148"/>
      <c r="V73" s="148"/>
      <c r="W73" s="148"/>
      <c r="X73" s="148"/>
      <c r="Y73" s="156"/>
      <c r="Z73" s="156"/>
      <c r="AA73" s="156"/>
      <c r="AB73" s="156"/>
      <c r="AC73" s="156"/>
      <c r="AD73" s="158"/>
      <c r="AE73" s="158"/>
      <c r="AF73" s="158"/>
      <c r="AG73" s="158"/>
      <c r="AH73" s="158"/>
      <c r="AI73" s="126" t="str">
        <f t="shared" ref="AI73:AI136" si="2">IF(AND(ISBLANK(E73),ISBLANK(F73),ISBLANK(G73),ISBLANK(H73),ISBLANK(I73),ISBLANK(J73),ISBLANK(K73),ISBLANK(L73),ISBLANK(M73),ISBLANK(N73),ISBLANK(O73),ISBLANK(P73),ISBLANK(Q73),ISBLANK(R73),ISBLANK(S73),ISBLANK(T73),ISBLANK(U73),ISBLANK(V73),ISBLANK(W73),ISBLANK(AG73),ISBLANK(AH73)),"",SUM(E73:AH73))</f>
        <v/>
      </c>
      <c r="AJ73" s="127" t="str">
        <f t="shared" ref="AJ73:AJ136" si="3">IF(AI73&lt;&gt;"",IF(AI73&gt;=36,"ดีมาก",IF(AI73&gt;=24,"ดี",IF(AI73&gt;=12,"พอใช้",IF(AI73&lt;=11,"ปรับปรุง")))),"")</f>
        <v/>
      </c>
      <c r="AK73" s="17"/>
    </row>
    <row r="74" spans="1:40" x14ac:dyDescent="0.55000000000000004">
      <c r="A74" s="41"/>
      <c r="B74" s="42"/>
      <c r="C74" s="41"/>
      <c r="D74" s="146"/>
      <c r="E74" s="152"/>
      <c r="F74" s="152"/>
      <c r="G74" s="152"/>
      <c r="H74" s="152"/>
      <c r="I74" s="152"/>
      <c r="J74" s="154"/>
      <c r="K74" s="154"/>
      <c r="L74" s="154"/>
      <c r="M74" s="154"/>
      <c r="N74" s="154"/>
      <c r="O74" s="150"/>
      <c r="P74" s="150"/>
      <c r="Q74" s="150"/>
      <c r="R74" s="150"/>
      <c r="S74" s="150"/>
      <c r="T74" s="148"/>
      <c r="U74" s="148"/>
      <c r="V74" s="148"/>
      <c r="W74" s="148"/>
      <c r="X74" s="148"/>
      <c r="Y74" s="156"/>
      <c r="Z74" s="156"/>
      <c r="AA74" s="156"/>
      <c r="AB74" s="156"/>
      <c r="AC74" s="156"/>
      <c r="AD74" s="158"/>
      <c r="AE74" s="158"/>
      <c r="AF74" s="158"/>
      <c r="AG74" s="158"/>
      <c r="AH74" s="158"/>
      <c r="AI74" s="126" t="str">
        <f t="shared" si="2"/>
        <v/>
      </c>
      <c r="AJ74" s="127" t="str">
        <f t="shared" si="3"/>
        <v/>
      </c>
      <c r="AK74" s="17"/>
    </row>
    <row r="75" spans="1:40" x14ac:dyDescent="0.55000000000000004">
      <c r="A75" s="41"/>
      <c r="B75" s="42"/>
      <c r="C75" s="41"/>
      <c r="D75" s="146"/>
      <c r="E75" s="152"/>
      <c r="F75" s="152"/>
      <c r="G75" s="152"/>
      <c r="H75" s="152"/>
      <c r="I75" s="152"/>
      <c r="J75" s="154"/>
      <c r="K75" s="154"/>
      <c r="L75" s="154"/>
      <c r="M75" s="154"/>
      <c r="N75" s="154"/>
      <c r="O75" s="150"/>
      <c r="P75" s="150"/>
      <c r="Q75" s="150"/>
      <c r="R75" s="150"/>
      <c r="S75" s="150"/>
      <c r="T75" s="148"/>
      <c r="U75" s="148"/>
      <c r="V75" s="148"/>
      <c r="W75" s="148"/>
      <c r="X75" s="148"/>
      <c r="Y75" s="156"/>
      <c r="Z75" s="156"/>
      <c r="AA75" s="156"/>
      <c r="AB75" s="156"/>
      <c r="AC75" s="156"/>
      <c r="AD75" s="158"/>
      <c r="AE75" s="158"/>
      <c r="AF75" s="158"/>
      <c r="AG75" s="158"/>
      <c r="AH75" s="158"/>
      <c r="AI75" s="126" t="str">
        <f t="shared" si="2"/>
        <v/>
      </c>
      <c r="AJ75" s="127" t="str">
        <f t="shared" si="3"/>
        <v/>
      </c>
      <c r="AK75" s="17"/>
    </row>
    <row r="76" spans="1:40" x14ac:dyDescent="0.55000000000000004">
      <c r="A76" s="41"/>
      <c r="B76" s="42"/>
      <c r="C76" s="41"/>
      <c r="D76" s="146"/>
      <c r="E76" s="152"/>
      <c r="F76" s="152"/>
      <c r="G76" s="152"/>
      <c r="H76" s="152"/>
      <c r="I76" s="152"/>
      <c r="J76" s="154"/>
      <c r="K76" s="154"/>
      <c r="L76" s="154"/>
      <c r="M76" s="154"/>
      <c r="N76" s="154"/>
      <c r="O76" s="150"/>
      <c r="P76" s="150"/>
      <c r="Q76" s="150"/>
      <c r="R76" s="150"/>
      <c r="S76" s="150"/>
      <c r="T76" s="148"/>
      <c r="U76" s="148"/>
      <c r="V76" s="148"/>
      <c r="W76" s="148"/>
      <c r="X76" s="148"/>
      <c r="Y76" s="156"/>
      <c r="Z76" s="156"/>
      <c r="AA76" s="156"/>
      <c r="AB76" s="156"/>
      <c r="AC76" s="156"/>
      <c r="AD76" s="158"/>
      <c r="AE76" s="158"/>
      <c r="AF76" s="158"/>
      <c r="AG76" s="158"/>
      <c r="AH76" s="158"/>
      <c r="AI76" s="126" t="str">
        <f t="shared" si="2"/>
        <v/>
      </c>
      <c r="AJ76" s="127" t="str">
        <f t="shared" si="3"/>
        <v/>
      </c>
      <c r="AK76" s="17"/>
    </row>
    <row r="77" spans="1:40" x14ac:dyDescent="0.55000000000000004">
      <c r="A77" s="41"/>
      <c r="B77" s="42"/>
      <c r="C77" s="41"/>
      <c r="D77" s="146"/>
      <c r="E77" s="152"/>
      <c r="F77" s="152"/>
      <c r="G77" s="152"/>
      <c r="H77" s="152"/>
      <c r="I77" s="152"/>
      <c r="J77" s="154"/>
      <c r="K77" s="154"/>
      <c r="L77" s="154"/>
      <c r="M77" s="154"/>
      <c r="N77" s="154"/>
      <c r="O77" s="150"/>
      <c r="P77" s="150"/>
      <c r="Q77" s="150"/>
      <c r="R77" s="150"/>
      <c r="S77" s="150"/>
      <c r="T77" s="148"/>
      <c r="U77" s="148"/>
      <c r="V77" s="148"/>
      <c r="W77" s="148"/>
      <c r="X77" s="148"/>
      <c r="Y77" s="156"/>
      <c r="Z77" s="156"/>
      <c r="AA77" s="156"/>
      <c r="AB77" s="156"/>
      <c r="AC77" s="156"/>
      <c r="AD77" s="158"/>
      <c r="AE77" s="158"/>
      <c r="AF77" s="158"/>
      <c r="AG77" s="158"/>
      <c r="AH77" s="158"/>
      <c r="AI77" s="126" t="str">
        <f t="shared" si="2"/>
        <v/>
      </c>
      <c r="AJ77" s="127" t="str">
        <f t="shared" si="3"/>
        <v/>
      </c>
      <c r="AK77" s="17"/>
    </row>
    <row r="78" spans="1:40" x14ac:dyDescent="0.55000000000000004">
      <c r="A78" s="41"/>
      <c r="B78" s="42"/>
      <c r="C78" s="41"/>
      <c r="D78" s="146"/>
      <c r="E78" s="152"/>
      <c r="F78" s="152"/>
      <c r="G78" s="152"/>
      <c r="H78" s="152"/>
      <c r="I78" s="152"/>
      <c r="J78" s="154"/>
      <c r="K78" s="154"/>
      <c r="L78" s="154"/>
      <c r="M78" s="154"/>
      <c r="N78" s="154"/>
      <c r="O78" s="150"/>
      <c r="P78" s="150"/>
      <c r="Q78" s="150"/>
      <c r="R78" s="150"/>
      <c r="S78" s="150"/>
      <c r="T78" s="148"/>
      <c r="U78" s="148"/>
      <c r="V78" s="148"/>
      <c r="W78" s="148"/>
      <c r="X78" s="148"/>
      <c r="Y78" s="156"/>
      <c r="Z78" s="156"/>
      <c r="AA78" s="156"/>
      <c r="AB78" s="156"/>
      <c r="AC78" s="156"/>
      <c r="AD78" s="158"/>
      <c r="AE78" s="158"/>
      <c r="AF78" s="158"/>
      <c r="AG78" s="158"/>
      <c r="AH78" s="158"/>
      <c r="AI78" s="126" t="str">
        <f t="shared" si="2"/>
        <v/>
      </c>
      <c r="AJ78" s="127" t="str">
        <f t="shared" si="3"/>
        <v/>
      </c>
      <c r="AK78" s="17"/>
    </row>
    <row r="79" spans="1:40" x14ac:dyDescent="0.55000000000000004">
      <c r="A79" s="41"/>
      <c r="B79" s="42"/>
      <c r="C79" s="41"/>
      <c r="D79" s="146"/>
      <c r="E79" s="152"/>
      <c r="F79" s="152"/>
      <c r="G79" s="152"/>
      <c r="H79" s="152"/>
      <c r="I79" s="152"/>
      <c r="J79" s="154"/>
      <c r="K79" s="154"/>
      <c r="L79" s="154"/>
      <c r="M79" s="154"/>
      <c r="N79" s="154"/>
      <c r="O79" s="150"/>
      <c r="P79" s="150"/>
      <c r="Q79" s="150"/>
      <c r="R79" s="150"/>
      <c r="S79" s="150"/>
      <c r="T79" s="148"/>
      <c r="U79" s="148"/>
      <c r="V79" s="148"/>
      <c r="W79" s="148"/>
      <c r="X79" s="148"/>
      <c r="Y79" s="156"/>
      <c r="Z79" s="156"/>
      <c r="AA79" s="156"/>
      <c r="AB79" s="156"/>
      <c r="AC79" s="156"/>
      <c r="AD79" s="158"/>
      <c r="AE79" s="158"/>
      <c r="AF79" s="158"/>
      <c r="AG79" s="158"/>
      <c r="AH79" s="158"/>
      <c r="AI79" s="126" t="str">
        <f t="shared" si="2"/>
        <v/>
      </c>
      <c r="AJ79" s="127" t="str">
        <f t="shared" si="3"/>
        <v/>
      </c>
      <c r="AK79" s="17"/>
    </row>
    <row r="80" spans="1:40" x14ac:dyDescent="0.55000000000000004">
      <c r="A80" s="41"/>
      <c r="B80" s="42"/>
      <c r="C80" s="41"/>
      <c r="D80" s="146"/>
      <c r="E80" s="152"/>
      <c r="F80" s="152"/>
      <c r="G80" s="152"/>
      <c r="H80" s="152"/>
      <c r="I80" s="152"/>
      <c r="J80" s="154"/>
      <c r="K80" s="154"/>
      <c r="L80" s="154"/>
      <c r="M80" s="154"/>
      <c r="N80" s="154"/>
      <c r="O80" s="150"/>
      <c r="P80" s="150"/>
      <c r="Q80" s="150"/>
      <c r="R80" s="150"/>
      <c r="S80" s="150"/>
      <c r="T80" s="148"/>
      <c r="U80" s="148"/>
      <c r="V80" s="148"/>
      <c r="W80" s="148"/>
      <c r="X80" s="148"/>
      <c r="Y80" s="156"/>
      <c r="Z80" s="156"/>
      <c r="AA80" s="156"/>
      <c r="AB80" s="156"/>
      <c r="AC80" s="156"/>
      <c r="AD80" s="158"/>
      <c r="AE80" s="158"/>
      <c r="AF80" s="158"/>
      <c r="AG80" s="158"/>
      <c r="AH80" s="158"/>
      <c r="AI80" s="126" t="str">
        <f t="shared" si="2"/>
        <v/>
      </c>
      <c r="AJ80" s="127" t="str">
        <f t="shared" si="3"/>
        <v/>
      </c>
      <c r="AK80" s="17"/>
    </row>
    <row r="81" spans="1:37" x14ac:dyDescent="0.55000000000000004">
      <c r="A81" s="41"/>
      <c r="B81" s="42"/>
      <c r="C81" s="41"/>
      <c r="D81" s="146"/>
      <c r="E81" s="152"/>
      <c r="F81" s="152"/>
      <c r="G81" s="152"/>
      <c r="H81" s="152"/>
      <c r="I81" s="152"/>
      <c r="J81" s="154"/>
      <c r="K81" s="154"/>
      <c r="L81" s="154"/>
      <c r="M81" s="154"/>
      <c r="N81" s="154"/>
      <c r="O81" s="150"/>
      <c r="P81" s="150"/>
      <c r="Q81" s="150"/>
      <c r="R81" s="150"/>
      <c r="S81" s="150"/>
      <c r="T81" s="148"/>
      <c r="U81" s="148"/>
      <c r="V81" s="148"/>
      <c r="W81" s="148"/>
      <c r="X81" s="148"/>
      <c r="Y81" s="156"/>
      <c r="Z81" s="156"/>
      <c r="AA81" s="156"/>
      <c r="AB81" s="156"/>
      <c r="AC81" s="156"/>
      <c r="AD81" s="158"/>
      <c r="AE81" s="158"/>
      <c r="AF81" s="158"/>
      <c r="AG81" s="158"/>
      <c r="AH81" s="158"/>
      <c r="AI81" s="126" t="str">
        <f t="shared" si="2"/>
        <v/>
      </c>
      <c r="AJ81" s="127" t="str">
        <f t="shared" si="3"/>
        <v/>
      </c>
      <c r="AK81" s="17"/>
    </row>
    <row r="82" spans="1:37" x14ac:dyDescent="0.55000000000000004">
      <c r="A82" s="41"/>
      <c r="B82" s="42"/>
      <c r="C82" s="41"/>
      <c r="D82" s="146"/>
      <c r="E82" s="152"/>
      <c r="F82" s="152"/>
      <c r="G82" s="152"/>
      <c r="H82" s="152"/>
      <c r="I82" s="152"/>
      <c r="J82" s="154"/>
      <c r="K82" s="154"/>
      <c r="L82" s="154"/>
      <c r="M82" s="154"/>
      <c r="N82" s="154"/>
      <c r="O82" s="150"/>
      <c r="P82" s="150"/>
      <c r="Q82" s="150"/>
      <c r="R82" s="150"/>
      <c r="S82" s="150"/>
      <c r="T82" s="148"/>
      <c r="U82" s="148"/>
      <c r="V82" s="148"/>
      <c r="W82" s="148"/>
      <c r="X82" s="148"/>
      <c r="Y82" s="156"/>
      <c r="Z82" s="156"/>
      <c r="AA82" s="156"/>
      <c r="AB82" s="156"/>
      <c r="AC82" s="156"/>
      <c r="AD82" s="158"/>
      <c r="AE82" s="158"/>
      <c r="AF82" s="158"/>
      <c r="AG82" s="158"/>
      <c r="AH82" s="158"/>
      <c r="AI82" s="126" t="str">
        <f t="shared" si="2"/>
        <v/>
      </c>
      <c r="AJ82" s="127" t="str">
        <f t="shared" si="3"/>
        <v/>
      </c>
      <c r="AK82" s="17"/>
    </row>
    <row r="83" spans="1:37" x14ac:dyDescent="0.55000000000000004">
      <c r="A83" s="41"/>
      <c r="B83" s="42"/>
      <c r="C83" s="41"/>
      <c r="D83" s="146"/>
      <c r="E83" s="152"/>
      <c r="F83" s="152"/>
      <c r="G83" s="152"/>
      <c r="H83" s="152"/>
      <c r="I83" s="152"/>
      <c r="J83" s="154"/>
      <c r="K83" s="154"/>
      <c r="L83" s="154"/>
      <c r="M83" s="154"/>
      <c r="N83" s="154"/>
      <c r="O83" s="150"/>
      <c r="P83" s="150"/>
      <c r="Q83" s="150"/>
      <c r="R83" s="150"/>
      <c r="S83" s="150"/>
      <c r="T83" s="148"/>
      <c r="U83" s="148"/>
      <c r="V83" s="148"/>
      <c r="W83" s="148"/>
      <c r="X83" s="148"/>
      <c r="Y83" s="156"/>
      <c r="Z83" s="156"/>
      <c r="AA83" s="156"/>
      <c r="AB83" s="156"/>
      <c r="AC83" s="156"/>
      <c r="AD83" s="158"/>
      <c r="AE83" s="158"/>
      <c r="AF83" s="158"/>
      <c r="AG83" s="158"/>
      <c r="AH83" s="158"/>
      <c r="AI83" s="126" t="str">
        <f t="shared" si="2"/>
        <v/>
      </c>
      <c r="AJ83" s="127" t="str">
        <f t="shared" si="3"/>
        <v/>
      </c>
      <c r="AK83" s="17"/>
    </row>
    <row r="84" spans="1:37" x14ac:dyDescent="0.55000000000000004">
      <c r="A84" s="41"/>
      <c r="B84" s="42"/>
      <c r="C84" s="41"/>
      <c r="D84" s="146"/>
      <c r="E84" s="152"/>
      <c r="F84" s="152"/>
      <c r="G84" s="152"/>
      <c r="H84" s="152"/>
      <c r="I84" s="152"/>
      <c r="J84" s="154"/>
      <c r="K84" s="154"/>
      <c r="L84" s="154"/>
      <c r="M84" s="154"/>
      <c r="N84" s="154"/>
      <c r="O84" s="150"/>
      <c r="P84" s="150"/>
      <c r="Q84" s="150"/>
      <c r="R84" s="150"/>
      <c r="S84" s="150"/>
      <c r="T84" s="148"/>
      <c r="U84" s="148"/>
      <c r="V84" s="148"/>
      <c r="W84" s="148"/>
      <c r="X84" s="148"/>
      <c r="Y84" s="156"/>
      <c r="Z84" s="156"/>
      <c r="AA84" s="156"/>
      <c r="AB84" s="156"/>
      <c r="AC84" s="156"/>
      <c r="AD84" s="158"/>
      <c r="AE84" s="158"/>
      <c r="AF84" s="158"/>
      <c r="AG84" s="158"/>
      <c r="AH84" s="158"/>
      <c r="AI84" s="126" t="str">
        <f t="shared" si="2"/>
        <v/>
      </c>
      <c r="AJ84" s="127" t="str">
        <f t="shared" si="3"/>
        <v/>
      </c>
      <c r="AK84" s="17"/>
    </row>
    <row r="85" spans="1:37" x14ac:dyDescent="0.55000000000000004">
      <c r="A85" s="41"/>
      <c r="B85" s="42"/>
      <c r="C85" s="41"/>
      <c r="D85" s="146"/>
      <c r="E85" s="152"/>
      <c r="F85" s="152"/>
      <c r="G85" s="152"/>
      <c r="H85" s="152"/>
      <c r="I85" s="152"/>
      <c r="J85" s="154"/>
      <c r="K85" s="154"/>
      <c r="L85" s="154"/>
      <c r="M85" s="154"/>
      <c r="N85" s="154"/>
      <c r="O85" s="150"/>
      <c r="P85" s="150"/>
      <c r="Q85" s="150"/>
      <c r="R85" s="150"/>
      <c r="S85" s="150"/>
      <c r="T85" s="148"/>
      <c r="U85" s="148"/>
      <c r="V85" s="148"/>
      <c r="W85" s="148"/>
      <c r="X85" s="148"/>
      <c r="Y85" s="156"/>
      <c r="Z85" s="156"/>
      <c r="AA85" s="156"/>
      <c r="AB85" s="156"/>
      <c r="AC85" s="156"/>
      <c r="AD85" s="158"/>
      <c r="AE85" s="158"/>
      <c r="AF85" s="158"/>
      <c r="AG85" s="158"/>
      <c r="AH85" s="158"/>
      <c r="AI85" s="126" t="str">
        <f t="shared" si="2"/>
        <v/>
      </c>
      <c r="AJ85" s="127" t="str">
        <f t="shared" si="3"/>
        <v/>
      </c>
      <c r="AK85" s="17"/>
    </row>
    <row r="86" spans="1:37" x14ac:dyDescent="0.55000000000000004">
      <c r="A86" s="41"/>
      <c r="B86" s="42"/>
      <c r="C86" s="41"/>
      <c r="D86" s="146"/>
      <c r="E86" s="152"/>
      <c r="F86" s="152"/>
      <c r="G86" s="152"/>
      <c r="H86" s="152"/>
      <c r="I86" s="152"/>
      <c r="J86" s="154"/>
      <c r="K86" s="154"/>
      <c r="L86" s="154"/>
      <c r="M86" s="154"/>
      <c r="N86" s="154"/>
      <c r="O86" s="150"/>
      <c r="P86" s="150"/>
      <c r="Q86" s="150"/>
      <c r="R86" s="150"/>
      <c r="S86" s="150"/>
      <c r="T86" s="148"/>
      <c r="U86" s="148"/>
      <c r="V86" s="148"/>
      <c r="W86" s="148"/>
      <c r="X86" s="148"/>
      <c r="Y86" s="156"/>
      <c r="Z86" s="156"/>
      <c r="AA86" s="156"/>
      <c r="AB86" s="156"/>
      <c r="AC86" s="156"/>
      <c r="AD86" s="158"/>
      <c r="AE86" s="158"/>
      <c r="AF86" s="158"/>
      <c r="AG86" s="158"/>
      <c r="AH86" s="158"/>
      <c r="AI86" s="126" t="str">
        <f t="shared" si="2"/>
        <v/>
      </c>
      <c r="AJ86" s="127" t="str">
        <f t="shared" si="3"/>
        <v/>
      </c>
      <c r="AK86" s="17"/>
    </row>
    <row r="87" spans="1:37" x14ac:dyDescent="0.55000000000000004">
      <c r="A87" s="41"/>
      <c r="B87" s="42"/>
      <c r="C87" s="41"/>
      <c r="D87" s="146"/>
      <c r="E87" s="152"/>
      <c r="F87" s="152"/>
      <c r="G87" s="152"/>
      <c r="H87" s="152"/>
      <c r="I87" s="152"/>
      <c r="J87" s="154"/>
      <c r="K87" s="154"/>
      <c r="L87" s="154"/>
      <c r="M87" s="154"/>
      <c r="N87" s="154"/>
      <c r="O87" s="150"/>
      <c r="P87" s="150"/>
      <c r="Q87" s="150"/>
      <c r="R87" s="150"/>
      <c r="S87" s="150"/>
      <c r="T87" s="148"/>
      <c r="U87" s="148"/>
      <c r="V87" s="148"/>
      <c r="W87" s="148"/>
      <c r="X87" s="148"/>
      <c r="Y87" s="156"/>
      <c r="Z87" s="156"/>
      <c r="AA87" s="156"/>
      <c r="AB87" s="156"/>
      <c r="AC87" s="156"/>
      <c r="AD87" s="158"/>
      <c r="AE87" s="158"/>
      <c r="AF87" s="158"/>
      <c r="AG87" s="158"/>
      <c r="AH87" s="158"/>
      <c r="AI87" s="126" t="str">
        <f t="shared" si="2"/>
        <v/>
      </c>
      <c r="AJ87" s="127" t="str">
        <f t="shared" si="3"/>
        <v/>
      </c>
      <c r="AK87" s="17"/>
    </row>
    <row r="88" spans="1:37" x14ac:dyDescent="0.55000000000000004">
      <c r="A88" s="41"/>
      <c r="B88" s="42"/>
      <c r="C88" s="41"/>
      <c r="D88" s="146"/>
      <c r="E88" s="152"/>
      <c r="F88" s="152"/>
      <c r="G88" s="152"/>
      <c r="H88" s="152"/>
      <c r="I88" s="152"/>
      <c r="J88" s="154"/>
      <c r="K88" s="154"/>
      <c r="L88" s="154"/>
      <c r="M88" s="154"/>
      <c r="N88" s="154"/>
      <c r="O88" s="150"/>
      <c r="P88" s="150"/>
      <c r="Q88" s="150"/>
      <c r="R88" s="150"/>
      <c r="S88" s="150"/>
      <c r="T88" s="148"/>
      <c r="U88" s="148"/>
      <c r="V88" s="148"/>
      <c r="W88" s="148"/>
      <c r="X88" s="148"/>
      <c r="Y88" s="156"/>
      <c r="Z88" s="156"/>
      <c r="AA88" s="156"/>
      <c r="AB88" s="156"/>
      <c r="AC88" s="156"/>
      <c r="AD88" s="158"/>
      <c r="AE88" s="158"/>
      <c r="AF88" s="158"/>
      <c r="AG88" s="158"/>
      <c r="AH88" s="158"/>
      <c r="AI88" s="126" t="str">
        <f t="shared" si="2"/>
        <v/>
      </c>
      <c r="AJ88" s="127" t="str">
        <f t="shared" si="3"/>
        <v/>
      </c>
      <c r="AK88" s="17"/>
    </row>
    <row r="89" spans="1:37" x14ac:dyDescent="0.55000000000000004">
      <c r="A89" s="41"/>
      <c r="B89" s="42"/>
      <c r="C89" s="41"/>
      <c r="D89" s="146"/>
      <c r="E89" s="152"/>
      <c r="F89" s="152"/>
      <c r="G89" s="152"/>
      <c r="H89" s="152"/>
      <c r="I89" s="152"/>
      <c r="J89" s="154"/>
      <c r="K89" s="154"/>
      <c r="L89" s="154"/>
      <c r="M89" s="154"/>
      <c r="N89" s="154"/>
      <c r="O89" s="150"/>
      <c r="P89" s="150"/>
      <c r="Q89" s="150"/>
      <c r="R89" s="150"/>
      <c r="S89" s="150"/>
      <c r="T89" s="148"/>
      <c r="U89" s="148"/>
      <c r="V89" s="148"/>
      <c r="W89" s="148"/>
      <c r="X89" s="148"/>
      <c r="Y89" s="156"/>
      <c r="Z89" s="156"/>
      <c r="AA89" s="156"/>
      <c r="AB89" s="156"/>
      <c r="AC89" s="156"/>
      <c r="AD89" s="158"/>
      <c r="AE89" s="158"/>
      <c r="AF89" s="158"/>
      <c r="AG89" s="158"/>
      <c r="AH89" s="158"/>
      <c r="AI89" s="126" t="str">
        <f t="shared" si="2"/>
        <v/>
      </c>
      <c r="AJ89" s="127" t="str">
        <f t="shared" si="3"/>
        <v/>
      </c>
      <c r="AK89" s="17"/>
    </row>
    <row r="90" spans="1:37" x14ac:dyDescent="0.55000000000000004">
      <c r="A90" s="41"/>
      <c r="B90" s="42"/>
      <c r="C90" s="41"/>
      <c r="D90" s="146"/>
      <c r="E90" s="152"/>
      <c r="F90" s="152"/>
      <c r="G90" s="152"/>
      <c r="H90" s="152"/>
      <c r="I90" s="152"/>
      <c r="J90" s="154"/>
      <c r="K90" s="154"/>
      <c r="L90" s="154"/>
      <c r="M90" s="154"/>
      <c r="N90" s="154"/>
      <c r="O90" s="150"/>
      <c r="P90" s="150"/>
      <c r="Q90" s="150"/>
      <c r="R90" s="150"/>
      <c r="S90" s="150"/>
      <c r="T90" s="148"/>
      <c r="U90" s="148"/>
      <c r="V90" s="148"/>
      <c r="W90" s="148"/>
      <c r="X90" s="148"/>
      <c r="Y90" s="156"/>
      <c r="Z90" s="156"/>
      <c r="AA90" s="156"/>
      <c r="AB90" s="156"/>
      <c r="AC90" s="156"/>
      <c r="AD90" s="158"/>
      <c r="AE90" s="158"/>
      <c r="AF90" s="158"/>
      <c r="AG90" s="158"/>
      <c r="AH90" s="158"/>
      <c r="AI90" s="126" t="str">
        <f t="shared" si="2"/>
        <v/>
      </c>
      <c r="AJ90" s="127" t="str">
        <f t="shared" si="3"/>
        <v/>
      </c>
      <c r="AK90" s="17"/>
    </row>
    <row r="91" spans="1:37" x14ac:dyDescent="0.55000000000000004">
      <c r="A91" s="41"/>
      <c r="B91" s="42"/>
      <c r="C91" s="41"/>
      <c r="D91" s="146"/>
      <c r="E91" s="152"/>
      <c r="F91" s="152"/>
      <c r="G91" s="152"/>
      <c r="H91" s="152"/>
      <c r="I91" s="152"/>
      <c r="J91" s="154"/>
      <c r="K91" s="154"/>
      <c r="L91" s="154"/>
      <c r="M91" s="154"/>
      <c r="N91" s="154"/>
      <c r="O91" s="150"/>
      <c r="P91" s="150"/>
      <c r="Q91" s="150"/>
      <c r="R91" s="150"/>
      <c r="S91" s="150"/>
      <c r="T91" s="148"/>
      <c r="U91" s="148"/>
      <c r="V91" s="148"/>
      <c r="W91" s="148"/>
      <c r="X91" s="148"/>
      <c r="Y91" s="156"/>
      <c r="Z91" s="156"/>
      <c r="AA91" s="156"/>
      <c r="AB91" s="156"/>
      <c r="AC91" s="156"/>
      <c r="AD91" s="158"/>
      <c r="AE91" s="158"/>
      <c r="AF91" s="158"/>
      <c r="AG91" s="158"/>
      <c r="AH91" s="158"/>
      <c r="AI91" s="126" t="str">
        <f t="shared" si="2"/>
        <v/>
      </c>
      <c r="AJ91" s="127" t="str">
        <f t="shared" si="3"/>
        <v/>
      </c>
      <c r="AK91" s="17"/>
    </row>
    <row r="92" spans="1:37" x14ac:dyDescent="0.55000000000000004">
      <c r="A92" s="41"/>
      <c r="B92" s="42"/>
      <c r="C92" s="41"/>
      <c r="D92" s="146"/>
      <c r="E92" s="152"/>
      <c r="F92" s="152"/>
      <c r="G92" s="152"/>
      <c r="H92" s="152"/>
      <c r="I92" s="152"/>
      <c r="J92" s="154"/>
      <c r="K92" s="154"/>
      <c r="L92" s="154"/>
      <c r="M92" s="154"/>
      <c r="N92" s="154"/>
      <c r="O92" s="150"/>
      <c r="P92" s="150"/>
      <c r="Q92" s="150"/>
      <c r="R92" s="150"/>
      <c r="S92" s="150"/>
      <c r="T92" s="148"/>
      <c r="U92" s="148"/>
      <c r="V92" s="148"/>
      <c r="W92" s="148"/>
      <c r="X92" s="148"/>
      <c r="Y92" s="156"/>
      <c r="Z92" s="156"/>
      <c r="AA92" s="156"/>
      <c r="AB92" s="156"/>
      <c r="AC92" s="156"/>
      <c r="AD92" s="158"/>
      <c r="AE92" s="158"/>
      <c r="AF92" s="158"/>
      <c r="AG92" s="158"/>
      <c r="AH92" s="158"/>
      <c r="AI92" s="126" t="str">
        <f t="shared" si="2"/>
        <v/>
      </c>
      <c r="AJ92" s="127" t="str">
        <f t="shared" si="3"/>
        <v/>
      </c>
      <c r="AK92" s="17"/>
    </row>
    <row r="93" spans="1:37" x14ac:dyDescent="0.55000000000000004">
      <c r="A93" s="41"/>
      <c r="B93" s="42"/>
      <c r="C93" s="41"/>
      <c r="D93" s="146"/>
      <c r="E93" s="152"/>
      <c r="F93" s="152"/>
      <c r="G93" s="152"/>
      <c r="H93" s="152"/>
      <c r="I93" s="152"/>
      <c r="J93" s="154"/>
      <c r="K93" s="154"/>
      <c r="L93" s="154"/>
      <c r="M93" s="154"/>
      <c r="N93" s="154"/>
      <c r="O93" s="150"/>
      <c r="P93" s="150"/>
      <c r="Q93" s="150"/>
      <c r="R93" s="150"/>
      <c r="S93" s="150"/>
      <c r="T93" s="148"/>
      <c r="U93" s="148"/>
      <c r="V93" s="148"/>
      <c r="W93" s="148"/>
      <c r="X93" s="148"/>
      <c r="Y93" s="156"/>
      <c r="Z93" s="156"/>
      <c r="AA93" s="156"/>
      <c r="AB93" s="156"/>
      <c r="AC93" s="156"/>
      <c r="AD93" s="158"/>
      <c r="AE93" s="158"/>
      <c r="AF93" s="158"/>
      <c r="AG93" s="158"/>
      <c r="AH93" s="158"/>
      <c r="AI93" s="126" t="str">
        <f t="shared" si="2"/>
        <v/>
      </c>
      <c r="AJ93" s="127" t="str">
        <f t="shared" si="3"/>
        <v/>
      </c>
      <c r="AK93" s="17"/>
    </row>
    <row r="94" spans="1:37" x14ac:dyDescent="0.55000000000000004">
      <c r="A94" s="41"/>
      <c r="B94" s="42"/>
      <c r="C94" s="41"/>
      <c r="D94" s="146"/>
      <c r="E94" s="152"/>
      <c r="F94" s="152"/>
      <c r="G94" s="152"/>
      <c r="H94" s="152"/>
      <c r="I94" s="152"/>
      <c r="J94" s="154"/>
      <c r="K94" s="154"/>
      <c r="L94" s="154"/>
      <c r="M94" s="154"/>
      <c r="N94" s="154"/>
      <c r="O94" s="150"/>
      <c r="P94" s="150"/>
      <c r="Q94" s="150"/>
      <c r="R94" s="150"/>
      <c r="S94" s="150"/>
      <c r="T94" s="148"/>
      <c r="U94" s="148"/>
      <c r="V94" s="148"/>
      <c r="W94" s="148"/>
      <c r="X94" s="148"/>
      <c r="Y94" s="156"/>
      <c r="Z94" s="156"/>
      <c r="AA94" s="156"/>
      <c r="AB94" s="156"/>
      <c r="AC94" s="156"/>
      <c r="AD94" s="158"/>
      <c r="AE94" s="158"/>
      <c r="AF94" s="158"/>
      <c r="AG94" s="158"/>
      <c r="AH94" s="158"/>
      <c r="AI94" s="126" t="str">
        <f t="shared" si="2"/>
        <v/>
      </c>
      <c r="AJ94" s="127" t="str">
        <f t="shared" si="3"/>
        <v/>
      </c>
      <c r="AK94" s="17"/>
    </row>
    <row r="95" spans="1:37" x14ac:dyDescent="0.55000000000000004">
      <c r="A95" s="41"/>
      <c r="B95" s="42"/>
      <c r="C95" s="41"/>
      <c r="D95" s="146"/>
      <c r="E95" s="152"/>
      <c r="F95" s="152"/>
      <c r="G95" s="152"/>
      <c r="H95" s="152"/>
      <c r="I95" s="152"/>
      <c r="J95" s="154"/>
      <c r="K95" s="154"/>
      <c r="L95" s="154"/>
      <c r="M95" s="154"/>
      <c r="N95" s="154"/>
      <c r="O95" s="150"/>
      <c r="P95" s="150"/>
      <c r="Q95" s="150"/>
      <c r="R95" s="150"/>
      <c r="S95" s="150"/>
      <c r="T95" s="148"/>
      <c r="U95" s="148"/>
      <c r="V95" s="148"/>
      <c r="W95" s="148"/>
      <c r="X95" s="148"/>
      <c r="Y95" s="156"/>
      <c r="Z95" s="156"/>
      <c r="AA95" s="156"/>
      <c r="AB95" s="156"/>
      <c r="AC95" s="156"/>
      <c r="AD95" s="158"/>
      <c r="AE95" s="158"/>
      <c r="AF95" s="158"/>
      <c r="AG95" s="158"/>
      <c r="AH95" s="158"/>
      <c r="AI95" s="126" t="str">
        <f t="shared" si="2"/>
        <v/>
      </c>
      <c r="AJ95" s="127" t="str">
        <f t="shared" si="3"/>
        <v/>
      </c>
      <c r="AK95" s="17"/>
    </row>
    <row r="96" spans="1:37" x14ac:dyDescent="0.55000000000000004">
      <c r="A96" s="41"/>
      <c r="B96" s="42"/>
      <c r="C96" s="41"/>
      <c r="D96" s="146"/>
      <c r="E96" s="152"/>
      <c r="F96" s="152"/>
      <c r="G96" s="152"/>
      <c r="H96" s="152"/>
      <c r="I96" s="152"/>
      <c r="J96" s="154"/>
      <c r="K96" s="154"/>
      <c r="L96" s="154"/>
      <c r="M96" s="154"/>
      <c r="N96" s="154"/>
      <c r="O96" s="150"/>
      <c r="P96" s="150"/>
      <c r="Q96" s="150"/>
      <c r="R96" s="150"/>
      <c r="S96" s="150"/>
      <c r="T96" s="148"/>
      <c r="U96" s="148"/>
      <c r="V96" s="148"/>
      <c r="W96" s="148"/>
      <c r="X96" s="148"/>
      <c r="Y96" s="156"/>
      <c r="Z96" s="156"/>
      <c r="AA96" s="156"/>
      <c r="AB96" s="156"/>
      <c r="AC96" s="156"/>
      <c r="AD96" s="158"/>
      <c r="AE96" s="158"/>
      <c r="AF96" s="158"/>
      <c r="AG96" s="158"/>
      <c r="AH96" s="158"/>
      <c r="AI96" s="126" t="str">
        <f t="shared" si="2"/>
        <v/>
      </c>
      <c r="AJ96" s="127" t="str">
        <f t="shared" si="3"/>
        <v/>
      </c>
      <c r="AK96" s="17"/>
    </row>
    <row r="97" spans="1:37" x14ac:dyDescent="0.55000000000000004">
      <c r="A97" s="41"/>
      <c r="B97" s="42"/>
      <c r="C97" s="41"/>
      <c r="D97" s="146"/>
      <c r="E97" s="152"/>
      <c r="F97" s="152"/>
      <c r="G97" s="152"/>
      <c r="H97" s="152"/>
      <c r="I97" s="152"/>
      <c r="J97" s="154"/>
      <c r="K97" s="154"/>
      <c r="L97" s="154"/>
      <c r="M97" s="154"/>
      <c r="N97" s="154"/>
      <c r="O97" s="150"/>
      <c r="P97" s="150"/>
      <c r="Q97" s="150"/>
      <c r="R97" s="150"/>
      <c r="S97" s="150"/>
      <c r="T97" s="148"/>
      <c r="U97" s="148"/>
      <c r="V97" s="148"/>
      <c r="W97" s="148"/>
      <c r="X97" s="148"/>
      <c r="Y97" s="156"/>
      <c r="Z97" s="156"/>
      <c r="AA97" s="156"/>
      <c r="AB97" s="156"/>
      <c r="AC97" s="156"/>
      <c r="AD97" s="158"/>
      <c r="AE97" s="158"/>
      <c r="AF97" s="158"/>
      <c r="AG97" s="158"/>
      <c r="AH97" s="158"/>
      <c r="AI97" s="126" t="str">
        <f t="shared" si="2"/>
        <v/>
      </c>
      <c r="AJ97" s="127" t="str">
        <f t="shared" si="3"/>
        <v/>
      </c>
      <c r="AK97" s="17"/>
    </row>
    <row r="98" spans="1:37" x14ac:dyDescent="0.55000000000000004">
      <c r="A98" s="41"/>
      <c r="B98" s="42"/>
      <c r="C98" s="41"/>
      <c r="D98" s="146"/>
      <c r="E98" s="152"/>
      <c r="F98" s="152"/>
      <c r="G98" s="152"/>
      <c r="H98" s="152"/>
      <c r="I98" s="152"/>
      <c r="J98" s="154"/>
      <c r="K98" s="154"/>
      <c r="L98" s="154"/>
      <c r="M98" s="154"/>
      <c r="N98" s="154"/>
      <c r="O98" s="150"/>
      <c r="P98" s="150"/>
      <c r="Q98" s="150"/>
      <c r="R98" s="150"/>
      <c r="S98" s="150"/>
      <c r="T98" s="148"/>
      <c r="U98" s="148"/>
      <c r="V98" s="148"/>
      <c r="W98" s="148"/>
      <c r="X98" s="148"/>
      <c r="Y98" s="156"/>
      <c r="Z98" s="156"/>
      <c r="AA98" s="156"/>
      <c r="AB98" s="156"/>
      <c r="AC98" s="156"/>
      <c r="AD98" s="158"/>
      <c r="AE98" s="158"/>
      <c r="AF98" s="158"/>
      <c r="AG98" s="158"/>
      <c r="AH98" s="158"/>
      <c r="AI98" s="126" t="str">
        <f t="shared" si="2"/>
        <v/>
      </c>
      <c r="AJ98" s="127" t="str">
        <f t="shared" si="3"/>
        <v/>
      </c>
      <c r="AK98" s="17"/>
    </row>
    <row r="99" spans="1:37" x14ac:dyDescent="0.55000000000000004">
      <c r="A99" s="41"/>
      <c r="B99" s="42"/>
      <c r="C99" s="41"/>
      <c r="D99" s="146"/>
      <c r="E99" s="152"/>
      <c r="F99" s="152"/>
      <c r="G99" s="152"/>
      <c r="H99" s="152"/>
      <c r="I99" s="152"/>
      <c r="J99" s="154"/>
      <c r="K99" s="154"/>
      <c r="L99" s="154"/>
      <c r="M99" s="154"/>
      <c r="N99" s="154"/>
      <c r="O99" s="150"/>
      <c r="P99" s="150"/>
      <c r="Q99" s="150"/>
      <c r="R99" s="150"/>
      <c r="S99" s="150"/>
      <c r="T99" s="148"/>
      <c r="U99" s="148"/>
      <c r="V99" s="148"/>
      <c r="W99" s="148"/>
      <c r="X99" s="148"/>
      <c r="Y99" s="156"/>
      <c r="Z99" s="156"/>
      <c r="AA99" s="156"/>
      <c r="AB99" s="156"/>
      <c r="AC99" s="156"/>
      <c r="AD99" s="158"/>
      <c r="AE99" s="158"/>
      <c r="AF99" s="158"/>
      <c r="AG99" s="158"/>
      <c r="AH99" s="158"/>
      <c r="AI99" s="126" t="str">
        <f t="shared" si="2"/>
        <v/>
      </c>
      <c r="AJ99" s="127" t="str">
        <f t="shared" si="3"/>
        <v/>
      </c>
      <c r="AK99" s="17"/>
    </row>
    <row r="100" spans="1:37" x14ac:dyDescent="0.55000000000000004">
      <c r="A100" s="41"/>
      <c r="B100" s="42"/>
      <c r="C100" s="41"/>
      <c r="D100" s="146"/>
      <c r="E100" s="152"/>
      <c r="F100" s="152"/>
      <c r="G100" s="152"/>
      <c r="H100" s="152"/>
      <c r="I100" s="152"/>
      <c r="J100" s="154"/>
      <c r="K100" s="154"/>
      <c r="L100" s="154"/>
      <c r="M100" s="154"/>
      <c r="N100" s="154"/>
      <c r="O100" s="150"/>
      <c r="P100" s="150"/>
      <c r="Q100" s="150"/>
      <c r="R100" s="150"/>
      <c r="S100" s="150"/>
      <c r="T100" s="148"/>
      <c r="U100" s="148"/>
      <c r="V100" s="148"/>
      <c r="W100" s="148"/>
      <c r="X100" s="148"/>
      <c r="Y100" s="156"/>
      <c r="Z100" s="156"/>
      <c r="AA100" s="156"/>
      <c r="AB100" s="156"/>
      <c r="AC100" s="156"/>
      <c r="AD100" s="158"/>
      <c r="AE100" s="158"/>
      <c r="AF100" s="158"/>
      <c r="AG100" s="158"/>
      <c r="AH100" s="158"/>
      <c r="AI100" s="126" t="str">
        <f t="shared" si="2"/>
        <v/>
      </c>
      <c r="AJ100" s="127" t="str">
        <f t="shared" si="3"/>
        <v/>
      </c>
      <c r="AK100" s="17"/>
    </row>
    <row r="101" spans="1:37" x14ac:dyDescent="0.55000000000000004">
      <c r="A101" s="41"/>
      <c r="B101" s="42"/>
      <c r="C101" s="41"/>
      <c r="D101" s="146"/>
      <c r="E101" s="152"/>
      <c r="F101" s="152"/>
      <c r="G101" s="152"/>
      <c r="H101" s="152"/>
      <c r="I101" s="152"/>
      <c r="J101" s="154"/>
      <c r="K101" s="154"/>
      <c r="L101" s="154"/>
      <c r="M101" s="154"/>
      <c r="N101" s="154"/>
      <c r="O101" s="150"/>
      <c r="P101" s="150"/>
      <c r="Q101" s="150"/>
      <c r="R101" s="150"/>
      <c r="S101" s="150"/>
      <c r="T101" s="148"/>
      <c r="U101" s="148"/>
      <c r="V101" s="148"/>
      <c r="W101" s="148"/>
      <c r="X101" s="148"/>
      <c r="Y101" s="156"/>
      <c r="Z101" s="156"/>
      <c r="AA101" s="156"/>
      <c r="AB101" s="156"/>
      <c r="AC101" s="156"/>
      <c r="AD101" s="158"/>
      <c r="AE101" s="158"/>
      <c r="AF101" s="158"/>
      <c r="AG101" s="158"/>
      <c r="AH101" s="158"/>
      <c r="AI101" s="126" t="str">
        <f t="shared" si="2"/>
        <v/>
      </c>
      <c r="AJ101" s="127" t="str">
        <f t="shared" si="3"/>
        <v/>
      </c>
      <c r="AK101" s="17"/>
    </row>
    <row r="102" spans="1:37" x14ac:dyDescent="0.55000000000000004">
      <c r="A102" s="41"/>
      <c r="B102" s="42"/>
      <c r="C102" s="41"/>
      <c r="D102" s="146"/>
      <c r="E102" s="152"/>
      <c r="F102" s="152"/>
      <c r="G102" s="152"/>
      <c r="H102" s="152"/>
      <c r="I102" s="152"/>
      <c r="J102" s="154"/>
      <c r="K102" s="154"/>
      <c r="L102" s="154"/>
      <c r="M102" s="154"/>
      <c r="N102" s="154"/>
      <c r="O102" s="150"/>
      <c r="P102" s="150"/>
      <c r="Q102" s="150"/>
      <c r="R102" s="150"/>
      <c r="S102" s="150"/>
      <c r="T102" s="148"/>
      <c r="U102" s="148"/>
      <c r="V102" s="148"/>
      <c r="W102" s="148"/>
      <c r="X102" s="148"/>
      <c r="Y102" s="156"/>
      <c r="Z102" s="156"/>
      <c r="AA102" s="156"/>
      <c r="AB102" s="156"/>
      <c r="AC102" s="156"/>
      <c r="AD102" s="158"/>
      <c r="AE102" s="158"/>
      <c r="AF102" s="158"/>
      <c r="AG102" s="158"/>
      <c r="AH102" s="158"/>
      <c r="AI102" s="126" t="str">
        <f t="shared" si="2"/>
        <v/>
      </c>
      <c r="AJ102" s="127" t="str">
        <f t="shared" si="3"/>
        <v/>
      </c>
      <c r="AK102" s="17"/>
    </row>
    <row r="103" spans="1:37" x14ac:dyDescent="0.55000000000000004">
      <c r="A103" s="41"/>
      <c r="B103" s="42"/>
      <c r="C103" s="41"/>
      <c r="D103" s="146"/>
      <c r="E103" s="152"/>
      <c r="F103" s="152"/>
      <c r="G103" s="152"/>
      <c r="H103" s="152"/>
      <c r="I103" s="152"/>
      <c r="J103" s="154"/>
      <c r="K103" s="154"/>
      <c r="L103" s="154"/>
      <c r="M103" s="154"/>
      <c r="N103" s="154"/>
      <c r="O103" s="150"/>
      <c r="P103" s="150"/>
      <c r="Q103" s="150"/>
      <c r="R103" s="150"/>
      <c r="S103" s="150"/>
      <c r="T103" s="148"/>
      <c r="U103" s="148"/>
      <c r="V103" s="148"/>
      <c r="W103" s="148"/>
      <c r="X103" s="148"/>
      <c r="Y103" s="156"/>
      <c r="Z103" s="156"/>
      <c r="AA103" s="156"/>
      <c r="AB103" s="156"/>
      <c r="AC103" s="156"/>
      <c r="AD103" s="158"/>
      <c r="AE103" s="158"/>
      <c r="AF103" s="158"/>
      <c r="AG103" s="158"/>
      <c r="AH103" s="158"/>
      <c r="AI103" s="126" t="str">
        <f t="shared" si="2"/>
        <v/>
      </c>
      <c r="AJ103" s="127" t="str">
        <f t="shared" si="3"/>
        <v/>
      </c>
      <c r="AK103" s="17"/>
    </row>
    <row r="104" spans="1:37" x14ac:dyDescent="0.55000000000000004">
      <c r="A104" s="41"/>
      <c r="B104" s="42"/>
      <c r="C104" s="41"/>
      <c r="D104" s="146"/>
      <c r="E104" s="152"/>
      <c r="F104" s="152"/>
      <c r="G104" s="152"/>
      <c r="H104" s="152"/>
      <c r="I104" s="152"/>
      <c r="J104" s="154"/>
      <c r="K104" s="154"/>
      <c r="L104" s="154"/>
      <c r="M104" s="154"/>
      <c r="N104" s="154"/>
      <c r="O104" s="150"/>
      <c r="P104" s="150"/>
      <c r="Q104" s="150"/>
      <c r="R104" s="150"/>
      <c r="S104" s="150"/>
      <c r="T104" s="148"/>
      <c r="U104" s="148"/>
      <c r="V104" s="148"/>
      <c r="W104" s="148"/>
      <c r="X104" s="148"/>
      <c r="Y104" s="156"/>
      <c r="Z104" s="156"/>
      <c r="AA104" s="156"/>
      <c r="AB104" s="156"/>
      <c r="AC104" s="156"/>
      <c r="AD104" s="158"/>
      <c r="AE104" s="158"/>
      <c r="AF104" s="158"/>
      <c r="AG104" s="158"/>
      <c r="AH104" s="158"/>
      <c r="AI104" s="126" t="str">
        <f t="shared" si="2"/>
        <v/>
      </c>
      <c r="AJ104" s="127" t="str">
        <f t="shared" si="3"/>
        <v/>
      </c>
      <c r="AK104" s="17"/>
    </row>
    <row r="105" spans="1:37" x14ac:dyDescent="0.55000000000000004">
      <c r="A105" s="41"/>
      <c r="B105" s="42"/>
      <c r="C105" s="41"/>
      <c r="D105" s="146"/>
      <c r="E105" s="152"/>
      <c r="F105" s="152"/>
      <c r="G105" s="152"/>
      <c r="H105" s="152"/>
      <c r="I105" s="152"/>
      <c r="J105" s="154"/>
      <c r="K105" s="154"/>
      <c r="L105" s="154"/>
      <c r="M105" s="154"/>
      <c r="N105" s="154"/>
      <c r="O105" s="150"/>
      <c r="P105" s="150"/>
      <c r="Q105" s="150"/>
      <c r="R105" s="150"/>
      <c r="S105" s="150"/>
      <c r="T105" s="148"/>
      <c r="U105" s="148"/>
      <c r="V105" s="148"/>
      <c r="W105" s="148"/>
      <c r="X105" s="148"/>
      <c r="Y105" s="156"/>
      <c r="Z105" s="156"/>
      <c r="AA105" s="156"/>
      <c r="AB105" s="156"/>
      <c r="AC105" s="156"/>
      <c r="AD105" s="158"/>
      <c r="AE105" s="158"/>
      <c r="AF105" s="158"/>
      <c r="AG105" s="158"/>
      <c r="AH105" s="158"/>
      <c r="AI105" s="126" t="str">
        <f t="shared" si="2"/>
        <v/>
      </c>
      <c r="AJ105" s="127" t="str">
        <f t="shared" si="3"/>
        <v/>
      </c>
      <c r="AK105" s="17"/>
    </row>
    <row r="106" spans="1:37" x14ac:dyDescent="0.55000000000000004">
      <c r="A106" s="41"/>
      <c r="B106" s="42"/>
      <c r="C106" s="41"/>
      <c r="D106" s="146"/>
      <c r="E106" s="152"/>
      <c r="F106" s="152"/>
      <c r="G106" s="152"/>
      <c r="H106" s="152"/>
      <c r="I106" s="152"/>
      <c r="J106" s="154"/>
      <c r="K106" s="154"/>
      <c r="L106" s="154"/>
      <c r="M106" s="154"/>
      <c r="N106" s="154"/>
      <c r="O106" s="150"/>
      <c r="P106" s="150"/>
      <c r="Q106" s="150"/>
      <c r="R106" s="150"/>
      <c r="S106" s="150"/>
      <c r="T106" s="148"/>
      <c r="U106" s="148"/>
      <c r="V106" s="148"/>
      <c r="W106" s="148"/>
      <c r="X106" s="148"/>
      <c r="Y106" s="156"/>
      <c r="Z106" s="156"/>
      <c r="AA106" s="156"/>
      <c r="AB106" s="156"/>
      <c r="AC106" s="156"/>
      <c r="AD106" s="158"/>
      <c r="AE106" s="158"/>
      <c r="AF106" s="158"/>
      <c r="AG106" s="158"/>
      <c r="AH106" s="158"/>
      <c r="AI106" s="126" t="str">
        <f t="shared" si="2"/>
        <v/>
      </c>
      <c r="AJ106" s="127" t="str">
        <f t="shared" si="3"/>
        <v/>
      </c>
      <c r="AK106" s="17"/>
    </row>
    <row r="107" spans="1:37" x14ac:dyDescent="0.55000000000000004">
      <c r="A107" s="41"/>
      <c r="B107" s="42"/>
      <c r="C107" s="41"/>
      <c r="D107" s="146"/>
      <c r="E107" s="152"/>
      <c r="F107" s="152"/>
      <c r="G107" s="152"/>
      <c r="H107" s="152"/>
      <c r="I107" s="152"/>
      <c r="J107" s="154"/>
      <c r="K107" s="154"/>
      <c r="L107" s="154"/>
      <c r="M107" s="154"/>
      <c r="N107" s="154"/>
      <c r="O107" s="150"/>
      <c r="P107" s="150"/>
      <c r="Q107" s="150"/>
      <c r="R107" s="150"/>
      <c r="S107" s="150"/>
      <c r="T107" s="148"/>
      <c r="U107" s="148"/>
      <c r="V107" s="148"/>
      <c r="W107" s="148"/>
      <c r="X107" s="148"/>
      <c r="Y107" s="156"/>
      <c r="Z107" s="156"/>
      <c r="AA107" s="156"/>
      <c r="AB107" s="156"/>
      <c r="AC107" s="156"/>
      <c r="AD107" s="158"/>
      <c r="AE107" s="158"/>
      <c r="AF107" s="158"/>
      <c r="AG107" s="158"/>
      <c r="AH107" s="158"/>
      <c r="AI107" s="126" t="str">
        <f t="shared" si="2"/>
        <v/>
      </c>
      <c r="AJ107" s="127" t="str">
        <f t="shared" si="3"/>
        <v/>
      </c>
      <c r="AK107" s="17"/>
    </row>
    <row r="108" spans="1:37" x14ac:dyDescent="0.55000000000000004">
      <c r="A108" s="41"/>
      <c r="B108" s="42"/>
      <c r="C108" s="41"/>
      <c r="D108" s="146"/>
      <c r="E108" s="152"/>
      <c r="F108" s="152"/>
      <c r="G108" s="152"/>
      <c r="H108" s="152"/>
      <c r="I108" s="152"/>
      <c r="J108" s="154"/>
      <c r="K108" s="154"/>
      <c r="L108" s="154"/>
      <c r="M108" s="154"/>
      <c r="N108" s="154"/>
      <c r="O108" s="150"/>
      <c r="P108" s="150"/>
      <c r="Q108" s="150"/>
      <c r="R108" s="150"/>
      <c r="S108" s="150"/>
      <c r="T108" s="148"/>
      <c r="U108" s="148"/>
      <c r="V108" s="148"/>
      <c r="W108" s="148"/>
      <c r="X108" s="148"/>
      <c r="Y108" s="156"/>
      <c r="Z108" s="156"/>
      <c r="AA108" s="156"/>
      <c r="AB108" s="156"/>
      <c r="AC108" s="156"/>
      <c r="AD108" s="158"/>
      <c r="AE108" s="158"/>
      <c r="AF108" s="158"/>
      <c r="AG108" s="158"/>
      <c r="AH108" s="158"/>
      <c r="AI108" s="126" t="str">
        <f t="shared" si="2"/>
        <v/>
      </c>
      <c r="AJ108" s="127" t="str">
        <f t="shared" si="3"/>
        <v/>
      </c>
      <c r="AK108" s="17"/>
    </row>
    <row r="109" spans="1:37" x14ac:dyDescent="0.55000000000000004">
      <c r="A109" s="41"/>
      <c r="B109" s="42"/>
      <c r="C109" s="41"/>
      <c r="D109" s="146"/>
      <c r="E109" s="152"/>
      <c r="F109" s="152"/>
      <c r="G109" s="152"/>
      <c r="H109" s="152"/>
      <c r="I109" s="152"/>
      <c r="J109" s="154"/>
      <c r="K109" s="154"/>
      <c r="L109" s="154"/>
      <c r="M109" s="154"/>
      <c r="N109" s="154"/>
      <c r="O109" s="150"/>
      <c r="P109" s="150"/>
      <c r="Q109" s="150"/>
      <c r="R109" s="150"/>
      <c r="S109" s="150"/>
      <c r="T109" s="148"/>
      <c r="U109" s="148"/>
      <c r="V109" s="148"/>
      <c r="W109" s="148"/>
      <c r="X109" s="148"/>
      <c r="Y109" s="156"/>
      <c r="Z109" s="156"/>
      <c r="AA109" s="156"/>
      <c r="AB109" s="156"/>
      <c r="AC109" s="156"/>
      <c r="AD109" s="158"/>
      <c r="AE109" s="158"/>
      <c r="AF109" s="158"/>
      <c r="AG109" s="158"/>
      <c r="AH109" s="158"/>
      <c r="AI109" s="126" t="str">
        <f t="shared" si="2"/>
        <v/>
      </c>
      <c r="AJ109" s="127" t="str">
        <f t="shared" si="3"/>
        <v/>
      </c>
      <c r="AK109" s="17"/>
    </row>
    <row r="110" spans="1:37" x14ac:dyDescent="0.55000000000000004">
      <c r="A110" s="41"/>
      <c r="B110" s="42"/>
      <c r="C110" s="41"/>
      <c r="D110" s="146"/>
      <c r="E110" s="152"/>
      <c r="F110" s="152"/>
      <c r="G110" s="152"/>
      <c r="H110" s="152"/>
      <c r="I110" s="152"/>
      <c r="J110" s="154"/>
      <c r="K110" s="154"/>
      <c r="L110" s="154"/>
      <c r="M110" s="154"/>
      <c r="N110" s="154"/>
      <c r="O110" s="150"/>
      <c r="P110" s="150"/>
      <c r="Q110" s="150"/>
      <c r="R110" s="150"/>
      <c r="S110" s="150"/>
      <c r="T110" s="148"/>
      <c r="U110" s="148"/>
      <c r="V110" s="148"/>
      <c r="W110" s="148"/>
      <c r="X110" s="148"/>
      <c r="Y110" s="156"/>
      <c r="Z110" s="156"/>
      <c r="AA110" s="156"/>
      <c r="AB110" s="156"/>
      <c r="AC110" s="156"/>
      <c r="AD110" s="158"/>
      <c r="AE110" s="158"/>
      <c r="AF110" s="158"/>
      <c r="AG110" s="158"/>
      <c r="AH110" s="158"/>
      <c r="AI110" s="126" t="str">
        <f t="shared" si="2"/>
        <v/>
      </c>
      <c r="AJ110" s="127" t="str">
        <f t="shared" si="3"/>
        <v/>
      </c>
      <c r="AK110" s="17"/>
    </row>
    <row r="111" spans="1:37" x14ac:dyDescent="0.55000000000000004">
      <c r="A111" s="41"/>
      <c r="B111" s="42"/>
      <c r="C111" s="41"/>
      <c r="D111" s="146"/>
      <c r="E111" s="152"/>
      <c r="F111" s="152"/>
      <c r="G111" s="152"/>
      <c r="H111" s="152"/>
      <c r="I111" s="152"/>
      <c r="J111" s="154"/>
      <c r="K111" s="154"/>
      <c r="L111" s="154"/>
      <c r="M111" s="154"/>
      <c r="N111" s="154"/>
      <c r="O111" s="150"/>
      <c r="P111" s="150"/>
      <c r="Q111" s="150"/>
      <c r="R111" s="150"/>
      <c r="S111" s="150"/>
      <c r="T111" s="148"/>
      <c r="U111" s="148"/>
      <c r="V111" s="148"/>
      <c r="W111" s="148"/>
      <c r="X111" s="148"/>
      <c r="Y111" s="156"/>
      <c r="Z111" s="156"/>
      <c r="AA111" s="156"/>
      <c r="AB111" s="156"/>
      <c r="AC111" s="156"/>
      <c r="AD111" s="158"/>
      <c r="AE111" s="158"/>
      <c r="AF111" s="158"/>
      <c r="AG111" s="158"/>
      <c r="AH111" s="158"/>
      <c r="AI111" s="126" t="str">
        <f t="shared" si="2"/>
        <v/>
      </c>
      <c r="AJ111" s="127" t="str">
        <f t="shared" si="3"/>
        <v/>
      </c>
      <c r="AK111" s="17"/>
    </row>
    <row r="112" spans="1:37" x14ac:dyDescent="0.55000000000000004">
      <c r="A112" s="41"/>
      <c r="B112" s="42"/>
      <c r="C112" s="41"/>
      <c r="D112" s="146"/>
      <c r="E112" s="152"/>
      <c r="F112" s="152"/>
      <c r="G112" s="152"/>
      <c r="H112" s="152"/>
      <c r="I112" s="152"/>
      <c r="J112" s="154"/>
      <c r="K112" s="154"/>
      <c r="L112" s="154"/>
      <c r="M112" s="154"/>
      <c r="N112" s="154"/>
      <c r="O112" s="150"/>
      <c r="P112" s="150"/>
      <c r="Q112" s="150"/>
      <c r="R112" s="150"/>
      <c r="S112" s="150"/>
      <c r="T112" s="148"/>
      <c r="U112" s="148"/>
      <c r="V112" s="148"/>
      <c r="W112" s="148"/>
      <c r="X112" s="148"/>
      <c r="Y112" s="156"/>
      <c r="Z112" s="156"/>
      <c r="AA112" s="156"/>
      <c r="AB112" s="156"/>
      <c r="AC112" s="156"/>
      <c r="AD112" s="158"/>
      <c r="AE112" s="158"/>
      <c r="AF112" s="158"/>
      <c r="AG112" s="158"/>
      <c r="AH112" s="158"/>
      <c r="AI112" s="126" t="str">
        <f t="shared" si="2"/>
        <v/>
      </c>
      <c r="AJ112" s="127" t="str">
        <f t="shared" si="3"/>
        <v/>
      </c>
      <c r="AK112" s="17"/>
    </row>
    <row r="113" spans="1:37" x14ac:dyDescent="0.55000000000000004">
      <c r="A113" s="41"/>
      <c r="B113" s="42"/>
      <c r="C113" s="41"/>
      <c r="D113" s="146"/>
      <c r="E113" s="152"/>
      <c r="F113" s="152"/>
      <c r="G113" s="152"/>
      <c r="H113" s="152"/>
      <c r="I113" s="152"/>
      <c r="J113" s="154"/>
      <c r="K113" s="154"/>
      <c r="L113" s="154"/>
      <c r="M113" s="154"/>
      <c r="N113" s="154"/>
      <c r="O113" s="150"/>
      <c r="P113" s="150"/>
      <c r="Q113" s="150"/>
      <c r="R113" s="150"/>
      <c r="S113" s="150"/>
      <c r="T113" s="148"/>
      <c r="U113" s="148"/>
      <c r="V113" s="148"/>
      <c r="W113" s="148"/>
      <c r="X113" s="148"/>
      <c r="Y113" s="156"/>
      <c r="Z113" s="156"/>
      <c r="AA113" s="156"/>
      <c r="AB113" s="156"/>
      <c r="AC113" s="156"/>
      <c r="AD113" s="158"/>
      <c r="AE113" s="158"/>
      <c r="AF113" s="158"/>
      <c r="AG113" s="158"/>
      <c r="AH113" s="158"/>
      <c r="AI113" s="126" t="str">
        <f t="shared" si="2"/>
        <v/>
      </c>
      <c r="AJ113" s="127" t="str">
        <f t="shared" si="3"/>
        <v/>
      </c>
      <c r="AK113" s="17"/>
    </row>
    <row r="114" spans="1:37" x14ac:dyDescent="0.55000000000000004">
      <c r="A114" s="41"/>
      <c r="B114" s="42"/>
      <c r="C114" s="41"/>
      <c r="D114" s="146"/>
      <c r="E114" s="152"/>
      <c r="F114" s="152"/>
      <c r="G114" s="152"/>
      <c r="H114" s="152"/>
      <c r="I114" s="152"/>
      <c r="J114" s="154"/>
      <c r="K114" s="154"/>
      <c r="L114" s="154"/>
      <c r="M114" s="154"/>
      <c r="N114" s="154"/>
      <c r="O114" s="150"/>
      <c r="P114" s="150"/>
      <c r="Q114" s="150"/>
      <c r="R114" s="150"/>
      <c r="S114" s="150"/>
      <c r="T114" s="148"/>
      <c r="U114" s="148"/>
      <c r="V114" s="148"/>
      <c r="W114" s="148"/>
      <c r="X114" s="148"/>
      <c r="Y114" s="156"/>
      <c r="Z114" s="156"/>
      <c r="AA114" s="156"/>
      <c r="AB114" s="156"/>
      <c r="AC114" s="156"/>
      <c r="AD114" s="158"/>
      <c r="AE114" s="158"/>
      <c r="AF114" s="158"/>
      <c r="AG114" s="158"/>
      <c r="AH114" s="158"/>
      <c r="AI114" s="126" t="str">
        <f t="shared" si="2"/>
        <v/>
      </c>
      <c r="AJ114" s="127" t="str">
        <f t="shared" si="3"/>
        <v/>
      </c>
      <c r="AK114" s="17"/>
    </row>
    <row r="115" spans="1:37" x14ac:dyDescent="0.55000000000000004">
      <c r="A115" s="41"/>
      <c r="B115" s="42"/>
      <c r="C115" s="41"/>
      <c r="D115" s="146"/>
      <c r="E115" s="152"/>
      <c r="F115" s="152"/>
      <c r="G115" s="152"/>
      <c r="H115" s="152"/>
      <c r="I115" s="152"/>
      <c r="J115" s="154"/>
      <c r="K115" s="154"/>
      <c r="L115" s="154"/>
      <c r="M115" s="154"/>
      <c r="N115" s="154"/>
      <c r="O115" s="150"/>
      <c r="P115" s="150"/>
      <c r="Q115" s="150"/>
      <c r="R115" s="150"/>
      <c r="S115" s="150"/>
      <c r="T115" s="148"/>
      <c r="U115" s="148"/>
      <c r="V115" s="148"/>
      <c r="W115" s="148"/>
      <c r="X115" s="148"/>
      <c r="Y115" s="156"/>
      <c r="Z115" s="156"/>
      <c r="AA115" s="156"/>
      <c r="AB115" s="156"/>
      <c r="AC115" s="156"/>
      <c r="AD115" s="158"/>
      <c r="AE115" s="158"/>
      <c r="AF115" s="158"/>
      <c r="AG115" s="158"/>
      <c r="AH115" s="158"/>
      <c r="AI115" s="126" t="str">
        <f t="shared" si="2"/>
        <v/>
      </c>
      <c r="AJ115" s="127" t="str">
        <f t="shared" si="3"/>
        <v/>
      </c>
      <c r="AK115" s="17"/>
    </row>
    <row r="116" spans="1:37" x14ac:dyDescent="0.55000000000000004">
      <c r="A116" s="41"/>
      <c r="B116" s="42"/>
      <c r="C116" s="41"/>
      <c r="D116" s="146"/>
      <c r="E116" s="152"/>
      <c r="F116" s="152"/>
      <c r="G116" s="152"/>
      <c r="H116" s="152"/>
      <c r="I116" s="152"/>
      <c r="J116" s="154"/>
      <c r="K116" s="154"/>
      <c r="L116" s="154"/>
      <c r="M116" s="154"/>
      <c r="N116" s="154"/>
      <c r="O116" s="150"/>
      <c r="P116" s="150"/>
      <c r="Q116" s="150"/>
      <c r="R116" s="150"/>
      <c r="S116" s="150"/>
      <c r="T116" s="148"/>
      <c r="U116" s="148"/>
      <c r="V116" s="148"/>
      <c r="W116" s="148"/>
      <c r="X116" s="148"/>
      <c r="Y116" s="156"/>
      <c r="Z116" s="156"/>
      <c r="AA116" s="156"/>
      <c r="AB116" s="156"/>
      <c r="AC116" s="156"/>
      <c r="AD116" s="158"/>
      <c r="AE116" s="158"/>
      <c r="AF116" s="158"/>
      <c r="AG116" s="158"/>
      <c r="AH116" s="158"/>
      <c r="AI116" s="126" t="str">
        <f t="shared" si="2"/>
        <v/>
      </c>
      <c r="AJ116" s="127" t="str">
        <f t="shared" si="3"/>
        <v/>
      </c>
      <c r="AK116" s="17"/>
    </row>
    <row r="117" spans="1:37" x14ac:dyDescent="0.55000000000000004">
      <c r="A117" s="41"/>
      <c r="B117" s="42"/>
      <c r="C117" s="41"/>
      <c r="D117" s="146"/>
      <c r="E117" s="152"/>
      <c r="F117" s="152"/>
      <c r="G117" s="152"/>
      <c r="H117" s="152"/>
      <c r="I117" s="152"/>
      <c r="J117" s="154"/>
      <c r="K117" s="154"/>
      <c r="L117" s="154"/>
      <c r="M117" s="154"/>
      <c r="N117" s="154"/>
      <c r="O117" s="150"/>
      <c r="P117" s="150"/>
      <c r="Q117" s="150"/>
      <c r="R117" s="150"/>
      <c r="S117" s="150"/>
      <c r="T117" s="148"/>
      <c r="U117" s="148"/>
      <c r="V117" s="148"/>
      <c r="W117" s="148"/>
      <c r="X117" s="148"/>
      <c r="Y117" s="156"/>
      <c r="Z117" s="156"/>
      <c r="AA117" s="156"/>
      <c r="AB117" s="156"/>
      <c r="AC117" s="156"/>
      <c r="AD117" s="158"/>
      <c r="AE117" s="158"/>
      <c r="AF117" s="158"/>
      <c r="AG117" s="158"/>
      <c r="AH117" s="158"/>
      <c r="AI117" s="126" t="str">
        <f t="shared" si="2"/>
        <v/>
      </c>
      <c r="AJ117" s="127" t="str">
        <f t="shared" si="3"/>
        <v/>
      </c>
      <c r="AK117" s="17"/>
    </row>
    <row r="118" spans="1:37" x14ac:dyDescent="0.55000000000000004">
      <c r="A118" s="41"/>
      <c r="B118" s="42"/>
      <c r="C118" s="41"/>
      <c r="D118" s="146"/>
      <c r="E118" s="152"/>
      <c r="F118" s="152"/>
      <c r="G118" s="152"/>
      <c r="H118" s="152"/>
      <c r="I118" s="152"/>
      <c r="J118" s="154"/>
      <c r="K118" s="154"/>
      <c r="L118" s="154"/>
      <c r="M118" s="154"/>
      <c r="N118" s="154"/>
      <c r="O118" s="150"/>
      <c r="P118" s="150"/>
      <c r="Q118" s="150"/>
      <c r="R118" s="150"/>
      <c r="S118" s="150"/>
      <c r="T118" s="148"/>
      <c r="U118" s="148"/>
      <c r="V118" s="148"/>
      <c r="W118" s="148"/>
      <c r="X118" s="148"/>
      <c r="Y118" s="156"/>
      <c r="Z118" s="156"/>
      <c r="AA118" s="156"/>
      <c r="AB118" s="156"/>
      <c r="AC118" s="156"/>
      <c r="AD118" s="158"/>
      <c r="AE118" s="158"/>
      <c r="AF118" s="158"/>
      <c r="AG118" s="158"/>
      <c r="AH118" s="158"/>
      <c r="AI118" s="126" t="str">
        <f t="shared" si="2"/>
        <v/>
      </c>
      <c r="AJ118" s="127" t="str">
        <f t="shared" si="3"/>
        <v/>
      </c>
      <c r="AK118" s="17"/>
    </row>
    <row r="119" spans="1:37" x14ac:dyDescent="0.55000000000000004">
      <c r="A119" s="41"/>
      <c r="B119" s="42"/>
      <c r="C119" s="41"/>
      <c r="D119" s="146"/>
      <c r="E119" s="152"/>
      <c r="F119" s="152"/>
      <c r="G119" s="152"/>
      <c r="H119" s="152"/>
      <c r="I119" s="152"/>
      <c r="J119" s="154"/>
      <c r="K119" s="154"/>
      <c r="L119" s="154"/>
      <c r="M119" s="154"/>
      <c r="N119" s="154"/>
      <c r="O119" s="150"/>
      <c r="P119" s="150"/>
      <c r="Q119" s="150"/>
      <c r="R119" s="150"/>
      <c r="S119" s="150"/>
      <c r="T119" s="148"/>
      <c r="U119" s="148"/>
      <c r="V119" s="148"/>
      <c r="W119" s="148"/>
      <c r="X119" s="148"/>
      <c r="Y119" s="156"/>
      <c r="Z119" s="156"/>
      <c r="AA119" s="156"/>
      <c r="AB119" s="156"/>
      <c r="AC119" s="156"/>
      <c r="AD119" s="158"/>
      <c r="AE119" s="158"/>
      <c r="AF119" s="158"/>
      <c r="AG119" s="158"/>
      <c r="AH119" s="158"/>
      <c r="AI119" s="126" t="str">
        <f t="shared" si="2"/>
        <v/>
      </c>
      <c r="AJ119" s="127" t="str">
        <f t="shared" si="3"/>
        <v/>
      </c>
      <c r="AK119" s="17"/>
    </row>
    <row r="120" spans="1:37" x14ac:dyDescent="0.55000000000000004">
      <c r="A120" s="41"/>
      <c r="B120" s="42"/>
      <c r="C120" s="41"/>
      <c r="D120" s="146"/>
      <c r="E120" s="152"/>
      <c r="F120" s="152"/>
      <c r="G120" s="152"/>
      <c r="H120" s="152"/>
      <c r="I120" s="152"/>
      <c r="J120" s="154"/>
      <c r="K120" s="154"/>
      <c r="L120" s="154"/>
      <c r="M120" s="154"/>
      <c r="N120" s="154"/>
      <c r="O120" s="150"/>
      <c r="P120" s="150"/>
      <c r="Q120" s="150"/>
      <c r="R120" s="150"/>
      <c r="S120" s="150"/>
      <c r="T120" s="148"/>
      <c r="U120" s="148"/>
      <c r="V120" s="148"/>
      <c r="W120" s="148"/>
      <c r="X120" s="148"/>
      <c r="Y120" s="156"/>
      <c r="Z120" s="156"/>
      <c r="AA120" s="156"/>
      <c r="AB120" s="156"/>
      <c r="AC120" s="156"/>
      <c r="AD120" s="158"/>
      <c r="AE120" s="158"/>
      <c r="AF120" s="158"/>
      <c r="AG120" s="158"/>
      <c r="AH120" s="158"/>
      <c r="AI120" s="126" t="str">
        <f t="shared" si="2"/>
        <v/>
      </c>
      <c r="AJ120" s="127" t="str">
        <f t="shared" si="3"/>
        <v/>
      </c>
      <c r="AK120" s="17"/>
    </row>
    <row r="121" spans="1:37" x14ac:dyDescent="0.55000000000000004">
      <c r="A121" s="41"/>
      <c r="B121" s="42"/>
      <c r="C121" s="41"/>
      <c r="D121" s="146"/>
      <c r="E121" s="152"/>
      <c r="F121" s="152"/>
      <c r="G121" s="152"/>
      <c r="H121" s="152"/>
      <c r="I121" s="152"/>
      <c r="J121" s="154"/>
      <c r="K121" s="154"/>
      <c r="L121" s="154"/>
      <c r="M121" s="154"/>
      <c r="N121" s="154"/>
      <c r="O121" s="150"/>
      <c r="P121" s="150"/>
      <c r="Q121" s="150"/>
      <c r="R121" s="150"/>
      <c r="S121" s="150"/>
      <c r="T121" s="148"/>
      <c r="U121" s="148"/>
      <c r="V121" s="148"/>
      <c r="W121" s="148"/>
      <c r="X121" s="148"/>
      <c r="Y121" s="156"/>
      <c r="Z121" s="156"/>
      <c r="AA121" s="156"/>
      <c r="AB121" s="156"/>
      <c r="AC121" s="156"/>
      <c r="AD121" s="158"/>
      <c r="AE121" s="158"/>
      <c r="AF121" s="158"/>
      <c r="AG121" s="158"/>
      <c r="AH121" s="158"/>
      <c r="AI121" s="126" t="str">
        <f t="shared" si="2"/>
        <v/>
      </c>
      <c r="AJ121" s="127" t="str">
        <f t="shared" si="3"/>
        <v/>
      </c>
      <c r="AK121" s="17"/>
    </row>
    <row r="122" spans="1:37" x14ac:dyDescent="0.55000000000000004">
      <c r="A122" s="41"/>
      <c r="B122" s="42"/>
      <c r="C122" s="41"/>
      <c r="D122" s="146"/>
      <c r="E122" s="152"/>
      <c r="F122" s="152"/>
      <c r="G122" s="152"/>
      <c r="H122" s="152"/>
      <c r="I122" s="152"/>
      <c r="J122" s="154"/>
      <c r="K122" s="154"/>
      <c r="L122" s="154"/>
      <c r="M122" s="154"/>
      <c r="N122" s="154"/>
      <c r="O122" s="150"/>
      <c r="P122" s="150"/>
      <c r="Q122" s="150"/>
      <c r="R122" s="150"/>
      <c r="S122" s="150"/>
      <c r="T122" s="148"/>
      <c r="U122" s="148"/>
      <c r="V122" s="148"/>
      <c r="W122" s="148"/>
      <c r="X122" s="148"/>
      <c r="Y122" s="156"/>
      <c r="Z122" s="156"/>
      <c r="AA122" s="156"/>
      <c r="AB122" s="156"/>
      <c r="AC122" s="156"/>
      <c r="AD122" s="158"/>
      <c r="AE122" s="158"/>
      <c r="AF122" s="158"/>
      <c r="AG122" s="158"/>
      <c r="AH122" s="158"/>
      <c r="AI122" s="126" t="str">
        <f t="shared" si="2"/>
        <v/>
      </c>
      <c r="AJ122" s="127" t="str">
        <f t="shared" si="3"/>
        <v/>
      </c>
      <c r="AK122" s="17"/>
    </row>
    <row r="123" spans="1:37" x14ac:dyDescent="0.55000000000000004">
      <c r="A123" s="41"/>
      <c r="B123" s="42"/>
      <c r="C123" s="41"/>
      <c r="D123" s="146"/>
      <c r="E123" s="152"/>
      <c r="F123" s="152"/>
      <c r="G123" s="152"/>
      <c r="H123" s="152"/>
      <c r="I123" s="152"/>
      <c r="J123" s="154"/>
      <c r="K123" s="154"/>
      <c r="L123" s="154"/>
      <c r="M123" s="154"/>
      <c r="N123" s="154"/>
      <c r="O123" s="150"/>
      <c r="P123" s="150"/>
      <c r="Q123" s="150"/>
      <c r="R123" s="150"/>
      <c r="S123" s="150"/>
      <c r="T123" s="148"/>
      <c r="U123" s="148"/>
      <c r="V123" s="148"/>
      <c r="W123" s="148"/>
      <c r="X123" s="148"/>
      <c r="Y123" s="156"/>
      <c r="Z123" s="156"/>
      <c r="AA123" s="156"/>
      <c r="AB123" s="156"/>
      <c r="AC123" s="156"/>
      <c r="AD123" s="158"/>
      <c r="AE123" s="158"/>
      <c r="AF123" s="158"/>
      <c r="AG123" s="158"/>
      <c r="AH123" s="158"/>
      <c r="AI123" s="126" t="str">
        <f t="shared" si="2"/>
        <v/>
      </c>
      <c r="AJ123" s="127" t="str">
        <f t="shared" si="3"/>
        <v/>
      </c>
      <c r="AK123" s="17"/>
    </row>
    <row r="124" spans="1:37" x14ac:dyDescent="0.55000000000000004">
      <c r="A124" s="41"/>
      <c r="B124" s="42"/>
      <c r="C124" s="41"/>
      <c r="D124" s="146"/>
      <c r="E124" s="152"/>
      <c r="F124" s="152"/>
      <c r="G124" s="152"/>
      <c r="H124" s="152"/>
      <c r="I124" s="152"/>
      <c r="J124" s="154"/>
      <c r="K124" s="154"/>
      <c r="L124" s="154"/>
      <c r="M124" s="154"/>
      <c r="N124" s="154"/>
      <c r="O124" s="150"/>
      <c r="P124" s="150"/>
      <c r="Q124" s="150"/>
      <c r="R124" s="150"/>
      <c r="S124" s="150"/>
      <c r="T124" s="148"/>
      <c r="U124" s="148"/>
      <c r="V124" s="148"/>
      <c r="W124" s="148"/>
      <c r="X124" s="148"/>
      <c r="Y124" s="156"/>
      <c r="Z124" s="156"/>
      <c r="AA124" s="156"/>
      <c r="AB124" s="156"/>
      <c r="AC124" s="156"/>
      <c r="AD124" s="158"/>
      <c r="AE124" s="158"/>
      <c r="AF124" s="158"/>
      <c r="AG124" s="158"/>
      <c r="AH124" s="158"/>
      <c r="AI124" s="126" t="str">
        <f t="shared" si="2"/>
        <v/>
      </c>
      <c r="AJ124" s="127" t="str">
        <f t="shared" si="3"/>
        <v/>
      </c>
      <c r="AK124" s="17"/>
    </row>
    <row r="125" spans="1:37" x14ac:dyDescent="0.55000000000000004">
      <c r="A125" s="41"/>
      <c r="B125" s="42"/>
      <c r="C125" s="41"/>
      <c r="D125" s="146"/>
      <c r="E125" s="152"/>
      <c r="F125" s="152"/>
      <c r="G125" s="152"/>
      <c r="H125" s="152"/>
      <c r="I125" s="152"/>
      <c r="J125" s="154"/>
      <c r="K125" s="154"/>
      <c r="L125" s="154"/>
      <c r="M125" s="154"/>
      <c r="N125" s="154"/>
      <c r="O125" s="150"/>
      <c r="P125" s="150"/>
      <c r="Q125" s="150"/>
      <c r="R125" s="150"/>
      <c r="S125" s="150"/>
      <c r="T125" s="148"/>
      <c r="U125" s="148"/>
      <c r="V125" s="148"/>
      <c r="W125" s="148"/>
      <c r="X125" s="148"/>
      <c r="Y125" s="156"/>
      <c r="Z125" s="156"/>
      <c r="AA125" s="156"/>
      <c r="AB125" s="156"/>
      <c r="AC125" s="156"/>
      <c r="AD125" s="158"/>
      <c r="AE125" s="158"/>
      <c r="AF125" s="158"/>
      <c r="AG125" s="158"/>
      <c r="AH125" s="158"/>
      <c r="AI125" s="126" t="str">
        <f t="shared" si="2"/>
        <v/>
      </c>
      <c r="AJ125" s="127" t="str">
        <f t="shared" si="3"/>
        <v/>
      </c>
      <c r="AK125" s="17"/>
    </row>
    <row r="126" spans="1:37" x14ac:dyDescent="0.55000000000000004">
      <c r="A126" s="41"/>
      <c r="B126" s="42"/>
      <c r="C126" s="41"/>
      <c r="D126" s="146"/>
      <c r="E126" s="152"/>
      <c r="F126" s="152"/>
      <c r="G126" s="152"/>
      <c r="H126" s="152"/>
      <c r="I126" s="152"/>
      <c r="J126" s="154"/>
      <c r="K126" s="154"/>
      <c r="L126" s="154"/>
      <c r="M126" s="154"/>
      <c r="N126" s="154"/>
      <c r="O126" s="150"/>
      <c r="P126" s="150"/>
      <c r="Q126" s="150"/>
      <c r="R126" s="150"/>
      <c r="S126" s="150"/>
      <c r="T126" s="148"/>
      <c r="U126" s="148"/>
      <c r="V126" s="148"/>
      <c r="W126" s="148"/>
      <c r="X126" s="148"/>
      <c r="Y126" s="156"/>
      <c r="Z126" s="156"/>
      <c r="AA126" s="156"/>
      <c r="AB126" s="156"/>
      <c r="AC126" s="156"/>
      <c r="AD126" s="158"/>
      <c r="AE126" s="158"/>
      <c r="AF126" s="158"/>
      <c r="AG126" s="158"/>
      <c r="AH126" s="158"/>
      <c r="AI126" s="126" t="str">
        <f t="shared" si="2"/>
        <v/>
      </c>
      <c r="AJ126" s="127" t="str">
        <f t="shared" si="3"/>
        <v/>
      </c>
      <c r="AK126" s="17"/>
    </row>
    <row r="127" spans="1:37" x14ac:dyDescent="0.55000000000000004">
      <c r="A127" s="41"/>
      <c r="B127" s="42"/>
      <c r="C127" s="41"/>
      <c r="D127" s="146"/>
      <c r="E127" s="152"/>
      <c r="F127" s="152"/>
      <c r="G127" s="152"/>
      <c r="H127" s="152"/>
      <c r="I127" s="152"/>
      <c r="J127" s="154"/>
      <c r="K127" s="154"/>
      <c r="L127" s="154"/>
      <c r="M127" s="154"/>
      <c r="N127" s="154"/>
      <c r="O127" s="150"/>
      <c r="P127" s="150"/>
      <c r="Q127" s="150"/>
      <c r="R127" s="150"/>
      <c r="S127" s="150"/>
      <c r="T127" s="148"/>
      <c r="U127" s="148"/>
      <c r="V127" s="148"/>
      <c r="W127" s="148"/>
      <c r="X127" s="148"/>
      <c r="Y127" s="156"/>
      <c r="Z127" s="156"/>
      <c r="AA127" s="156"/>
      <c r="AB127" s="156"/>
      <c r="AC127" s="156"/>
      <c r="AD127" s="158"/>
      <c r="AE127" s="158"/>
      <c r="AF127" s="158"/>
      <c r="AG127" s="158"/>
      <c r="AH127" s="158"/>
      <c r="AI127" s="126" t="str">
        <f t="shared" si="2"/>
        <v/>
      </c>
      <c r="AJ127" s="127" t="str">
        <f t="shared" si="3"/>
        <v/>
      </c>
      <c r="AK127" s="17"/>
    </row>
    <row r="128" spans="1:37" x14ac:dyDescent="0.55000000000000004">
      <c r="A128" s="41"/>
      <c r="B128" s="42"/>
      <c r="C128" s="41"/>
      <c r="D128" s="146"/>
      <c r="E128" s="152"/>
      <c r="F128" s="152"/>
      <c r="G128" s="152"/>
      <c r="H128" s="152"/>
      <c r="I128" s="152"/>
      <c r="J128" s="154"/>
      <c r="K128" s="154"/>
      <c r="L128" s="154"/>
      <c r="M128" s="154"/>
      <c r="N128" s="154"/>
      <c r="O128" s="150"/>
      <c r="P128" s="150"/>
      <c r="Q128" s="150"/>
      <c r="R128" s="150"/>
      <c r="S128" s="150"/>
      <c r="T128" s="148"/>
      <c r="U128" s="148"/>
      <c r="V128" s="148"/>
      <c r="W128" s="148"/>
      <c r="X128" s="148"/>
      <c r="Y128" s="156"/>
      <c r="Z128" s="156"/>
      <c r="AA128" s="156"/>
      <c r="AB128" s="156"/>
      <c r="AC128" s="156"/>
      <c r="AD128" s="158"/>
      <c r="AE128" s="158"/>
      <c r="AF128" s="158"/>
      <c r="AG128" s="158"/>
      <c r="AH128" s="158"/>
      <c r="AI128" s="126" t="str">
        <f t="shared" si="2"/>
        <v/>
      </c>
      <c r="AJ128" s="127" t="str">
        <f t="shared" si="3"/>
        <v/>
      </c>
      <c r="AK128" s="17"/>
    </row>
    <row r="129" spans="1:37" x14ac:dyDescent="0.55000000000000004">
      <c r="A129" s="41"/>
      <c r="B129" s="42"/>
      <c r="C129" s="41"/>
      <c r="D129" s="146"/>
      <c r="E129" s="152"/>
      <c r="F129" s="152"/>
      <c r="G129" s="152"/>
      <c r="H129" s="152"/>
      <c r="I129" s="152"/>
      <c r="J129" s="154"/>
      <c r="K129" s="154"/>
      <c r="L129" s="154"/>
      <c r="M129" s="154"/>
      <c r="N129" s="154"/>
      <c r="O129" s="150"/>
      <c r="P129" s="150"/>
      <c r="Q129" s="150"/>
      <c r="R129" s="150"/>
      <c r="S129" s="150"/>
      <c r="T129" s="148"/>
      <c r="U129" s="148"/>
      <c r="V129" s="148"/>
      <c r="W129" s="148"/>
      <c r="X129" s="148"/>
      <c r="Y129" s="156"/>
      <c r="Z129" s="156"/>
      <c r="AA129" s="156"/>
      <c r="AB129" s="156"/>
      <c r="AC129" s="156"/>
      <c r="AD129" s="158"/>
      <c r="AE129" s="158"/>
      <c r="AF129" s="158"/>
      <c r="AG129" s="158"/>
      <c r="AH129" s="158"/>
      <c r="AI129" s="126" t="str">
        <f t="shared" si="2"/>
        <v/>
      </c>
      <c r="AJ129" s="127" t="str">
        <f t="shared" si="3"/>
        <v/>
      </c>
      <c r="AK129" s="17"/>
    </row>
    <row r="130" spans="1:37" x14ac:dyDescent="0.55000000000000004">
      <c r="A130" s="41"/>
      <c r="B130" s="42"/>
      <c r="C130" s="41"/>
      <c r="D130" s="146"/>
      <c r="E130" s="152"/>
      <c r="F130" s="152"/>
      <c r="G130" s="152"/>
      <c r="H130" s="152"/>
      <c r="I130" s="152"/>
      <c r="J130" s="154"/>
      <c r="K130" s="154"/>
      <c r="L130" s="154"/>
      <c r="M130" s="154"/>
      <c r="N130" s="154"/>
      <c r="O130" s="150"/>
      <c r="P130" s="150"/>
      <c r="Q130" s="150"/>
      <c r="R130" s="150"/>
      <c r="S130" s="150"/>
      <c r="T130" s="148"/>
      <c r="U130" s="148"/>
      <c r="V130" s="148"/>
      <c r="W130" s="148"/>
      <c r="X130" s="148"/>
      <c r="Y130" s="156"/>
      <c r="Z130" s="156"/>
      <c r="AA130" s="156"/>
      <c r="AB130" s="156"/>
      <c r="AC130" s="156"/>
      <c r="AD130" s="158"/>
      <c r="AE130" s="158"/>
      <c r="AF130" s="158"/>
      <c r="AG130" s="158"/>
      <c r="AH130" s="158"/>
      <c r="AI130" s="126" t="str">
        <f t="shared" si="2"/>
        <v/>
      </c>
      <c r="AJ130" s="127" t="str">
        <f t="shared" si="3"/>
        <v/>
      </c>
      <c r="AK130" s="17"/>
    </row>
    <row r="131" spans="1:37" x14ac:dyDescent="0.55000000000000004">
      <c r="A131" s="41"/>
      <c r="B131" s="42"/>
      <c r="C131" s="41"/>
      <c r="D131" s="146"/>
      <c r="E131" s="152"/>
      <c r="F131" s="152"/>
      <c r="G131" s="152"/>
      <c r="H131" s="152"/>
      <c r="I131" s="152"/>
      <c r="J131" s="154"/>
      <c r="K131" s="154"/>
      <c r="L131" s="154"/>
      <c r="M131" s="154"/>
      <c r="N131" s="154"/>
      <c r="O131" s="150"/>
      <c r="P131" s="150"/>
      <c r="Q131" s="150"/>
      <c r="R131" s="150"/>
      <c r="S131" s="150"/>
      <c r="T131" s="148"/>
      <c r="U131" s="148"/>
      <c r="V131" s="148"/>
      <c r="W131" s="148"/>
      <c r="X131" s="148"/>
      <c r="Y131" s="156"/>
      <c r="Z131" s="156"/>
      <c r="AA131" s="156"/>
      <c r="AB131" s="156"/>
      <c r="AC131" s="156"/>
      <c r="AD131" s="158"/>
      <c r="AE131" s="158"/>
      <c r="AF131" s="158"/>
      <c r="AG131" s="158"/>
      <c r="AH131" s="158"/>
      <c r="AI131" s="126" t="str">
        <f t="shared" si="2"/>
        <v/>
      </c>
      <c r="AJ131" s="127" t="str">
        <f t="shared" si="3"/>
        <v/>
      </c>
      <c r="AK131" s="17"/>
    </row>
    <row r="132" spans="1:37" x14ac:dyDescent="0.55000000000000004">
      <c r="A132" s="41"/>
      <c r="B132" s="42"/>
      <c r="C132" s="41"/>
      <c r="D132" s="146"/>
      <c r="E132" s="152"/>
      <c r="F132" s="152"/>
      <c r="G132" s="152"/>
      <c r="H132" s="152"/>
      <c r="I132" s="152"/>
      <c r="J132" s="154"/>
      <c r="K132" s="154"/>
      <c r="L132" s="154"/>
      <c r="M132" s="154"/>
      <c r="N132" s="154"/>
      <c r="O132" s="150"/>
      <c r="P132" s="150"/>
      <c r="Q132" s="150"/>
      <c r="R132" s="150"/>
      <c r="S132" s="150"/>
      <c r="T132" s="148"/>
      <c r="U132" s="148"/>
      <c r="V132" s="148"/>
      <c r="W132" s="148"/>
      <c r="X132" s="148"/>
      <c r="Y132" s="156"/>
      <c r="Z132" s="156"/>
      <c r="AA132" s="156"/>
      <c r="AB132" s="156"/>
      <c r="AC132" s="156"/>
      <c r="AD132" s="158"/>
      <c r="AE132" s="158"/>
      <c r="AF132" s="158"/>
      <c r="AG132" s="158"/>
      <c r="AH132" s="158"/>
      <c r="AI132" s="126" t="str">
        <f t="shared" si="2"/>
        <v/>
      </c>
      <c r="AJ132" s="127" t="str">
        <f t="shared" si="3"/>
        <v/>
      </c>
      <c r="AK132" s="17"/>
    </row>
    <row r="133" spans="1:37" x14ac:dyDescent="0.55000000000000004">
      <c r="A133" s="41"/>
      <c r="B133" s="42"/>
      <c r="C133" s="41"/>
      <c r="D133" s="146"/>
      <c r="E133" s="152"/>
      <c r="F133" s="152"/>
      <c r="G133" s="152"/>
      <c r="H133" s="152"/>
      <c r="I133" s="152"/>
      <c r="J133" s="154"/>
      <c r="K133" s="154"/>
      <c r="L133" s="154"/>
      <c r="M133" s="154"/>
      <c r="N133" s="154"/>
      <c r="O133" s="150"/>
      <c r="P133" s="150"/>
      <c r="Q133" s="150"/>
      <c r="R133" s="150"/>
      <c r="S133" s="150"/>
      <c r="T133" s="148"/>
      <c r="U133" s="148"/>
      <c r="V133" s="148"/>
      <c r="W133" s="148"/>
      <c r="X133" s="148"/>
      <c r="Y133" s="156"/>
      <c r="Z133" s="156"/>
      <c r="AA133" s="156"/>
      <c r="AB133" s="156"/>
      <c r="AC133" s="156"/>
      <c r="AD133" s="158"/>
      <c r="AE133" s="158"/>
      <c r="AF133" s="158"/>
      <c r="AG133" s="158"/>
      <c r="AH133" s="158"/>
      <c r="AI133" s="126" t="str">
        <f t="shared" si="2"/>
        <v/>
      </c>
      <c r="AJ133" s="127" t="str">
        <f t="shared" si="3"/>
        <v/>
      </c>
      <c r="AK133" s="17"/>
    </row>
    <row r="134" spans="1:37" x14ac:dyDescent="0.55000000000000004">
      <c r="A134" s="41"/>
      <c r="B134" s="42"/>
      <c r="C134" s="41"/>
      <c r="D134" s="146"/>
      <c r="E134" s="152"/>
      <c r="F134" s="152"/>
      <c r="G134" s="152"/>
      <c r="H134" s="152"/>
      <c r="I134" s="152"/>
      <c r="J134" s="154"/>
      <c r="K134" s="154"/>
      <c r="L134" s="154"/>
      <c r="M134" s="154"/>
      <c r="N134" s="154"/>
      <c r="O134" s="150"/>
      <c r="P134" s="150"/>
      <c r="Q134" s="150"/>
      <c r="R134" s="150"/>
      <c r="S134" s="150"/>
      <c r="T134" s="148"/>
      <c r="U134" s="148"/>
      <c r="V134" s="148"/>
      <c r="W134" s="148"/>
      <c r="X134" s="148"/>
      <c r="Y134" s="156"/>
      <c r="Z134" s="156"/>
      <c r="AA134" s="156"/>
      <c r="AB134" s="156"/>
      <c r="AC134" s="156"/>
      <c r="AD134" s="158"/>
      <c r="AE134" s="158"/>
      <c r="AF134" s="158"/>
      <c r="AG134" s="158"/>
      <c r="AH134" s="158"/>
      <c r="AI134" s="126" t="str">
        <f t="shared" si="2"/>
        <v/>
      </c>
      <c r="AJ134" s="127" t="str">
        <f t="shared" si="3"/>
        <v/>
      </c>
      <c r="AK134" s="17"/>
    </row>
    <row r="135" spans="1:37" x14ac:dyDescent="0.55000000000000004">
      <c r="A135" s="41"/>
      <c r="B135" s="42"/>
      <c r="C135" s="41"/>
      <c r="D135" s="146"/>
      <c r="E135" s="152"/>
      <c r="F135" s="152"/>
      <c r="G135" s="152"/>
      <c r="H135" s="152"/>
      <c r="I135" s="152"/>
      <c r="J135" s="154"/>
      <c r="K135" s="154"/>
      <c r="L135" s="154"/>
      <c r="M135" s="154"/>
      <c r="N135" s="154"/>
      <c r="O135" s="150"/>
      <c r="P135" s="150"/>
      <c r="Q135" s="150"/>
      <c r="R135" s="150"/>
      <c r="S135" s="150"/>
      <c r="T135" s="148"/>
      <c r="U135" s="148"/>
      <c r="V135" s="148"/>
      <c r="W135" s="148"/>
      <c r="X135" s="148"/>
      <c r="Y135" s="156"/>
      <c r="Z135" s="156"/>
      <c r="AA135" s="156"/>
      <c r="AB135" s="156"/>
      <c r="AC135" s="156"/>
      <c r="AD135" s="158"/>
      <c r="AE135" s="158"/>
      <c r="AF135" s="158"/>
      <c r="AG135" s="158"/>
      <c r="AH135" s="158"/>
      <c r="AI135" s="126" t="str">
        <f t="shared" si="2"/>
        <v/>
      </c>
      <c r="AJ135" s="127" t="str">
        <f t="shared" si="3"/>
        <v/>
      </c>
      <c r="AK135" s="17"/>
    </row>
    <row r="136" spans="1:37" x14ac:dyDescent="0.55000000000000004">
      <c r="A136" s="41"/>
      <c r="B136" s="42"/>
      <c r="C136" s="41"/>
      <c r="D136" s="146"/>
      <c r="E136" s="152"/>
      <c r="F136" s="152"/>
      <c r="G136" s="152"/>
      <c r="H136" s="152"/>
      <c r="I136" s="152"/>
      <c r="J136" s="154"/>
      <c r="K136" s="154"/>
      <c r="L136" s="154"/>
      <c r="M136" s="154"/>
      <c r="N136" s="154"/>
      <c r="O136" s="150"/>
      <c r="P136" s="150"/>
      <c r="Q136" s="150"/>
      <c r="R136" s="150"/>
      <c r="S136" s="150"/>
      <c r="T136" s="148"/>
      <c r="U136" s="148"/>
      <c r="V136" s="148"/>
      <c r="W136" s="148"/>
      <c r="X136" s="148"/>
      <c r="Y136" s="156"/>
      <c r="Z136" s="156"/>
      <c r="AA136" s="156"/>
      <c r="AB136" s="156"/>
      <c r="AC136" s="156"/>
      <c r="AD136" s="158"/>
      <c r="AE136" s="158"/>
      <c r="AF136" s="158"/>
      <c r="AG136" s="158"/>
      <c r="AH136" s="158"/>
      <c r="AI136" s="126" t="str">
        <f t="shared" si="2"/>
        <v/>
      </c>
      <c r="AJ136" s="127" t="str">
        <f t="shared" si="3"/>
        <v/>
      </c>
      <c r="AK136" s="17"/>
    </row>
    <row r="137" spans="1:37" x14ac:dyDescent="0.55000000000000004">
      <c r="A137" s="41"/>
      <c r="B137" s="42"/>
      <c r="C137" s="41"/>
      <c r="D137" s="146"/>
      <c r="E137" s="152"/>
      <c r="F137" s="152"/>
      <c r="G137" s="152"/>
      <c r="H137" s="152"/>
      <c r="I137" s="152"/>
      <c r="J137" s="154"/>
      <c r="K137" s="154"/>
      <c r="L137" s="154"/>
      <c r="M137" s="154"/>
      <c r="N137" s="154"/>
      <c r="O137" s="150"/>
      <c r="P137" s="150"/>
      <c r="Q137" s="150"/>
      <c r="R137" s="150"/>
      <c r="S137" s="150"/>
      <c r="T137" s="148"/>
      <c r="U137" s="148"/>
      <c r="V137" s="148"/>
      <c r="W137" s="148"/>
      <c r="X137" s="148"/>
      <c r="Y137" s="156"/>
      <c r="Z137" s="156"/>
      <c r="AA137" s="156"/>
      <c r="AB137" s="156"/>
      <c r="AC137" s="156"/>
      <c r="AD137" s="158"/>
      <c r="AE137" s="158"/>
      <c r="AF137" s="158"/>
      <c r="AG137" s="158"/>
      <c r="AH137" s="158"/>
      <c r="AI137" s="126" t="str">
        <f t="shared" ref="AI137:AI200" si="4">IF(AND(ISBLANK(E137),ISBLANK(F137),ISBLANK(G137),ISBLANK(H137),ISBLANK(I137),ISBLANK(J137),ISBLANK(K137),ISBLANK(L137),ISBLANK(M137),ISBLANK(N137),ISBLANK(O137),ISBLANK(P137),ISBLANK(Q137),ISBLANK(R137),ISBLANK(S137),ISBLANK(T137),ISBLANK(U137),ISBLANK(V137),ISBLANK(W137),ISBLANK(AG137),ISBLANK(AH137)),"",SUM(E137:AH137))</f>
        <v/>
      </c>
      <c r="AJ137" s="127" t="str">
        <f t="shared" ref="AJ137:AJ200" si="5">IF(AI137&lt;&gt;"",IF(AI137&gt;=36,"ดีมาก",IF(AI137&gt;=24,"ดี",IF(AI137&gt;=12,"พอใช้",IF(AI137&lt;=11,"ปรับปรุง")))),"")</f>
        <v/>
      </c>
      <c r="AK137" s="17"/>
    </row>
    <row r="138" spans="1:37" x14ac:dyDescent="0.55000000000000004">
      <c r="A138" s="41"/>
      <c r="B138" s="42"/>
      <c r="C138" s="41"/>
      <c r="D138" s="146"/>
      <c r="E138" s="152"/>
      <c r="F138" s="152"/>
      <c r="G138" s="152"/>
      <c r="H138" s="152"/>
      <c r="I138" s="152"/>
      <c r="J138" s="154"/>
      <c r="K138" s="154"/>
      <c r="L138" s="154"/>
      <c r="M138" s="154"/>
      <c r="N138" s="154"/>
      <c r="O138" s="150"/>
      <c r="P138" s="150"/>
      <c r="Q138" s="150"/>
      <c r="R138" s="150"/>
      <c r="S138" s="150"/>
      <c r="T138" s="148"/>
      <c r="U138" s="148"/>
      <c r="V138" s="148"/>
      <c r="W138" s="148"/>
      <c r="X138" s="148"/>
      <c r="Y138" s="156"/>
      <c r="Z138" s="156"/>
      <c r="AA138" s="156"/>
      <c r="AB138" s="156"/>
      <c r="AC138" s="156"/>
      <c r="AD138" s="158"/>
      <c r="AE138" s="158"/>
      <c r="AF138" s="158"/>
      <c r="AG138" s="158"/>
      <c r="AH138" s="158"/>
      <c r="AI138" s="126" t="str">
        <f t="shared" si="4"/>
        <v/>
      </c>
      <c r="AJ138" s="127" t="str">
        <f t="shared" si="5"/>
        <v/>
      </c>
      <c r="AK138" s="17"/>
    </row>
    <row r="139" spans="1:37" x14ac:dyDescent="0.55000000000000004">
      <c r="A139" s="41"/>
      <c r="B139" s="42"/>
      <c r="C139" s="41"/>
      <c r="D139" s="146"/>
      <c r="E139" s="152"/>
      <c r="F139" s="152"/>
      <c r="G139" s="152"/>
      <c r="H139" s="152"/>
      <c r="I139" s="152"/>
      <c r="J139" s="154"/>
      <c r="K139" s="154"/>
      <c r="L139" s="154"/>
      <c r="M139" s="154"/>
      <c r="N139" s="154"/>
      <c r="O139" s="150"/>
      <c r="P139" s="150"/>
      <c r="Q139" s="150"/>
      <c r="R139" s="150"/>
      <c r="S139" s="150"/>
      <c r="T139" s="148"/>
      <c r="U139" s="148"/>
      <c r="V139" s="148"/>
      <c r="W139" s="148"/>
      <c r="X139" s="148"/>
      <c r="Y139" s="156"/>
      <c r="Z139" s="156"/>
      <c r="AA139" s="156"/>
      <c r="AB139" s="156"/>
      <c r="AC139" s="156"/>
      <c r="AD139" s="158"/>
      <c r="AE139" s="158"/>
      <c r="AF139" s="158"/>
      <c r="AG139" s="158"/>
      <c r="AH139" s="158"/>
      <c r="AI139" s="126" t="str">
        <f t="shared" si="4"/>
        <v/>
      </c>
      <c r="AJ139" s="127" t="str">
        <f t="shared" si="5"/>
        <v/>
      </c>
      <c r="AK139" s="17"/>
    </row>
    <row r="140" spans="1:37" x14ac:dyDescent="0.55000000000000004">
      <c r="A140" s="41"/>
      <c r="B140" s="42"/>
      <c r="C140" s="41"/>
      <c r="D140" s="146"/>
      <c r="E140" s="152"/>
      <c r="F140" s="152"/>
      <c r="G140" s="152"/>
      <c r="H140" s="152"/>
      <c r="I140" s="152"/>
      <c r="J140" s="154"/>
      <c r="K140" s="154"/>
      <c r="L140" s="154"/>
      <c r="M140" s="154"/>
      <c r="N140" s="154"/>
      <c r="O140" s="150"/>
      <c r="P140" s="150"/>
      <c r="Q140" s="150"/>
      <c r="R140" s="150"/>
      <c r="S140" s="150"/>
      <c r="T140" s="148"/>
      <c r="U140" s="148"/>
      <c r="V140" s="148"/>
      <c r="W140" s="148"/>
      <c r="X140" s="148"/>
      <c r="Y140" s="156"/>
      <c r="Z140" s="156"/>
      <c r="AA140" s="156"/>
      <c r="AB140" s="156"/>
      <c r="AC140" s="156"/>
      <c r="AD140" s="158"/>
      <c r="AE140" s="158"/>
      <c r="AF140" s="158"/>
      <c r="AG140" s="158"/>
      <c r="AH140" s="158"/>
      <c r="AI140" s="126" t="str">
        <f t="shared" si="4"/>
        <v/>
      </c>
      <c r="AJ140" s="127" t="str">
        <f t="shared" si="5"/>
        <v/>
      </c>
      <c r="AK140" s="17"/>
    </row>
    <row r="141" spans="1:37" x14ac:dyDescent="0.55000000000000004">
      <c r="A141" s="41"/>
      <c r="B141" s="42"/>
      <c r="C141" s="41"/>
      <c r="D141" s="146"/>
      <c r="E141" s="152"/>
      <c r="F141" s="152"/>
      <c r="G141" s="152"/>
      <c r="H141" s="152"/>
      <c r="I141" s="152"/>
      <c r="J141" s="154"/>
      <c r="K141" s="154"/>
      <c r="L141" s="154"/>
      <c r="M141" s="154"/>
      <c r="N141" s="154"/>
      <c r="O141" s="150"/>
      <c r="P141" s="150"/>
      <c r="Q141" s="150"/>
      <c r="R141" s="150"/>
      <c r="S141" s="150"/>
      <c r="T141" s="148"/>
      <c r="U141" s="148"/>
      <c r="V141" s="148"/>
      <c r="W141" s="148"/>
      <c r="X141" s="148"/>
      <c r="Y141" s="156"/>
      <c r="Z141" s="156"/>
      <c r="AA141" s="156"/>
      <c r="AB141" s="156"/>
      <c r="AC141" s="156"/>
      <c r="AD141" s="158"/>
      <c r="AE141" s="158"/>
      <c r="AF141" s="158"/>
      <c r="AG141" s="158"/>
      <c r="AH141" s="158"/>
      <c r="AI141" s="126" t="str">
        <f t="shared" si="4"/>
        <v/>
      </c>
      <c r="AJ141" s="127" t="str">
        <f t="shared" si="5"/>
        <v/>
      </c>
      <c r="AK141" s="17"/>
    </row>
    <row r="142" spans="1:37" x14ac:dyDescent="0.55000000000000004">
      <c r="A142" s="41"/>
      <c r="B142" s="42"/>
      <c r="C142" s="41"/>
      <c r="D142" s="146"/>
      <c r="E142" s="152"/>
      <c r="F142" s="152"/>
      <c r="G142" s="152"/>
      <c r="H142" s="152"/>
      <c r="I142" s="152"/>
      <c r="J142" s="154"/>
      <c r="K142" s="154"/>
      <c r="L142" s="154"/>
      <c r="M142" s="154"/>
      <c r="N142" s="154"/>
      <c r="O142" s="150"/>
      <c r="P142" s="150"/>
      <c r="Q142" s="150"/>
      <c r="R142" s="150"/>
      <c r="S142" s="150"/>
      <c r="T142" s="148"/>
      <c r="U142" s="148"/>
      <c r="V142" s="148"/>
      <c r="W142" s="148"/>
      <c r="X142" s="148"/>
      <c r="Y142" s="156"/>
      <c r="Z142" s="156"/>
      <c r="AA142" s="156"/>
      <c r="AB142" s="156"/>
      <c r="AC142" s="156"/>
      <c r="AD142" s="158"/>
      <c r="AE142" s="158"/>
      <c r="AF142" s="158"/>
      <c r="AG142" s="158"/>
      <c r="AH142" s="158"/>
      <c r="AI142" s="126" t="str">
        <f t="shared" si="4"/>
        <v/>
      </c>
      <c r="AJ142" s="127" t="str">
        <f t="shared" si="5"/>
        <v/>
      </c>
      <c r="AK142" s="17"/>
    </row>
    <row r="143" spans="1:37" x14ac:dyDescent="0.55000000000000004">
      <c r="A143" s="41"/>
      <c r="B143" s="42"/>
      <c r="C143" s="41"/>
      <c r="D143" s="146"/>
      <c r="E143" s="152"/>
      <c r="F143" s="152"/>
      <c r="G143" s="152"/>
      <c r="H143" s="152"/>
      <c r="I143" s="152"/>
      <c r="J143" s="154"/>
      <c r="K143" s="154"/>
      <c r="L143" s="154"/>
      <c r="M143" s="154"/>
      <c r="N143" s="154"/>
      <c r="O143" s="150"/>
      <c r="P143" s="150"/>
      <c r="Q143" s="150"/>
      <c r="R143" s="150"/>
      <c r="S143" s="150"/>
      <c r="T143" s="148"/>
      <c r="U143" s="148"/>
      <c r="V143" s="148"/>
      <c r="W143" s="148"/>
      <c r="X143" s="148"/>
      <c r="Y143" s="156"/>
      <c r="Z143" s="156"/>
      <c r="AA143" s="156"/>
      <c r="AB143" s="156"/>
      <c r="AC143" s="156"/>
      <c r="AD143" s="158"/>
      <c r="AE143" s="158"/>
      <c r="AF143" s="158"/>
      <c r="AG143" s="158"/>
      <c r="AH143" s="158"/>
      <c r="AI143" s="126" t="str">
        <f t="shared" si="4"/>
        <v/>
      </c>
      <c r="AJ143" s="127" t="str">
        <f t="shared" si="5"/>
        <v/>
      </c>
      <c r="AK143" s="17"/>
    </row>
    <row r="144" spans="1:37" x14ac:dyDescent="0.55000000000000004">
      <c r="A144" s="41"/>
      <c r="B144" s="42"/>
      <c r="C144" s="41"/>
      <c r="D144" s="146"/>
      <c r="E144" s="152"/>
      <c r="F144" s="152"/>
      <c r="G144" s="152"/>
      <c r="H144" s="152"/>
      <c r="I144" s="152"/>
      <c r="J144" s="154"/>
      <c r="K144" s="154"/>
      <c r="L144" s="154"/>
      <c r="M144" s="154"/>
      <c r="N144" s="154"/>
      <c r="O144" s="150"/>
      <c r="P144" s="150"/>
      <c r="Q144" s="150"/>
      <c r="R144" s="150"/>
      <c r="S144" s="150"/>
      <c r="T144" s="148"/>
      <c r="U144" s="148"/>
      <c r="V144" s="148"/>
      <c r="W144" s="148"/>
      <c r="X144" s="148"/>
      <c r="Y144" s="156"/>
      <c r="Z144" s="156"/>
      <c r="AA144" s="156"/>
      <c r="AB144" s="156"/>
      <c r="AC144" s="156"/>
      <c r="AD144" s="158"/>
      <c r="AE144" s="158"/>
      <c r="AF144" s="158"/>
      <c r="AG144" s="158"/>
      <c r="AH144" s="158"/>
      <c r="AI144" s="126" t="str">
        <f t="shared" si="4"/>
        <v/>
      </c>
      <c r="AJ144" s="127" t="str">
        <f t="shared" si="5"/>
        <v/>
      </c>
      <c r="AK144" s="17"/>
    </row>
    <row r="145" spans="1:37" x14ac:dyDescent="0.55000000000000004">
      <c r="A145" s="41"/>
      <c r="B145" s="42"/>
      <c r="C145" s="41"/>
      <c r="D145" s="146"/>
      <c r="E145" s="152"/>
      <c r="F145" s="152"/>
      <c r="G145" s="152"/>
      <c r="H145" s="152"/>
      <c r="I145" s="152"/>
      <c r="J145" s="154"/>
      <c r="K145" s="154"/>
      <c r="L145" s="154"/>
      <c r="M145" s="154"/>
      <c r="N145" s="154"/>
      <c r="O145" s="150"/>
      <c r="P145" s="150"/>
      <c r="Q145" s="150"/>
      <c r="R145" s="150"/>
      <c r="S145" s="150"/>
      <c r="T145" s="148"/>
      <c r="U145" s="148"/>
      <c r="V145" s="148"/>
      <c r="W145" s="148"/>
      <c r="X145" s="148"/>
      <c r="Y145" s="156"/>
      <c r="Z145" s="156"/>
      <c r="AA145" s="156"/>
      <c r="AB145" s="156"/>
      <c r="AC145" s="156"/>
      <c r="AD145" s="158"/>
      <c r="AE145" s="158"/>
      <c r="AF145" s="158"/>
      <c r="AG145" s="158"/>
      <c r="AH145" s="158"/>
      <c r="AI145" s="126" t="str">
        <f t="shared" si="4"/>
        <v/>
      </c>
      <c r="AJ145" s="127" t="str">
        <f t="shared" si="5"/>
        <v/>
      </c>
      <c r="AK145" s="17"/>
    </row>
    <row r="146" spans="1:37" x14ac:dyDescent="0.55000000000000004">
      <c r="A146" s="41"/>
      <c r="B146" s="42"/>
      <c r="C146" s="41"/>
      <c r="D146" s="146"/>
      <c r="E146" s="152"/>
      <c r="F146" s="152"/>
      <c r="G146" s="152"/>
      <c r="H146" s="152"/>
      <c r="I146" s="152"/>
      <c r="J146" s="154"/>
      <c r="K146" s="154"/>
      <c r="L146" s="154"/>
      <c r="M146" s="154"/>
      <c r="N146" s="154"/>
      <c r="O146" s="150"/>
      <c r="P146" s="150"/>
      <c r="Q146" s="150"/>
      <c r="R146" s="150"/>
      <c r="S146" s="150"/>
      <c r="T146" s="148"/>
      <c r="U146" s="148"/>
      <c r="V146" s="148"/>
      <c r="W146" s="148"/>
      <c r="X146" s="148"/>
      <c r="Y146" s="156"/>
      <c r="Z146" s="156"/>
      <c r="AA146" s="156"/>
      <c r="AB146" s="156"/>
      <c r="AC146" s="156"/>
      <c r="AD146" s="158"/>
      <c r="AE146" s="158"/>
      <c r="AF146" s="158"/>
      <c r="AG146" s="158"/>
      <c r="AH146" s="158"/>
      <c r="AI146" s="126" t="str">
        <f t="shared" si="4"/>
        <v/>
      </c>
      <c r="AJ146" s="127" t="str">
        <f t="shared" si="5"/>
        <v/>
      </c>
      <c r="AK146" s="17"/>
    </row>
    <row r="147" spans="1:37" x14ac:dyDescent="0.55000000000000004">
      <c r="A147" s="41"/>
      <c r="B147" s="42"/>
      <c r="C147" s="41"/>
      <c r="D147" s="146"/>
      <c r="E147" s="152"/>
      <c r="F147" s="152"/>
      <c r="G147" s="152"/>
      <c r="H147" s="152"/>
      <c r="I147" s="152"/>
      <c r="J147" s="154"/>
      <c r="K147" s="154"/>
      <c r="L147" s="154"/>
      <c r="M147" s="154"/>
      <c r="N147" s="154"/>
      <c r="O147" s="150"/>
      <c r="P147" s="150"/>
      <c r="Q147" s="150"/>
      <c r="R147" s="150"/>
      <c r="S147" s="150"/>
      <c r="T147" s="148"/>
      <c r="U147" s="148"/>
      <c r="V147" s="148"/>
      <c r="W147" s="148"/>
      <c r="X147" s="148"/>
      <c r="Y147" s="156"/>
      <c r="Z147" s="156"/>
      <c r="AA147" s="156"/>
      <c r="AB147" s="156"/>
      <c r="AC147" s="156"/>
      <c r="AD147" s="158"/>
      <c r="AE147" s="158"/>
      <c r="AF147" s="158"/>
      <c r="AG147" s="158"/>
      <c r="AH147" s="158"/>
      <c r="AI147" s="126" t="str">
        <f t="shared" si="4"/>
        <v/>
      </c>
      <c r="AJ147" s="127" t="str">
        <f t="shared" si="5"/>
        <v/>
      </c>
      <c r="AK147" s="17"/>
    </row>
    <row r="148" spans="1:37" x14ac:dyDescent="0.55000000000000004">
      <c r="A148" s="41"/>
      <c r="B148" s="42"/>
      <c r="C148" s="41"/>
      <c r="D148" s="146"/>
      <c r="E148" s="152"/>
      <c r="F148" s="152"/>
      <c r="G148" s="152"/>
      <c r="H148" s="152"/>
      <c r="I148" s="152"/>
      <c r="J148" s="154"/>
      <c r="K148" s="154"/>
      <c r="L148" s="154"/>
      <c r="M148" s="154"/>
      <c r="N148" s="154"/>
      <c r="O148" s="150"/>
      <c r="P148" s="150"/>
      <c r="Q148" s="150"/>
      <c r="R148" s="150"/>
      <c r="S148" s="150"/>
      <c r="T148" s="148"/>
      <c r="U148" s="148"/>
      <c r="V148" s="148"/>
      <c r="W148" s="148"/>
      <c r="X148" s="148"/>
      <c r="Y148" s="156"/>
      <c r="Z148" s="156"/>
      <c r="AA148" s="156"/>
      <c r="AB148" s="156"/>
      <c r="AC148" s="156"/>
      <c r="AD148" s="158"/>
      <c r="AE148" s="158"/>
      <c r="AF148" s="158"/>
      <c r="AG148" s="158"/>
      <c r="AH148" s="158"/>
      <c r="AI148" s="126" t="str">
        <f t="shared" si="4"/>
        <v/>
      </c>
      <c r="AJ148" s="127" t="str">
        <f t="shared" si="5"/>
        <v/>
      </c>
      <c r="AK148" s="17"/>
    </row>
    <row r="149" spans="1:37" x14ac:dyDescent="0.55000000000000004">
      <c r="A149" s="41"/>
      <c r="B149" s="42"/>
      <c r="C149" s="41"/>
      <c r="D149" s="146"/>
      <c r="E149" s="152"/>
      <c r="F149" s="152"/>
      <c r="G149" s="152"/>
      <c r="H149" s="152"/>
      <c r="I149" s="152"/>
      <c r="J149" s="154"/>
      <c r="K149" s="154"/>
      <c r="L149" s="154"/>
      <c r="M149" s="154"/>
      <c r="N149" s="154"/>
      <c r="O149" s="150"/>
      <c r="P149" s="150"/>
      <c r="Q149" s="150"/>
      <c r="R149" s="150"/>
      <c r="S149" s="150"/>
      <c r="T149" s="148"/>
      <c r="U149" s="148"/>
      <c r="V149" s="148"/>
      <c r="W149" s="148"/>
      <c r="X149" s="148"/>
      <c r="Y149" s="156"/>
      <c r="Z149" s="156"/>
      <c r="AA149" s="156"/>
      <c r="AB149" s="156"/>
      <c r="AC149" s="156"/>
      <c r="AD149" s="158"/>
      <c r="AE149" s="158"/>
      <c r="AF149" s="158"/>
      <c r="AG149" s="158"/>
      <c r="AH149" s="158"/>
      <c r="AI149" s="126" t="str">
        <f t="shared" si="4"/>
        <v/>
      </c>
      <c r="AJ149" s="127" t="str">
        <f t="shared" si="5"/>
        <v/>
      </c>
      <c r="AK149" s="17"/>
    </row>
    <row r="150" spans="1:37" x14ac:dyDescent="0.55000000000000004">
      <c r="A150" s="41"/>
      <c r="B150" s="42"/>
      <c r="C150" s="41"/>
      <c r="D150" s="146"/>
      <c r="E150" s="152"/>
      <c r="F150" s="152"/>
      <c r="G150" s="152"/>
      <c r="H150" s="152"/>
      <c r="I150" s="152"/>
      <c r="J150" s="154"/>
      <c r="K150" s="154"/>
      <c r="L150" s="154"/>
      <c r="M150" s="154"/>
      <c r="N150" s="154"/>
      <c r="O150" s="150"/>
      <c r="P150" s="150"/>
      <c r="Q150" s="150"/>
      <c r="R150" s="150"/>
      <c r="S150" s="150"/>
      <c r="T150" s="148"/>
      <c r="U150" s="148"/>
      <c r="V150" s="148"/>
      <c r="W150" s="148"/>
      <c r="X150" s="148"/>
      <c r="Y150" s="156"/>
      <c r="Z150" s="156"/>
      <c r="AA150" s="156"/>
      <c r="AB150" s="156"/>
      <c r="AC150" s="156"/>
      <c r="AD150" s="158"/>
      <c r="AE150" s="158"/>
      <c r="AF150" s="158"/>
      <c r="AG150" s="158"/>
      <c r="AH150" s="158"/>
      <c r="AI150" s="126" t="str">
        <f t="shared" si="4"/>
        <v/>
      </c>
      <c r="AJ150" s="127" t="str">
        <f t="shared" si="5"/>
        <v/>
      </c>
      <c r="AK150" s="17"/>
    </row>
    <row r="151" spans="1:37" x14ac:dyDescent="0.55000000000000004">
      <c r="A151" s="41"/>
      <c r="B151" s="42"/>
      <c r="C151" s="41"/>
      <c r="D151" s="146"/>
      <c r="E151" s="152"/>
      <c r="F151" s="152"/>
      <c r="G151" s="152"/>
      <c r="H151" s="152"/>
      <c r="I151" s="152"/>
      <c r="J151" s="154"/>
      <c r="K151" s="154"/>
      <c r="L151" s="154"/>
      <c r="M151" s="154"/>
      <c r="N151" s="154"/>
      <c r="O151" s="150"/>
      <c r="P151" s="150"/>
      <c r="Q151" s="150"/>
      <c r="R151" s="150"/>
      <c r="S151" s="150"/>
      <c r="T151" s="148"/>
      <c r="U151" s="148"/>
      <c r="V151" s="148"/>
      <c r="W151" s="148"/>
      <c r="X151" s="148"/>
      <c r="Y151" s="156"/>
      <c r="Z151" s="156"/>
      <c r="AA151" s="156"/>
      <c r="AB151" s="156"/>
      <c r="AC151" s="156"/>
      <c r="AD151" s="158"/>
      <c r="AE151" s="158"/>
      <c r="AF151" s="158"/>
      <c r="AG151" s="158"/>
      <c r="AH151" s="158"/>
      <c r="AI151" s="126" t="str">
        <f t="shared" si="4"/>
        <v/>
      </c>
      <c r="AJ151" s="127" t="str">
        <f t="shared" si="5"/>
        <v/>
      </c>
      <c r="AK151" s="17"/>
    </row>
    <row r="152" spans="1:37" x14ac:dyDescent="0.55000000000000004">
      <c r="A152" s="41"/>
      <c r="B152" s="42"/>
      <c r="C152" s="41"/>
      <c r="D152" s="146"/>
      <c r="E152" s="152"/>
      <c r="F152" s="152"/>
      <c r="G152" s="152"/>
      <c r="H152" s="152"/>
      <c r="I152" s="152"/>
      <c r="J152" s="154"/>
      <c r="K152" s="154"/>
      <c r="L152" s="154"/>
      <c r="M152" s="154"/>
      <c r="N152" s="154"/>
      <c r="O152" s="150"/>
      <c r="P152" s="150"/>
      <c r="Q152" s="150"/>
      <c r="R152" s="150"/>
      <c r="S152" s="150"/>
      <c r="T152" s="148"/>
      <c r="U152" s="148"/>
      <c r="V152" s="148"/>
      <c r="W152" s="148"/>
      <c r="X152" s="148"/>
      <c r="Y152" s="156"/>
      <c r="Z152" s="156"/>
      <c r="AA152" s="156"/>
      <c r="AB152" s="156"/>
      <c r="AC152" s="156"/>
      <c r="AD152" s="158"/>
      <c r="AE152" s="158"/>
      <c r="AF152" s="158"/>
      <c r="AG152" s="158"/>
      <c r="AH152" s="158"/>
      <c r="AI152" s="126" t="str">
        <f t="shared" si="4"/>
        <v/>
      </c>
      <c r="AJ152" s="127" t="str">
        <f t="shared" si="5"/>
        <v/>
      </c>
      <c r="AK152" s="17"/>
    </row>
    <row r="153" spans="1:37" x14ac:dyDescent="0.55000000000000004">
      <c r="A153" s="41"/>
      <c r="B153" s="42"/>
      <c r="C153" s="41"/>
      <c r="D153" s="146"/>
      <c r="E153" s="152"/>
      <c r="F153" s="152"/>
      <c r="G153" s="152"/>
      <c r="H153" s="152"/>
      <c r="I153" s="152"/>
      <c r="J153" s="154"/>
      <c r="K153" s="154"/>
      <c r="L153" s="154"/>
      <c r="M153" s="154"/>
      <c r="N153" s="154"/>
      <c r="O153" s="150"/>
      <c r="P153" s="150"/>
      <c r="Q153" s="150"/>
      <c r="R153" s="150"/>
      <c r="S153" s="150"/>
      <c r="T153" s="148"/>
      <c r="U153" s="148"/>
      <c r="V153" s="148"/>
      <c r="W153" s="148"/>
      <c r="X153" s="148"/>
      <c r="Y153" s="156"/>
      <c r="Z153" s="156"/>
      <c r="AA153" s="156"/>
      <c r="AB153" s="156"/>
      <c r="AC153" s="156"/>
      <c r="AD153" s="158"/>
      <c r="AE153" s="158"/>
      <c r="AF153" s="158"/>
      <c r="AG153" s="158"/>
      <c r="AH153" s="158"/>
      <c r="AI153" s="126" t="str">
        <f t="shared" si="4"/>
        <v/>
      </c>
      <c r="AJ153" s="127" t="str">
        <f t="shared" si="5"/>
        <v/>
      </c>
      <c r="AK153" s="17"/>
    </row>
    <row r="154" spans="1:37" x14ac:dyDescent="0.55000000000000004">
      <c r="A154" s="41"/>
      <c r="B154" s="42"/>
      <c r="C154" s="41"/>
      <c r="D154" s="146"/>
      <c r="E154" s="152"/>
      <c r="F154" s="152"/>
      <c r="G154" s="152"/>
      <c r="H154" s="152"/>
      <c r="I154" s="152"/>
      <c r="J154" s="154"/>
      <c r="K154" s="154"/>
      <c r="L154" s="154"/>
      <c r="M154" s="154"/>
      <c r="N154" s="154"/>
      <c r="O154" s="150"/>
      <c r="P154" s="150"/>
      <c r="Q154" s="150"/>
      <c r="R154" s="150"/>
      <c r="S154" s="150"/>
      <c r="T154" s="148"/>
      <c r="U154" s="148"/>
      <c r="V154" s="148"/>
      <c r="W154" s="148"/>
      <c r="X154" s="148"/>
      <c r="Y154" s="156"/>
      <c r="Z154" s="156"/>
      <c r="AA154" s="156"/>
      <c r="AB154" s="156"/>
      <c r="AC154" s="156"/>
      <c r="AD154" s="158"/>
      <c r="AE154" s="158"/>
      <c r="AF154" s="158"/>
      <c r="AG154" s="158"/>
      <c r="AH154" s="158"/>
      <c r="AI154" s="126" t="str">
        <f t="shared" si="4"/>
        <v/>
      </c>
      <c r="AJ154" s="127" t="str">
        <f t="shared" si="5"/>
        <v/>
      </c>
      <c r="AK154" s="17"/>
    </row>
    <row r="155" spans="1:37" x14ac:dyDescent="0.55000000000000004">
      <c r="A155" s="41"/>
      <c r="B155" s="42"/>
      <c r="C155" s="41"/>
      <c r="D155" s="146"/>
      <c r="E155" s="152"/>
      <c r="F155" s="152"/>
      <c r="G155" s="152"/>
      <c r="H155" s="152"/>
      <c r="I155" s="152"/>
      <c r="J155" s="154"/>
      <c r="K155" s="154"/>
      <c r="L155" s="154"/>
      <c r="M155" s="154"/>
      <c r="N155" s="154"/>
      <c r="O155" s="150"/>
      <c r="P155" s="150"/>
      <c r="Q155" s="150"/>
      <c r="R155" s="150"/>
      <c r="S155" s="150"/>
      <c r="T155" s="148"/>
      <c r="U155" s="148"/>
      <c r="V155" s="148"/>
      <c r="W155" s="148"/>
      <c r="X155" s="148"/>
      <c r="Y155" s="156"/>
      <c r="Z155" s="156"/>
      <c r="AA155" s="156"/>
      <c r="AB155" s="156"/>
      <c r="AC155" s="156"/>
      <c r="AD155" s="158"/>
      <c r="AE155" s="158"/>
      <c r="AF155" s="158"/>
      <c r="AG155" s="158"/>
      <c r="AH155" s="158"/>
      <c r="AI155" s="126" t="str">
        <f t="shared" si="4"/>
        <v/>
      </c>
      <c r="AJ155" s="127" t="str">
        <f t="shared" si="5"/>
        <v/>
      </c>
      <c r="AK155" s="17"/>
    </row>
    <row r="156" spans="1:37" x14ac:dyDescent="0.55000000000000004">
      <c r="A156" s="41"/>
      <c r="B156" s="42"/>
      <c r="C156" s="41"/>
      <c r="D156" s="146"/>
      <c r="E156" s="152"/>
      <c r="F156" s="152"/>
      <c r="G156" s="152"/>
      <c r="H156" s="152"/>
      <c r="I156" s="152"/>
      <c r="J156" s="154"/>
      <c r="K156" s="154"/>
      <c r="L156" s="154"/>
      <c r="M156" s="154"/>
      <c r="N156" s="154"/>
      <c r="O156" s="150"/>
      <c r="P156" s="150"/>
      <c r="Q156" s="150"/>
      <c r="R156" s="150"/>
      <c r="S156" s="150"/>
      <c r="T156" s="148"/>
      <c r="U156" s="148"/>
      <c r="V156" s="148"/>
      <c r="W156" s="148"/>
      <c r="X156" s="148"/>
      <c r="Y156" s="156"/>
      <c r="Z156" s="156"/>
      <c r="AA156" s="156"/>
      <c r="AB156" s="156"/>
      <c r="AC156" s="156"/>
      <c r="AD156" s="158"/>
      <c r="AE156" s="158"/>
      <c r="AF156" s="158"/>
      <c r="AG156" s="158"/>
      <c r="AH156" s="158"/>
      <c r="AI156" s="126" t="str">
        <f t="shared" si="4"/>
        <v/>
      </c>
      <c r="AJ156" s="127" t="str">
        <f t="shared" si="5"/>
        <v/>
      </c>
      <c r="AK156" s="17"/>
    </row>
    <row r="157" spans="1:37" x14ac:dyDescent="0.55000000000000004">
      <c r="A157" s="41"/>
      <c r="B157" s="42"/>
      <c r="C157" s="41"/>
      <c r="D157" s="146"/>
      <c r="E157" s="152"/>
      <c r="F157" s="152"/>
      <c r="G157" s="152"/>
      <c r="H157" s="152"/>
      <c r="I157" s="152"/>
      <c r="J157" s="154"/>
      <c r="K157" s="154"/>
      <c r="L157" s="154"/>
      <c r="M157" s="154"/>
      <c r="N157" s="154"/>
      <c r="O157" s="150"/>
      <c r="P157" s="150"/>
      <c r="Q157" s="150"/>
      <c r="R157" s="150"/>
      <c r="S157" s="150"/>
      <c r="T157" s="148"/>
      <c r="U157" s="148"/>
      <c r="V157" s="148"/>
      <c r="W157" s="148"/>
      <c r="X157" s="148"/>
      <c r="Y157" s="156"/>
      <c r="Z157" s="156"/>
      <c r="AA157" s="156"/>
      <c r="AB157" s="156"/>
      <c r="AC157" s="156"/>
      <c r="AD157" s="158"/>
      <c r="AE157" s="158"/>
      <c r="AF157" s="158"/>
      <c r="AG157" s="158"/>
      <c r="AH157" s="158"/>
      <c r="AI157" s="126" t="str">
        <f t="shared" si="4"/>
        <v/>
      </c>
      <c r="AJ157" s="127" t="str">
        <f t="shared" si="5"/>
        <v/>
      </c>
      <c r="AK157" s="17"/>
    </row>
    <row r="158" spans="1:37" x14ac:dyDescent="0.55000000000000004">
      <c r="A158" s="41"/>
      <c r="B158" s="42"/>
      <c r="C158" s="41"/>
      <c r="D158" s="146"/>
      <c r="E158" s="152"/>
      <c r="F158" s="152"/>
      <c r="G158" s="152"/>
      <c r="H158" s="152"/>
      <c r="I158" s="152"/>
      <c r="J158" s="154"/>
      <c r="K158" s="154"/>
      <c r="L158" s="154"/>
      <c r="M158" s="154"/>
      <c r="N158" s="154"/>
      <c r="O158" s="150"/>
      <c r="P158" s="150"/>
      <c r="Q158" s="150"/>
      <c r="R158" s="150"/>
      <c r="S158" s="150"/>
      <c r="T158" s="148"/>
      <c r="U158" s="148"/>
      <c r="V158" s="148"/>
      <c r="W158" s="148"/>
      <c r="X158" s="148"/>
      <c r="Y158" s="156"/>
      <c r="Z158" s="156"/>
      <c r="AA158" s="156"/>
      <c r="AB158" s="156"/>
      <c r="AC158" s="156"/>
      <c r="AD158" s="158"/>
      <c r="AE158" s="158"/>
      <c r="AF158" s="158"/>
      <c r="AG158" s="158"/>
      <c r="AH158" s="158"/>
      <c r="AI158" s="126" t="str">
        <f t="shared" si="4"/>
        <v/>
      </c>
      <c r="AJ158" s="127" t="str">
        <f t="shared" si="5"/>
        <v/>
      </c>
      <c r="AK158" s="17"/>
    </row>
    <row r="159" spans="1:37" x14ac:dyDescent="0.55000000000000004">
      <c r="A159" s="41"/>
      <c r="B159" s="42"/>
      <c r="C159" s="41"/>
      <c r="D159" s="146"/>
      <c r="E159" s="152"/>
      <c r="F159" s="152"/>
      <c r="G159" s="152"/>
      <c r="H159" s="152"/>
      <c r="I159" s="152"/>
      <c r="J159" s="154"/>
      <c r="K159" s="154"/>
      <c r="L159" s="154"/>
      <c r="M159" s="154"/>
      <c r="N159" s="154"/>
      <c r="O159" s="150"/>
      <c r="P159" s="150"/>
      <c r="Q159" s="150"/>
      <c r="R159" s="150"/>
      <c r="S159" s="150"/>
      <c r="T159" s="148"/>
      <c r="U159" s="148"/>
      <c r="V159" s="148"/>
      <c r="W159" s="148"/>
      <c r="X159" s="148"/>
      <c r="Y159" s="156"/>
      <c r="Z159" s="156"/>
      <c r="AA159" s="156"/>
      <c r="AB159" s="156"/>
      <c r="AC159" s="156"/>
      <c r="AD159" s="158"/>
      <c r="AE159" s="158"/>
      <c r="AF159" s="158"/>
      <c r="AG159" s="158"/>
      <c r="AH159" s="158"/>
      <c r="AI159" s="126" t="str">
        <f t="shared" si="4"/>
        <v/>
      </c>
      <c r="AJ159" s="127" t="str">
        <f t="shared" si="5"/>
        <v/>
      </c>
      <c r="AK159" s="17"/>
    </row>
    <row r="160" spans="1:37" x14ac:dyDescent="0.55000000000000004">
      <c r="A160" s="41"/>
      <c r="B160" s="42"/>
      <c r="C160" s="41"/>
      <c r="D160" s="146"/>
      <c r="E160" s="152"/>
      <c r="F160" s="152"/>
      <c r="G160" s="152"/>
      <c r="H160" s="152"/>
      <c r="I160" s="152"/>
      <c r="J160" s="154"/>
      <c r="K160" s="154"/>
      <c r="L160" s="154"/>
      <c r="M160" s="154"/>
      <c r="N160" s="154"/>
      <c r="O160" s="150"/>
      <c r="P160" s="150"/>
      <c r="Q160" s="150"/>
      <c r="R160" s="150"/>
      <c r="S160" s="150"/>
      <c r="T160" s="148"/>
      <c r="U160" s="148"/>
      <c r="V160" s="148"/>
      <c r="W160" s="148"/>
      <c r="X160" s="148"/>
      <c r="Y160" s="156"/>
      <c r="Z160" s="156"/>
      <c r="AA160" s="156"/>
      <c r="AB160" s="156"/>
      <c r="AC160" s="156"/>
      <c r="AD160" s="158"/>
      <c r="AE160" s="158"/>
      <c r="AF160" s="158"/>
      <c r="AG160" s="158"/>
      <c r="AH160" s="158"/>
      <c r="AI160" s="126" t="str">
        <f t="shared" si="4"/>
        <v/>
      </c>
      <c r="AJ160" s="127" t="str">
        <f t="shared" si="5"/>
        <v/>
      </c>
      <c r="AK160" s="17"/>
    </row>
    <row r="161" spans="1:37" x14ac:dyDescent="0.55000000000000004">
      <c r="A161" s="41"/>
      <c r="B161" s="42"/>
      <c r="C161" s="41"/>
      <c r="D161" s="146"/>
      <c r="E161" s="152"/>
      <c r="F161" s="152"/>
      <c r="G161" s="152"/>
      <c r="H161" s="152"/>
      <c r="I161" s="152"/>
      <c r="J161" s="154"/>
      <c r="K161" s="154"/>
      <c r="L161" s="154"/>
      <c r="M161" s="154"/>
      <c r="N161" s="154"/>
      <c r="O161" s="150"/>
      <c r="P161" s="150"/>
      <c r="Q161" s="150"/>
      <c r="R161" s="150"/>
      <c r="S161" s="150"/>
      <c r="T161" s="148"/>
      <c r="U161" s="148"/>
      <c r="V161" s="148"/>
      <c r="W161" s="148"/>
      <c r="X161" s="148"/>
      <c r="Y161" s="156"/>
      <c r="Z161" s="156"/>
      <c r="AA161" s="156"/>
      <c r="AB161" s="156"/>
      <c r="AC161" s="156"/>
      <c r="AD161" s="158"/>
      <c r="AE161" s="158"/>
      <c r="AF161" s="158"/>
      <c r="AG161" s="158"/>
      <c r="AH161" s="158"/>
      <c r="AI161" s="126" t="str">
        <f t="shared" si="4"/>
        <v/>
      </c>
      <c r="AJ161" s="127" t="str">
        <f t="shared" si="5"/>
        <v/>
      </c>
      <c r="AK161" s="17"/>
    </row>
    <row r="162" spans="1:37" x14ac:dyDescent="0.55000000000000004">
      <c r="A162" s="41"/>
      <c r="B162" s="42"/>
      <c r="C162" s="41"/>
      <c r="D162" s="146"/>
      <c r="E162" s="152"/>
      <c r="F162" s="152"/>
      <c r="G162" s="152"/>
      <c r="H162" s="152"/>
      <c r="I162" s="152"/>
      <c r="J162" s="154"/>
      <c r="K162" s="154"/>
      <c r="L162" s="154"/>
      <c r="M162" s="154"/>
      <c r="N162" s="154"/>
      <c r="O162" s="150"/>
      <c r="P162" s="150"/>
      <c r="Q162" s="150"/>
      <c r="R162" s="150"/>
      <c r="S162" s="150"/>
      <c r="T162" s="148"/>
      <c r="U162" s="148"/>
      <c r="V162" s="148"/>
      <c r="W162" s="148"/>
      <c r="X162" s="148"/>
      <c r="Y162" s="156"/>
      <c r="Z162" s="156"/>
      <c r="AA162" s="156"/>
      <c r="AB162" s="156"/>
      <c r="AC162" s="156"/>
      <c r="AD162" s="158"/>
      <c r="AE162" s="158"/>
      <c r="AF162" s="158"/>
      <c r="AG162" s="158"/>
      <c r="AH162" s="158"/>
      <c r="AI162" s="126" t="str">
        <f t="shared" si="4"/>
        <v/>
      </c>
      <c r="AJ162" s="127" t="str">
        <f t="shared" si="5"/>
        <v/>
      </c>
      <c r="AK162" s="17"/>
    </row>
    <row r="163" spans="1:37" x14ac:dyDescent="0.55000000000000004">
      <c r="A163" s="41"/>
      <c r="B163" s="42"/>
      <c r="C163" s="41"/>
      <c r="D163" s="146"/>
      <c r="E163" s="152"/>
      <c r="F163" s="152"/>
      <c r="G163" s="152"/>
      <c r="H163" s="152"/>
      <c r="I163" s="152"/>
      <c r="J163" s="154"/>
      <c r="K163" s="154"/>
      <c r="L163" s="154"/>
      <c r="M163" s="154"/>
      <c r="N163" s="154"/>
      <c r="O163" s="150"/>
      <c r="P163" s="150"/>
      <c r="Q163" s="150"/>
      <c r="R163" s="150"/>
      <c r="S163" s="150"/>
      <c r="T163" s="148"/>
      <c r="U163" s="148"/>
      <c r="V163" s="148"/>
      <c r="W163" s="148"/>
      <c r="X163" s="148"/>
      <c r="Y163" s="156"/>
      <c r="Z163" s="156"/>
      <c r="AA163" s="156"/>
      <c r="AB163" s="156"/>
      <c r="AC163" s="156"/>
      <c r="AD163" s="158"/>
      <c r="AE163" s="158"/>
      <c r="AF163" s="158"/>
      <c r="AG163" s="158"/>
      <c r="AH163" s="158"/>
      <c r="AI163" s="126" t="str">
        <f t="shared" si="4"/>
        <v/>
      </c>
      <c r="AJ163" s="127" t="str">
        <f t="shared" si="5"/>
        <v/>
      </c>
      <c r="AK163" s="17"/>
    </row>
    <row r="164" spans="1:37" x14ac:dyDescent="0.55000000000000004">
      <c r="A164" s="41"/>
      <c r="B164" s="42"/>
      <c r="C164" s="41"/>
      <c r="D164" s="146"/>
      <c r="E164" s="152"/>
      <c r="F164" s="152"/>
      <c r="G164" s="152"/>
      <c r="H164" s="152"/>
      <c r="I164" s="152"/>
      <c r="J164" s="154"/>
      <c r="K164" s="154"/>
      <c r="L164" s="154"/>
      <c r="M164" s="154"/>
      <c r="N164" s="154"/>
      <c r="O164" s="150"/>
      <c r="P164" s="150"/>
      <c r="Q164" s="150"/>
      <c r="R164" s="150"/>
      <c r="S164" s="150"/>
      <c r="T164" s="148"/>
      <c r="U164" s="148"/>
      <c r="V164" s="148"/>
      <c r="W164" s="148"/>
      <c r="X164" s="148"/>
      <c r="Y164" s="156"/>
      <c r="Z164" s="156"/>
      <c r="AA164" s="156"/>
      <c r="AB164" s="156"/>
      <c r="AC164" s="156"/>
      <c r="AD164" s="158"/>
      <c r="AE164" s="158"/>
      <c r="AF164" s="158"/>
      <c r="AG164" s="158"/>
      <c r="AH164" s="158"/>
      <c r="AI164" s="126" t="str">
        <f t="shared" si="4"/>
        <v/>
      </c>
      <c r="AJ164" s="127" t="str">
        <f t="shared" si="5"/>
        <v/>
      </c>
      <c r="AK164" s="17"/>
    </row>
    <row r="165" spans="1:37" x14ac:dyDescent="0.55000000000000004">
      <c r="A165" s="41"/>
      <c r="B165" s="42"/>
      <c r="C165" s="41"/>
      <c r="D165" s="146"/>
      <c r="E165" s="152"/>
      <c r="F165" s="152"/>
      <c r="G165" s="152"/>
      <c r="H165" s="152"/>
      <c r="I165" s="152"/>
      <c r="J165" s="154"/>
      <c r="K165" s="154"/>
      <c r="L165" s="154"/>
      <c r="M165" s="154"/>
      <c r="N165" s="154"/>
      <c r="O165" s="150"/>
      <c r="P165" s="150"/>
      <c r="Q165" s="150"/>
      <c r="R165" s="150"/>
      <c r="S165" s="150"/>
      <c r="T165" s="148"/>
      <c r="U165" s="148"/>
      <c r="V165" s="148"/>
      <c r="W165" s="148"/>
      <c r="X165" s="148"/>
      <c r="Y165" s="156"/>
      <c r="Z165" s="156"/>
      <c r="AA165" s="156"/>
      <c r="AB165" s="156"/>
      <c r="AC165" s="156"/>
      <c r="AD165" s="158"/>
      <c r="AE165" s="158"/>
      <c r="AF165" s="158"/>
      <c r="AG165" s="158"/>
      <c r="AH165" s="158"/>
      <c r="AI165" s="126" t="str">
        <f t="shared" si="4"/>
        <v/>
      </c>
      <c r="AJ165" s="127" t="str">
        <f t="shared" si="5"/>
        <v/>
      </c>
      <c r="AK165" s="17"/>
    </row>
    <row r="166" spans="1:37" x14ac:dyDescent="0.55000000000000004">
      <c r="A166" s="41"/>
      <c r="B166" s="42"/>
      <c r="C166" s="41"/>
      <c r="D166" s="146"/>
      <c r="E166" s="152"/>
      <c r="F166" s="152"/>
      <c r="G166" s="152"/>
      <c r="H166" s="152"/>
      <c r="I166" s="152"/>
      <c r="J166" s="154"/>
      <c r="K166" s="154"/>
      <c r="L166" s="154"/>
      <c r="M166" s="154"/>
      <c r="N166" s="154"/>
      <c r="O166" s="150"/>
      <c r="P166" s="150"/>
      <c r="Q166" s="150"/>
      <c r="R166" s="150"/>
      <c r="S166" s="150"/>
      <c r="T166" s="148"/>
      <c r="U166" s="148"/>
      <c r="V166" s="148"/>
      <c r="W166" s="148"/>
      <c r="X166" s="148"/>
      <c r="Y166" s="156"/>
      <c r="Z166" s="156"/>
      <c r="AA166" s="156"/>
      <c r="AB166" s="156"/>
      <c r="AC166" s="156"/>
      <c r="AD166" s="158"/>
      <c r="AE166" s="158"/>
      <c r="AF166" s="158"/>
      <c r="AG166" s="158"/>
      <c r="AH166" s="158"/>
      <c r="AI166" s="126" t="str">
        <f t="shared" si="4"/>
        <v/>
      </c>
      <c r="AJ166" s="127" t="str">
        <f t="shared" si="5"/>
        <v/>
      </c>
      <c r="AK166" s="17"/>
    </row>
    <row r="167" spans="1:37" x14ac:dyDescent="0.55000000000000004">
      <c r="A167" s="41"/>
      <c r="B167" s="42"/>
      <c r="C167" s="41"/>
      <c r="D167" s="146"/>
      <c r="E167" s="152"/>
      <c r="F167" s="152"/>
      <c r="G167" s="152"/>
      <c r="H167" s="152"/>
      <c r="I167" s="152"/>
      <c r="J167" s="154"/>
      <c r="K167" s="154"/>
      <c r="L167" s="154"/>
      <c r="M167" s="154"/>
      <c r="N167" s="154"/>
      <c r="O167" s="150"/>
      <c r="P167" s="150"/>
      <c r="Q167" s="150"/>
      <c r="R167" s="150"/>
      <c r="S167" s="150"/>
      <c r="T167" s="148"/>
      <c r="U167" s="148"/>
      <c r="V167" s="148"/>
      <c r="W167" s="148"/>
      <c r="X167" s="148"/>
      <c r="Y167" s="156"/>
      <c r="Z167" s="156"/>
      <c r="AA167" s="156"/>
      <c r="AB167" s="156"/>
      <c r="AC167" s="156"/>
      <c r="AD167" s="158"/>
      <c r="AE167" s="158"/>
      <c r="AF167" s="158"/>
      <c r="AG167" s="158"/>
      <c r="AH167" s="158"/>
      <c r="AI167" s="126" t="str">
        <f t="shared" si="4"/>
        <v/>
      </c>
      <c r="AJ167" s="127" t="str">
        <f t="shared" si="5"/>
        <v/>
      </c>
      <c r="AK167" s="17"/>
    </row>
    <row r="168" spans="1:37" x14ac:dyDescent="0.55000000000000004">
      <c r="A168" s="41"/>
      <c r="B168" s="42"/>
      <c r="C168" s="41"/>
      <c r="D168" s="146"/>
      <c r="E168" s="152"/>
      <c r="F168" s="152"/>
      <c r="G168" s="152"/>
      <c r="H168" s="152"/>
      <c r="I168" s="152"/>
      <c r="J168" s="154"/>
      <c r="K168" s="154"/>
      <c r="L168" s="154"/>
      <c r="M168" s="154"/>
      <c r="N168" s="154"/>
      <c r="O168" s="150"/>
      <c r="P168" s="150"/>
      <c r="Q168" s="150"/>
      <c r="R168" s="150"/>
      <c r="S168" s="150"/>
      <c r="T168" s="148"/>
      <c r="U168" s="148"/>
      <c r="V168" s="148"/>
      <c r="W168" s="148"/>
      <c r="X168" s="148"/>
      <c r="Y168" s="156"/>
      <c r="Z168" s="156"/>
      <c r="AA168" s="156"/>
      <c r="AB168" s="156"/>
      <c r="AC168" s="156"/>
      <c r="AD168" s="158"/>
      <c r="AE168" s="158"/>
      <c r="AF168" s="158"/>
      <c r="AG168" s="158"/>
      <c r="AH168" s="158"/>
      <c r="AI168" s="126" t="str">
        <f t="shared" si="4"/>
        <v/>
      </c>
      <c r="AJ168" s="127" t="str">
        <f t="shared" si="5"/>
        <v/>
      </c>
      <c r="AK168" s="17"/>
    </row>
    <row r="169" spans="1:37" x14ac:dyDescent="0.55000000000000004">
      <c r="A169" s="41"/>
      <c r="B169" s="42"/>
      <c r="C169" s="41"/>
      <c r="D169" s="146"/>
      <c r="E169" s="152"/>
      <c r="F169" s="152"/>
      <c r="G169" s="152"/>
      <c r="H169" s="152"/>
      <c r="I169" s="152"/>
      <c r="J169" s="154"/>
      <c r="K169" s="154"/>
      <c r="L169" s="154"/>
      <c r="M169" s="154"/>
      <c r="N169" s="154"/>
      <c r="O169" s="150"/>
      <c r="P169" s="150"/>
      <c r="Q169" s="150"/>
      <c r="R169" s="150"/>
      <c r="S169" s="150"/>
      <c r="T169" s="148"/>
      <c r="U169" s="148"/>
      <c r="V169" s="148"/>
      <c r="W169" s="148"/>
      <c r="X169" s="148"/>
      <c r="Y169" s="156"/>
      <c r="Z169" s="156"/>
      <c r="AA169" s="156"/>
      <c r="AB169" s="156"/>
      <c r="AC169" s="156"/>
      <c r="AD169" s="158"/>
      <c r="AE169" s="158"/>
      <c r="AF169" s="158"/>
      <c r="AG169" s="158"/>
      <c r="AH169" s="158"/>
      <c r="AI169" s="126" t="str">
        <f t="shared" si="4"/>
        <v/>
      </c>
      <c r="AJ169" s="127" t="str">
        <f t="shared" si="5"/>
        <v/>
      </c>
      <c r="AK169" s="17"/>
    </row>
    <row r="170" spans="1:37" x14ac:dyDescent="0.55000000000000004">
      <c r="A170" s="41"/>
      <c r="B170" s="42"/>
      <c r="C170" s="41"/>
      <c r="D170" s="146"/>
      <c r="E170" s="152"/>
      <c r="F170" s="152"/>
      <c r="G170" s="152"/>
      <c r="H170" s="152"/>
      <c r="I170" s="152"/>
      <c r="J170" s="154"/>
      <c r="K170" s="154"/>
      <c r="L170" s="154"/>
      <c r="M170" s="154"/>
      <c r="N170" s="154"/>
      <c r="O170" s="150"/>
      <c r="P170" s="150"/>
      <c r="Q170" s="150"/>
      <c r="R170" s="150"/>
      <c r="S170" s="150"/>
      <c r="T170" s="148"/>
      <c r="U170" s="148"/>
      <c r="V170" s="148"/>
      <c r="W170" s="148"/>
      <c r="X170" s="148"/>
      <c r="Y170" s="156"/>
      <c r="Z170" s="156"/>
      <c r="AA170" s="156"/>
      <c r="AB170" s="156"/>
      <c r="AC170" s="156"/>
      <c r="AD170" s="158"/>
      <c r="AE170" s="158"/>
      <c r="AF170" s="158"/>
      <c r="AG170" s="158"/>
      <c r="AH170" s="158"/>
      <c r="AI170" s="126" t="str">
        <f t="shared" si="4"/>
        <v/>
      </c>
      <c r="AJ170" s="127" t="str">
        <f t="shared" si="5"/>
        <v/>
      </c>
      <c r="AK170" s="17"/>
    </row>
    <row r="171" spans="1:37" x14ac:dyDescent="0.55000000000000004">
      <c r="A171" s="41"/>
      <c r="B171" s="42"/>
      <c r="C171" s="41"/>
      <c r="D171" s="146"/>
      <c r="E171" s="152"/>
      <c r="F171" s="152"/>
      <c r="G171" s="152"/>
      <c r="H171" s="152"/>
      <c r="I171" s="152"/>
      <c r="J171" s="154"/>
      <c r="K171" s="154"/>
      <c r="L171" s="154"/>
      <c r="M171" s="154"/>
      <c r="N171" s="154"/>
      <c r="O171" s="150"/>
      <c r="P171" s="150"/>
      <c r="Q171" s="150"/>
      <c r="R171" s="150"/>
      <c r="S171" s="150"/>
      <c r="T171" s="148"/>
      <c r="U171" s="148"/>
      <c r="V171" s="148"/>
      <c r="W171" s="148"/>
      <c r="X171" s="148"/>
      <c r="Y171" s="156"/>
      <c r="Z171" s="156"/>
      <c r="AA171" s="156"/>
      <c r="AB171" s="156"/>
      <c r="AC171" s="156"/>
      <c r="AD171" s="158"/>
      <c r="AE171" s="158"/>
      <c r="AF171" s="158"/>
      <c r="AG171" s="158"/>
      <c r="AH171" s="158"/>
      <c r="AI171" s="126" t="str">
        <f t="shared" si="4"/>
        <v/>
      </c>
      <c r="AJ171" s="127" t="str">
        <f t="shared" si="5"/>
        <v/>
      </c>
      <c r="AK171" s="17"/>
    </row>
    <row r="172" spans="1:37" x14ac:dyDescent="0.55000000000000004">
      <c r="A172" s="41"/>
      <c r="B172" s="42"/>
      <c r="C172" s="41"/>
      <c r="D172" s="146"/>
      <c r="E172" s="152"/>
      <c r="F172" s="152"/>
      <c r="G172" s="152"/>
      <c r="H172" s="152"/>
      <c r="I172" s="152"/>
      <c r="J172" s="154"/>
      <c r="K172" s="154"/>
      <c r="L172" s="154"/>
      <c r="M172" s="154"/>
      <c r="N172" s="154"/>
      <c r="O172" s="150"/>
      <c r="P172" s="150"/>
      <c r="Q172" s="150"/>
      <c r="R172" s="150"/>
      <c r="S172" s="150"/>
      <c r="T172" s="148"/>
      <c r="U172" s="148"/>
      <c r="V172" s="148"/>
      <c r="W172" s="148"/>
      <c r="X172" s="148"/>
      <c r="Y172" s="156"/>
      <c r="Z172" s="156"/>
      <c r="AA172" s="156"/>
      <c r="AB172" s="156"/>
      <c r="AC172" s="156"/>
      <c r="AD172" s="158"/>
      <c r="AE172" s="158"/>
      <c r="AF172" s="158"/>
      <c r="AG172" s="158"/>
      <c r="AH172" s="158"/>
      <c r="AI172" s="126" t="str">
        <f t="shared" si="4"/>
        <v/>
      </c>
      <c r="AJ172" s="127" t="str">
        <f t="shared" si="5"/>
        <v/>
      </c>
      <c r="AK172" s="17"/>
    </row>
    <row r="173" spans="1:37" x14ac:dyDescent="0.55000000000000004">
      <c r="A173" s="41"/>
      <c r="B173" s="42"/>
      <c r="C173" s="41"/>
      <c r="D173" s="146"/>
      <c r="E173" s="152"/>
      <c r="F173" s="152"/>
      <c r="G173" s="152"/>
      <c r="H173" s="152"/>
      <c r="I173" s="152"/>
      <c r="J173" s="154"/>
      <c r="K173" s="154"/>
      <c r="L173" s="154"/>
      <c r="M173" s="154"/>
      <c r="N173" s="154"/>
      <c r="O173" s="150"/>
      <c r="P173" s="150"/>
      <c r="Q173" s="150"/>
      <c r="R173" s="150"/>
      <c r="S173" s="150"/>
      <c r="T173" s="148"/>
      <c r="U173" s="148"/>
      <c r="V173" s="148"/>
      <c r="W173" s="148"/>
      <c r="X173" s="148"/>
      <c r="Y173" s="156"/>
      <c r="Z173" s="156"/>
      <c r="AA173" s="156"/>
      <c r="AB173" s="156"/>
      <c r="AC173" s="156"/>
      <c r="AD173" s="158"/>
      <c r="AE173" s="158"/>
      <c r="AF173" s="158"/>
      <c r="AG173" s="158"/>
      <c r="AH173" s="158"/>
      <c r="AI173" s="126" t="str">
        <f t="shared" si="4"/>
        <v/>
      </c>
      <c r="AJ173" s="127" t="str">
        <f t="shared" si="5"/>
        <v/>
      </c>
      <c r="AK173" s="17"/>
    </row>
    <row r="174" spans="1:37" x14ac:dyDescent="0.55000000000000004">
      <c r="A174" s="41"/>
      <c r="B174" s="42"/>
      <c r="C174" s="41"/>
      <c r="D174" s="146"/>
      <c r="E174" s="152"/>
      <c r="F174" s="152"/>
      <c r="G174" s="152"/>
      <c r="H174" s="152"/>
      <c r="I174" s="152"/>
      <c r="J174" s="154"/>
      <c r="K174" s="154"/>
      <c r="L174" s="154"/>
      <c r="M174" s="154"/>
      <c r="N174" s="154"/>
      <c r="O174" s="150"/>
      <c r="P174" s="150"/>
      <c r="Q174" s="150"/>
      <c r="R174" s="150"/>
      <c r="S174" s="150"/>
      <c r="T174" s="148"/>
      <c r="U174" s="148"/>
      <c r="V174" s="148"/>
      <c r="W174" s="148"/>
      <c r="X174" s="148"/>
      <c r="Y174" s="156"/>
      <c r="Z174" s="156"/>
      <c r="AA174" s="156"/>
      <c r="AB174" s="156"/>
      <c r="AC174" s="156"/>
      <c r="AD174" s="158"/>
      <c r="AE174" s="158"/>
      <c r="AF174" s="158"/>
      <c r="AG174" s="158"/>
      <c r="AH174" s="158"/>
      <c r="AI174" s="126" t="str">
        <f t="shared" si="4"/>
        <v/>
      </c>
      <c r="AJ174" s="127" t="str">
        <f t="shared" si="5"/>
        <v/>
      </c>
      <c r="AK174" s="17"/>
    </row>
    <row r="175" spans="1:37" x14ac:dyDescent="0.55000000000000004">
      <c r="A175" s="41"/>
      <c r="B175" s="42"/>
      <c r="C175" s="41"/>
      <c r="D175" s="146"/>
      <c r="E175" s="152"/>
      <c r="F175" s="152"/>
      <c r="G175" s="152"/>
      <c r="H175" s="152"/>
      <c r="I175" s="152"/>
      <c r="J175" s="154"/>
      <c r="K175" s="154"/>
      <c r="L175" s="154"/>
      <c r="M175" s="154"/>
      <c r="N175" s="154"/>
      <c r="O175" s="150"/>
      <c r="P175" s="150"/>
      <c r="Q175" s="150"/>
      <c r="R175" s="150"/>
      <c r="S175" s="150"/>
      <c r="T175" s="148"/>
      <c r="U175" s="148"/>
      <c r="V175" s="148"/>
      <c r="W175" s="148"/>
      <c r="X175" s="148"/>
      <c r="Y175" s="156"/>
      <c r="Z175" s="156"/>
      <c r="AA175" s="156"/>
      <c r="AB175" s="156"/>
      <c r="AC175" s="156"/>
      <c r="AD175" s="158"/>
      <c r="AE175" s="158"/>
      <c r="AF175" s="158"/>
      <c r="AG175" s="158"/>
      <c r="AH175" s="158"/>
      <c r="AI175" s="126" t="str">
        <f t="shared" si="4"/>
        <v/>
      </c>
      <c r="AJ175" s="127" t="str">
        <f t="shared" si="5"/>
        <v/>
      </c>
      <c r="AK175" s="17"/>
    </row>
    <row r="176" spans="1:37" x14ac:dyDescent="0.55000000000000004">
      <c r="A176" s="41"/>
      <c r="B176" s="42"/>
      <c r="C176" s="41"/>
      <c r="D176" s="146"/>
      <c r="E176" s="152"/>
      <c r="F176" s="152"/>
      <c r="G176" s="152"/>
      <c r="H176" s="152"/>
      <c r="I176" s="152"/>
      <c r="J176" s="154"/>
      <c r="K176" s="154"/>
      <c r="L176" s="154"/>
      <c r="M176" s="154"/>
      <c r="N176" s="154"/>
      <c r="O176" s="150"/>
      <c r="P176" s="150"/>
      <c r="Q176" s="150"/>
      <c r="R176" s="150"/>
      <c r="S176" s="150"/>
      <c r="T176" s="148"/>
      <c r="U176" s="148"/>
      <c r="V176" s="148"/>
      <c r="W176" s="148"/>
      <c r="X176" s="148"/>
      <c r="Y176" s="156"/>
      <c r="Z176" s="156"/>
      <c r="AA176" s="156"/>
      <c r="AB176" s="156"/>
      <c r="AC176" s="156"/>
      <c r="AD176" s="158"/>
      <c r="AE176" s="158"/>
      <c r="AF176" s="158"/>
      <c r="AG176" s="158"/>
      <c r="AH176" s="158"/>
      <c r="AI176" s="126" t="str">
        <f t="shared" si="4"/>
        <v/>
      </c>
      <c r="AJ176" s="127" t="str">
        <f t="shared" si="5"/>
        <v/>
      </c>
      <c r="AK176" s="17"/>
    </row>
    <row r="177" spans="1:37" x14ac:dyDescent="0.55000000000000004">
      <c r="A177" s="41"/>
      <c r="B177" s="42"/>
      <c r="C177" s="41"/>
      <c r="D177" s="146"/>
      <c r="E177" s="152"/>
      <c r="F177" s="152"/>
      <c r="G177" s="152"/>
      <c r="H177" s="152"/>
      <c r="I177" s="152"/>
      <c r="J177" s="154"/>
      <c r="K177" s="154"/>
      <c r="L177" s="154"/>
      <c r="M177" s="154"/>
      <c r="N177" s="154"/>
      <c r="O177" s="150"/>
      <c r="P177" s="150"/>
      <c r="Q177" s="150"/>
      <c r="R177" s="150"/>
      <c r="S177" s="150"/>
      <c r="T177" s="148"/>
      <c r="U177" s="148"/>
      <c r="V177" s="148"/>
      <c r="W177" s="148"/>
      <c r="X177" s="148"/>
      <c r="Y177" s="156"/>
      <c r="Z177" s="156"/>
      <c r="AA177" s="156"/>
      <c r="AB177" s="156"/>
      <c r="AC177" s="156"/>
      <c r="AD177" s="158"/>
      <c r="AE177" s="158"/>
      <c r="AF177" s="158"/>
      <c r="AG177" s="158"/>
      <c r="AH177" s="158"/>
      <c r="AI177" s="126" t="str">
        <f t="shared" si="4"/>
        <v/>
      </c>
      <c r="AJ177" s="127" t="str">
        <f t="shared" si="5"/>
        <v/>
      </c>
      <c r="AK177" s="17"/>
    </row>
    <row r="178" spans="1:37" x14ac:dyDescent="0.55000000000000004">
      <c r="A178" s="41"/>
      <c r="B178" s="42"/>
      <c r="C178" s="41"/>
      <c r="D178" s="146"/>
      <c r="E178" s="152"/>
      <c r="F178" s="152"/>
      <c r="G178" s="152"/>
      <c r="H178" s="152"/>
      <c r="I178" s="152"/>
      <c r="J178" s="154"/>
      <c r="K178" s="154"/>
      <c r="L178" s="154"/>
      <c r="M178" s="154"/>
      <c r="N178" s="154"/>
      <c r="O178" s="150"/>
      <c r="P178" s="150"/>
      <c r="Q178" s="150"/>
      <c r="R178" s="150"/>
      <c r="S178" s="150"/>
      <c r="T178" s="148"/>
      <c r="U178" s="148"/>
      <c r="V178" s="148"/>
      <c r="W178" s="148"/>
      <c r="X178" s="148"/>
      <c r="Y178" s="156"/>
      <c r="Z178" s="156"/>
      <c r="AA178" s="156"/>
      <c r="AB178" s="156"/>
      <c r="AC178" s="156"/>
      <c r="AD178" s="158"/>
      <c r="AE178" s="158"/>
      <c r="AF178" s="158"/>
      <c r="AG178" s="158"/>
      <c r="AH178" s="158"/>
      <c r="AI178" s="126" t="str">
        <f t="shared" si="4"/>
        <v/>
      </c>
      <c r="AJ178" s="127" t="str">
        <f t="shared" si="5"/>
        <v/>
      </c>
      <c r="AK178" s="17"/>
    </row>
    <row r="179" spans="1:37" x14ac:dyDescent="0.55000000000000004">
      <c r="A179" s="41"/>
      <c r="B179" s="42"/>
      <c r="C179" s="41"/>
      <c r="D179" s="146"/>
      <c r="E179" s="152"/>
      <c r="F179" s="152"/>
      <c r="G179" s="152"/>
      <c r="H179" s="152"/>
      <c r="I179" s="152"/>
      <c r="J179" s="154"/>
      <c r="K179" s="154"/>
      <c r="L179" s="154"/>
      <c r="M179" s="154"/>
      <c r="N179" s="154"/>
      <c r="O179" s="150"/>
      <c r="P179" s="150"/>
      <c r="Q179" s="150"/>
      <c r="R179" s="150"/>
      <c r="S179" s="150"/>
      <c r="T179" s="148"/>
      <c r="U179" s="148"/>
      <c r="V179" s="148"/>
      <c r="W179" s="148"/>
      <c r="X179" s="148"/>
      <c r="Y179" s="156"/>
      <c r="Z179" s="156"/>
      <c r="AA179" s="156"/>
      <c r="AB179" s="156"/>
      <c r="AC179" s="156"/>
      <c r="AD179" s="158"/>
      <c r="AE179" s="158"/>
      <c r="AF179" s="158"/>
      <c r="AG179" s="158"/>
      <c r="AH179" s="158"/>
      <c r="AI179" s="126" t="str">
        <f t="shared" si="4"/>
        <v/>
      </c>
      <c r="AJ179" s="127" t="str">
        <f t="shared" si="5"/>
        <v/>
      </c>
      <c r="AK179" s="17"/>
    </row>
    <row r="180" spans="1:37" x14ac:dyDescent="0.55000000000000004">
      <c r="A180" s="41"/>
      <c r="B180" s="42"/>
      <c r="C180" s="41"/>
      <c r="D180" s="146"/>
      <c r="E180" s="152"/>
      <c r="F180" s="152"/>
      <c r="G180" s="152"/>
      <c r="H180" s="152"/>
      <c r="I180" s="152"/>
      <c r="J180" s="154"/>
      <c r="K180" s="154"/>
      <c r="L180" s="154"/>
      <c r="M180" s="154"/>
      <c r="N180" s="154"/>
      <c r="O180" s="150"/>
      <c r="P180" s="150"/>
      <c r="Q180" s="150"/>
      <c r="R180" s="150"/>
      <c r="S180" s="150"/>
      <c r="T180" s="148"/>
      <c r="U180" s="148"/>
      <c r="V180" s="148"/>
      <c r="W180" s="148"/>
      <c r="X180" s="148"/>
      <c r="Y180" s="156"/>
      <c r="Z180" s="156"/>
      <c r="AA180" s="156"/>
      <c r="AB180" s="156"/>
      <c r="AC180" s="156"/>
      <c r="AD180" s="158"/>
      <c r="AE180" s="158"/>
      <c r="AF180" s="158"/>
      <c r="AG180" s="158"/>
      <c r="AH180" s="158"/>
      <c r="AI180" s="126" t="str">
        <f t="shared" si="4"/>
        <v/>
      </c>
      <c r="AJ180" s="127" t="str">
        <f t="shared" si="5"/>
        <v/>
      </c>
      <c r="AK180" s="17"/>
    </row>
    <row r="181" spans="1:37" x14ac:dyDescent="0.55000000000000004">
      <c r="A181" s="41"/>
      <c r="B181" s="42"/>
      <c r="C181" s="41"/>
      <c r="D181" s="146"/>
      <c r="E181" s="152"/>
      <c r="F181" s="152"/>
      <c r="G181" s="152"/>
      <c r="H181" s="152"/>
      <c r="I181" s="152"/>
      <c r="J181" s="154"/>
      <c r="K181" s="154"/>
      <c r="L181" s="154"/>
      <c r="M181" s="154"/>
      <c r="N181" s="154"/>
      <c r="O181" s="150"/>
      <c r="P181" s="150"/>
      <c r="Q181" s="150"/>
      <c r="R181" s="150"/>
      <c r="S181" s="150"/>
      <c r="T181" s="148"/>
      <c r="U181" s="148"/>
      <c r="V181" s="148"/>
      <c r="W181" s="148"/>
      <c r="X181" s="148"/>
      <c r="Y181" s="156"/>
      <c r="Z181" s="156"/>
      <c r="AA181" s="156"/>
      <c r="AB181" s="156"/>
      <c r="AC181" s="156"/>
      <c r="AD181" s="158"/>
      <c r="AE181" s="158"/>
      <c r="AF181" s="158"/>
      <c r="AG181" s="158"/>
      <c r="AH181" s="158"/>
      <c r="AI181" s="126" t="str">
        <f t="shared" si="4"/>
        <v/>
      </c>
      <c r="AJ181" s="127" t="str">
        <f t="shared" si="5"/>
        <v/>
      </c>
      <c r="AK181" s="17"/>
    </row>
    <row r="182" spans="1:37" x14ac:dyDescent="0.55000000000000004">
      <c r="A182" s="41"/>
      <c r="B182" s="42"/>
      <c r="C182" s="41"/>
      <c r="D182" s="146"/>
      <c r="E182" s="152"/>
      <c r="F182" s="152"/>
      <c r="G182" s="152"/>
      <c r="H182" s="152"/>
      <c r="I182" s="152"/>
      <c r="J182" s="154"/>
      <c r="K182" s="154"/>
      <c r="L182" s="154"/>
      <c r="M182" s="154"/>
      <c r="N182" s="154"/>
      <c r="O182" s="150"/>
      <c r="P182" s="150"/>
      <c r="Q182" s="150"/>
      <c r="R182" s="150"/>
      <c r="S182" s="150"/>
      <c r="T182" s="148"/>
      <c r="U182" s="148"/>
      <c r="V182" s="148"/>
      <c r="W182" s="148"/>
      <c r="X182" s="148"/>
      <c r="Y182" s="156"/>
      <c r="Z182" s="156"/>
      <c r="AA182" s="156"/>
      <c r="AB182" s="156"/>
      <c r="AC182" s="156"/>
      <c r="AD182" s="158"/>
      <c r="AE182" s="158"/>
      <c r="AF182" s="158"/>
      <c r="AG182" s="158"/>
      <c r="AH182" s="158"/>
      <c r="AI182" s="126" t="str">
        <f t="shared" si="4"/>
        <v/>
      </c>
      <c r="AJ182" s="127" t="str">
        <f t="shared" si="5"/>
        <v/>
      </c>
      <c r="AK182" s="17"/>
    </row>
    <row r="183" spans="1:37" x14ac:dyDescent="0.55000000000000004">
      <c r="A183" s="41"/>
      <c r="B183" s="42"/>
      <c r="C183" s="41"/>
      <c r="D183" s="146"/>
      <c r="E183" s="152"/>
      <c r="F183" s="152"/>
      <c r="G183" s="152"/>
      <c r="H183" s="152"/>
      <c r="I183" s="152"/>
      <c r="J183" s="154"/>
      <c r="K183" s="154"/>
      <c r="L183" s="154"/>
      <c r="M183" s="154"/>
      <c r="N183" s="154"/>
      <c r="O183" s="150"/>
      <c r="P183" s="150"/>
      <c r="Q183" s="150"/>
      <c r="R183" s="150"/>
      <c r="S183" s="150"/>
      <c r="T183" s="148"/>
      <c r="U183" s="148"/>
      <c r="V183" s="148"/>
      <c r="W183" s="148"/>
      <c r="X183" s="148"/>
      <c r="Y183" s="156"/>
      <c r="Z183" s="156"/>
      <c r="AA183" s="156"/>
      <c r="AB183" s="156"/>
      <c r="AC183" s="156"/>
      <c r="AD183" s="158"/>
      <c r="AE183" s="158"/>
      <c r="AF183" s="158"/>
      <c r="AG183" s="158"/>
      <c r="AH183" s="158"/>
      <c r="AI183" s="126" t="str">
        <f t="shared" si="4"/>
        <v/>
      </c>
      <c r="AJ183" s="127" t="str">
        <f t="shared" si="5"/>
        <v/>
      </c>
      <c r="AK183" s="17"/>
    </row>
    <row r="184" spans="1:37" x14ac:dyDescent="0.55000000000000004">
      <c r="A184" s="41"/>
      <c r="B184" s="42"/>
      <c r="C184" s="41"/>
      <c r="D184" s="146"/>
      <c r="E184" s="152"/>
      <c r="F184" s="152"/>
      <c r="G184" s="152"/>
      <c r="H184" s="152"/>
      <c r="I184" s="152"/>
      <c r="J184" s="154"/>
      <c r="K184" s="154"/>
      <c r="L184" s="154"/>
      <c r="M184" s="154"/>
      <c r="N184" s="154"/>
      <c r="O184" s="150"/>
      <c r="P184" s="150"/>
      <c r="Q184" s="150"/>
      <c r="R184" s="150"/>
      <c r="S184" s="150"/>
      <c r="T184" s="148"/>
      <c r="U184" s="148"/>
      <c r="V184" s="148"/>
      <c r="W184" s="148"/>
      <c r="X184" s="148"/>
      <c r="Y184" s="156"/>
      <c r="Z184" s="156"/>
      <c r="AA184" s="156"/>
      <c r="AB184" s="156"/>
      <c r="AC184" s="156"/>
      <c r="AD184" s="158"/>
      <c r="AE184" s="158"/>
      <c r="AF184" s="158"/>
      <c r="AG184" s="158"/>
      <c r="AH184" s="158"/>
      <c r="AI184" s="126" t="str">
        <f t="shared" si="4"/>
        <v/>
      </c>
      <c r="AJ184" s="127" t="str">
        <f t="shared" si="5"/>
        <v/>
      </c>
      <c r="AK184" s="17"/>
    </row>
    <row r="185" spans="1:37" x14ac:dyDescent="0.55000000000000004">
      <c r="A185" s="41"/>
      <c r="B185" s="42"/>
      <c r="C185" s="41"/>
      <c r="D185" s="146"/>
      <c r="E185" s="152"/>
      <c r="F185" s="152"/>
      <c r="G185" s="152"/>
      <c r="H185" s="152"/>
      <c r="I185" s="152"/>
      <c r="J185" s="154"/>
      <c r="K185" s="154"/>
      <c r="L185" s="154"/>
      <c r="M185" s="154"/>
      <c r="N185" s="154"/>
      <c r="O185" s="150"/>
      <c r="P185" s="150"/>
      <c r="Q185" s="150"/>
      <c r="R185" s="150"/>
      <c r="S185" s="150"/>
      <c r="T185" s="148"/>
      <c r="U185" s="148"/>
      <c r="V185" s="148"/>
      <c r="W185" s="148"/>
      <c r="X185" s="148"/>
      <c r="Y185" s="156"/>
      <c r="Z185" s="156"/>
      <c r="AA185" s="156"/>
      <c r="AB185" s="156"/>
      <c r="AC185" s="156"/>
      <c r="AD185" s="158"/>
      <c r="AE185" s="158"/>
      <c r="AF185" s="158"/>
      <c r="AG185" s="158"/>
      <c r="AH185" s="158"/>
      <c r="AI185" s="126" t="str">
        <f t="shared" si="4"/>
        <v/>
      </c>
      <c r="AJ185" s="127" t="str">
        <f t="shared" si="5"/>
        <v/>
      </c>
      <c r="AK185" s="17"/>
    </row>
    <row r="186" spans="1:37" x14ac:dyDescent="0.55000000000000004">
      <c r="A186" s="41"/>
      <c r="B186" s="42"/>
      <c r="C186" s="41"/>
      <c r="D186" s="146"/>
      <c r="E186" s="152"/>
      <c r="F186" s="152"/>
      <c r="G186" s="152"/>
      <c r="H186" s="152"/>
      <c r="I186" s="152"/>
      <c r="J186" s="154"/>
      <c r="K186" s="154"/>
      <c r="L186" s="154"/>
      <c r="M186" s="154"/>
      <c r="N186" s="154"/>
      <c r="O186" s="150"/>
      <c r="P186" s="150"/>
      <c r="Q186" s="150"/>
      <c r="R186" s="150"/>
      <c r="S186" s="150"/>
      <c r="T186" s="148"/>
      <c r="U186" s="148"/>
      <c r="V186" s="148"/>
      <c r="W186" s="148"/>
      <c r="X186" s="148"/>
      <c r="Y186" s="156"/>
      <c r="Z186" s="156"/>
      <c r="AA186" s="156"/>
      <c r="AB186" s="156"/>
      <c r="AC186" s="156"/>
      <c r="AD186" s="158"/>
      <c r="AE186" s="158"/>
      <c r="AF186" s="158"/>
      <c r="AG186" s="158"/>
      <c r="AH186" s="158"/>
      <c r="AI186" s="126" t="str">
        <f t="shared" si="4"/>
        <v/>
      </c>
      <c r="AJ186" s="127" t="str">
        <f t="shared" si="5"/>
        <v/>
      </c>
      <c r="AK186" s="17"/>
    </row>
    <row r="187" spans="1:37" x14ac:dyDescent="0.55000000000000004">
      <c r="A187" s="41"/>
      <c r="B187" s="42"/>
      <c r="C187" s="41"/>
      <c r="D187" s="146"/>
      <c r="E187" s="152"/>
      <c r="F187" s="152"/>
      <c r="G187" s="152"/>
      <c r="H187" s="152"/>
      <c r="I187" s="152"/>
      <c r="J187" s="154"/>
      <c r="K187" s="154"/>
      <c r="L187" s="154"/>
      <c r="M187" s="154"/>
      <c r="N187" s="154"/>
      <c r="O187" s="150"/>
      <c r="P187" s="150"/>
      <c r="Q187" s="150"/>
      <c r="R187" s="150"/>
      <c r="S187" s="150"/>
      <c r="T187" s="148"/>
      <c r="U187" s="148"/>
      <c r="V187" s="148"/>
      <c r="W187" s="148"/>
      <c r="X187" s="148"/>
      <c r="Y187" s="156"/>
      <c r="Z187" s="156"/>
      <c r="AA187" s="156"/>
      <c r="AB187" s="156"/>
      <c r="AC187" s="156"/>
      <c r="AD187" s="158"/>
      <c r="AE187" s="158"/>
      <c r="AF187" s="158"/>
      <c r="AG187" s="158"/>
      <c r="AH187" s="158"/>
      <c r="AI187" s="126" t="str">
        <f t="shared" si="4"/>
        <v/>
      </c>
      <c r="AJ187" s="127" t="str">
        <f t="shared" si="5"/>
        <v/>
      </c>
      <c r="AK187" s="17"/>
    </row>
    <row r="188" spans="1:37" x14ac:dyDescent="0.55000000000000004">
      <c r="A188" s="41"/>
      <c r="B188" s="42"/>
      <c r="C188" s="41"/>
      <c r="D188" s="146"/>
      <c r="E188" s="152"/>
      <c r="F188" s="152"/>
      <c r="G188" s="152"/>
      <c r="H188" s="152"/>
      <c r="I188" s="152"/>
      <c r="J188" s="154"/>
      <c r="K188" s="154"/>
      <c r="L188" s="154"/>
      <c r="M188" s="154"/>
      <c r="N188" s="154"/>
      <c r="O188" s="150"/>
      <c r="P188" s="150"/>
      <c r="Q188" s="150"/>
      <c r="R188" s="150"/>
      <c r="S188" s="150"/>
      <c r="T188" s="148"/>
      <c r="U188" s="148"/>
      <c r="V188" s="148"/>
      <c r="W188" s="148"/>
      <c r="X188" s="148"/>
      <c r="Y188" s="156"/>
      <c r="Z188" s="156"/>
      <c r="AA188" s="156"/>
      <c r="AB188" s="156"/>
      <c r="AC188" s="156"/>
      <c r="AD188" s="158"/>
      <c r="AE188" s="158"/>
      <c r="AF188" s="158"/>
      <c r="AG188" s="158"/>
      <c r="AH188" s="158"/>
      <c r="AI188" s="126" t="str">
        <f t="shared" si="4"/>
        <v/>
      </c>
      <c r="AJ188" s="127" t="str">
        <f t="shared" si="5"/>
        <v/>
      </c>
      <c r="AK188" s="17"/>
    </row>
    <row r="189" spans="1:37" x14ac:dyDescent="0.55000000000000004">
      <c r="A189" s="41"/>
      <c r="B189" s="42"/>
      <c r="C189" s="41"/>
      <c r="D189" s="146"/>
      <c r="E189" s="152"/>
      <c r="F189" s="152"/>
      <c r="G189" s="152"/>
      <c r="H189" s="152"/>
      <c r="I189" s="152"/>
      <c r="J189" s="154"/>
      <c r="K189" s="154"/>
      <c r="L189" s="154"/>
      <c r="M189" s="154"/>
      <c r="N189" s="154"/>
      <c r="O189" s="150"/>
      <c r="P189" s="150"/>
      <c r="Q189" s="150"/>
      <c r="R189" s="150"/>
      <c r="S189" s="150"/>
      <c r="T189" s="148"/>
      <c r="U189" s="148"/>
      <c r="V189" s="148"/>
      <c r="W189" s="148"/>
      <c r="X189" s="148"/>
      <c r="Y189" s="156"/>
      <c r="Z189" s="156"/>
      <c r="AA189" s="156"/>
      <c r="AB189" s="156"/>
      <c r="AC189" s="156"/>
      <c r="AD189" s="158"/>
      <c r="AE189" s="158"/>
      <c r="AF189" s="158"/>
      <c r="AG189" s="158"/>
      <c r="AH189" s="158"/>
      <c r="AI189" s="126" t="str">
        <f t="shared" si="4"/>
        <v/>
      </c>
      <c r="AJ189" s="127" t="str">
        <f t="shared" si="5"/>
        <v/>
      </c>
      <c r="AK189" s="17"/>
    </row>
    <row r="190" spans="1:37" x14ac:dyDescent="0.55000000000000004">
      <c r="A190" s="41"/>
      <c r="B190" s="42"/>
      <c r="C190" s="41"/>
      <c r="D190" s="146"/>
      <c r="E190" s="152"/>
      <c r="F190" s="152"/>
      <c r="G190" s="152"/>
      <c r="H190" s="152"/>
      <c r="I190" s="152"/>
      <c r="J190" s="154"/>
      <c r="K190" s="154"/>
      <c r="L190" s="154"/>
      <c r="M190" s="154"/>
      <c r="N190" s="154"/>
      <c r="O190" s="150"/>
      <c r="P190" s="150"/>
      <c r="Q190" s="150"/>
      <c r="R190" s="150"/>
      <c r="S190" s="150"/>
      <c r="T190" s="148"/>
      <c r="U190" s="148"/>
      <c r="V190" s="148"/>
      <c r="W190" s="148"/>
      <c r="X190" s="148"/>
      <c r="Y190" s="156"/>
      <c r="Z190" s="156"/>
      <c r="AA190" s="156"/>
      <c r="AB190" s="156"/>
      <c r="AC190" s="156"/>
      <c r="AD190" s="158"/>
      <c r="AE190" s="158"/>
      <c r="AF190" s="158"/>
      <c r="AG190" s="158"/>
      <c r="AH190" s="158"/>
      <c r="AI190" s="126" t="str">
        <f t="shared" si="4"/>
        <v/>
      </c>
      <c r="AJ190" s="127" t="str">
        <f t="shared" si="5"/>
        <v/>
      </c>
      <c r="AK190" s="17"/>
    </row>
    <row r="191" spans="1:37" x14ac:dyDescent="0.55000000000000004">
      <c r="A191" s="41"/>
      <c r="B191" s="42"/>
      <c r="C191" s="41"/>
      <c r="D191" s="146"/>
      <c r="E191" s="152"/>
      <c r="F191" s="152"/>
      <c r="G191" s="152"/>
      <c r="H191" s="152"/>
      <c r="I191" s="152"/>
      <c r="J191" s="154"/>
      <c r="K191" s="154"/>
      <c r="L191" s="154"/>
      <c r="M191" s="154"/>
      <c r="N191" s="154"/>
      <c r="O191" s="150"/>
      <c r="P191" s="150"/>
      <c r="Q191" s="150"/>
      <c r="R191" s="150"/>
      <c r="S191" s="150"/>
      <c r="T191" s="148"/>
      <c r="U191" s="148"/>
      <c r="V191" s="148"/>
      <c r="W191" s="148"/>
      <c r="X191" s="148"/>
      <c r="Y191" s="156"/>
      <c r="Z191" s="156"/>
      <c r="AA191" s="156"/>
      <c r="AB191" s="156"/>
      <c r="AC191" s="156"/>
      <c r="AD191" s="158"/>
      <c r="AE191" s="158"/>
      <c r="AF191" s="158"/>
      <c r="AG191" s="158"/>
      <c r="AH191" s="158"/>
      <c r="AI191" s="126" t="str">
        <f t="shared" si="4"/>
        <v/>
      </c>
      <c r="AJ191" s="127" t="str">
        <f t="shared" si="5"/>
        <v/>
      </c>
      <c r="AK191" s="17"/>
    </row>
    <row r="192" spans="1:37" x14ac:dyDescent="0.55000000000000004">
      <c r="A192" s="41"/>
      <c r="B192" s="42"/>
      <c r="C192" s="41"/>
      <c r="D192" s="146"/>
      <c r="E192" s="152"/>
      <c r="F192" s="152"/>
      <c r="G192" s="152"/>
      <c r="H192" s="152"/>
      <c r="I192" s="152"/>
      <c r="J192" s="154"/>
      <c r="K192" s="154"/>
      <c r="L192" s="154"/>
      <c r="M192" s="154"/>
      <c r="N192" s="154"/>
      <c r="O192" s="150"/>
      <c r="P192" s="150"/>
      <c r="Q192" s="150"/>
      <c r="R192" s="150"/>
      <c r="S192" s="150"/>
      <c r="T192" s="148"/>
      <c r="U192" s="148"/>
      <c r="V192" s="148"/>
      <c r="W192" s="148"/>
      <c r="X192" s="148"/>
      <c r="Y192" s="156"/>
      <c r="Z192" s="156"/>
      <c r="AA192" s="156"/>
      <c r="AB192" s="156"/>
      <c r="AC192" s="156"/>
      <c r="AD192" s="158"/>
      <c r="AE192" s="158"/>
      <c r="AF192" s="158"/>
      <c r="AG192" s="158"/>
      <c r="AH192" s="158"/>
      <c r="AI192" s="126" t="str">
        <f t="shared" si="4"/>
        <v/>
      </c>
      <c r="AJ192" s="127" t="str">
        <f t="shared" si="5"/>
        <v/>
      </c>
      <c r="AK192" s="17"/>
    </row>
    <row r="193" spans="1:37" x14ac:dyDescent="0.55000000000000004">
      <c r="A193" s="41"/>
      <c r="B193" s="42"/>
      <c r="C193" s="41"/>
      <c r="D193" s="146"/>
      <c r="E193" s="152"/>
      <c r="F193" s="152"/>
      <c r="G193" s="152"/>
      <c r="H193" s="152"/>
      <c r="I193" s="152"/>
      <c r="J193" s="154"/>
      <c r="K193" s="154"/>
      <c r="L193" s="154"/>
      <c r="M193" s="154"/>
      <c r="N193" s="154"/>
      <c r="O193" s="150"/>
      <c r="P193" s="150"/>
      <c r="Q193" s="150"/>
      <c r="R193" s="150"/>
      <c r="S193" s="150"/>
      <c r="T193" s="148"/>
      <c r="U193" s="148"/>
      <c r="V193" s="148"/>
      <c r="W193" s="148"/>
      <c r="X193" s="148"/>
      <c r="Y193" s="156"/>
      <c r="Z193" s="156"/>
      <c r="AA193" s="156"/>
      <c r="AB193" s="156"/>
      <c r="AC193" s="156"/>
      <c r="AD193" s="158"/>
      <c r="AE193" s="158"/>
      <c r="AF193" s="158"/>
      <c r="AG193" s="158"/>
      <c r="AH193" s="158"/>
      <c r="AI193" s="126" t="str">
        <f t="shared" si="4"/>
        <v/>
      </c>
      <c r="AJ193" s="127" t="str">
        <f t="shared" si="5"/>
        <v/>
      </c>
      <c r="AK193" s="17"/>
    </row>
    <row r="194" spans="1:37" x14ac:dyDescent="0.55000000000000004">
      <c r="A194" s="41"/>
      <c r="B194" s="42"/>
      <c r="C194" s="41"/>
      <c r="D194" s="146"/>
      <c r="E194" s="152"/>
      <c r="F194" s="152"/>
      <c r="G194" s="152"/>
      <c r="H194" s="152"/>
      <c r="I194" s="152"/>
      <c r="J194" s="154"/>
      <c r="K194" s="154"/>
      <c r="L194" s="154"/>
      <c r="M194" s="154"/>
      <c r="N194" s="154"/>
      <c r="O194" s="150"/>
      <c r="P194" s="150"/>
      <c r="Q194" s="150"/>
      <c r="R194" s="150"/>
      <c r="S194" s="150"/>
      <c r="T194" s="148"/>
      <c r="U194" s="148"/>
      <c r="V194" s="148"/>
      <c r="W194" s="148"/>
      <c r="X194" s="148"/>
      <c r="Y194" s="156"/>
      <c r="Z194" s="156"/>
      <c r="AA194" s="156"/>
      <c r="AB194" s="156"/>
      <c r="AC194" s="156"/>
      <c r="AD194" s="158"/>
      <c r="AE194" s="158"/>
      <c r="AF194" s="158"/>
      <c r="AG194" s="158"/>
      <c r="AH194" s="158"/>
      <c r="AI194" s="126" t="str">
        <f t="shared" si="4"/>
        <v/>
      </c>
      <c r="AJ194" s="127" t="str">
        <f t="shared" si="5"/>
        <v/>
      </c>
      <c r="AK194" s="17"/>
    </row>
    <row r="195" spans="1:37" x14ac:dyDescent="0.55000000000000004">
      <c r="A195" s="41"/>
      <c r="B195" s="42"/>
      <c r="C195" s="41"/>
      <c r="D195" s="146"/>
      <c r="E195" s="152"/>
      <c r="F195" s="152"/>
      <c r="G195" s="152"/>
      <c r="H195" s="152"/>
      <c r="I195" s="152"/>
      <c r="J195" s="154"/>
      <c r="K195" s="154"/>
      <c r="L195" s="154"/>
      <c r="M195" s="154"/>
      <c r="N195" s="154"/>
      <c r="O195" s="150"/>
      <c r="P195" s="150"/>
      <c r="Q195" s="150"/>
      <c r="R195" s="150"/>
      <c r="S195" s="150"/>
      <c r="T195" s="148"/>
      <c r="U195" s="148"/>
      <c r="V195" s="148"/>
      <c r="W195" s="148"/>
      <c r="X195" s="148"/>
      <c r="Y195" s="156"/>
      <c r="Z195" s="156"/>
      <c r="AA195" s="156"/>
      <c r="AB195" s="156"/>
      <c r="AC195" s="156"/>
      <c r="AD195" s="158"/>
      <c r="AE195" s="158"/>
      <c r="AF195" s="158"/>
      <c r="AG195" s="158"/>
      <c r="AH195" s="158"/>
      <c r="AI195" s="126" t="str">
        <f t="shared" si="4"/>
        <v/>
      </c>
      <c r="AJ195" s="127" t="str">
        <f t="shared" si="5"/>
        <v/>
      </c>
      <c r="AK195" s="17"/>
    </row>
    <row r="196" spans="1:37" x14ac:dyDescent="0.55000000000000004">
      <c r="A196" s="41"/>
      <c r="B196" s="42"/>
      <c r="C196" s="41"/>
      <c r="D196" s="146"/>
      <c r="E196" s="152"/>
      <c r="F196" s="152"/>
      <c r="G196" s="152"/>
      <c r="H196" s="152"/>
      <c r="I196" s="152"/>
      <c r="J196" s="154"/>
      <c r="K196" s="154"/>
      <c r="L196" s="154"/>
      <c r="M196" s="154"/>
      <c r="N196" s="154"/>
      <c r="O196" s="150"/>
      <c r="P196" s="150"/>
      <c r="Q196" s="150"/>
      <c r="R196" s="150"/>
      <c r="S196" s="150"/>
      <c r="T196" s="148"/>
      <c r="U196" s="148"/>
      <c r="V196" s="148"/>
      <c r="W196" s="148"/>
      <c r="X196" s="148"/>
      <c r="Y196" s="156"/>
      <c r="Z196" s="156"/>
      <c r="AA196" s="156"/>
      <c r="AB196" s="156"/>
      <c r="AC196" s="156"/>
      <c r="AD196" s="158"/>
      <c r="AE196" s="158"/>
      <c r="AF196" s="158"/>
      <c r="AG196" s="158"/>
      <c r="AH196" s="158"/>
      <c r="AI196" s="126" t="str">
        <f t="shared" si="4"/>
        <v/>
      </c>
      <c r="AJ196" s="127" t="str">
        <f t="shared" si="5"/>
        <v/>
      </c>
      <c r="AK196" s="17"/>
    </row>
    <row r="197" spans="1:37" x14ac:dyDescent="0.55000000000000004">
      <c r="A197" s="41"/>
      <c r="B197" s="42"/>
      <c r="C197" s="41"/>
      <c r="D197" s="146"/>
      <c r="E197" s="152"/>
      <c r="F197" s="152"/>
      <c r="G197" s="152"/>
      <c r="H197" s="152"/>
      <c r="I197" s="152"/>
      <c r="J197" s="154"/>
      <c r="K197" s="154"/>
      <c r="L197" s="154"/>
      <c r="M197" s="154"/>
      <c r="N197" s="154"/>
      <c r="O197" s="150"/>
      <c r="P197" s="150"/>
      <c r="Q197" s="150"/>
      <c r="R197" s="150"/>
      <c r="S197" s="150"/>
      <c r="T197" s="148"/>
      <c r="U197" s="148"/>
      <c r="V197" s="148"/>
      <c r="W197" s="148"/>
      <c r="X197" s="148"/>
      <c r="Y197" s="156"/>
      <c r="Z197" s="156"/>
      <c r="AA197" s="156"/>
      <c r="AB197" s="156"/>
      <c r="AC197" s="156"/>
      <c r="AD197" s="158"/>
      <c r="AE197" s="158"/>
      <c r="AF197" s="158"/>
      <c r="AG197" s="158"/>
      <c r="AH197" s="158"/>
      <c r="AI197" s="126" t="str">
        <f t="shared" si="4"/>
        <v/>
      </c>
      <c r="AJ197" s="127" t="str">
        <f t="shared" si="5"/>
        <v/>
      </c>
      <c r="AK197" s="17"/>
    </row>
    <row r="198" spans="1:37" x14ac:dyDescent="0.55000000000000004">
      <c r="A198" s="41"/>
      <c r="B198" s="42"/>
      <c r="C198" s="41"/>
      <c r="D198" s="146"/>
      <c r="E198" s="152"/>
      <c r="F198" s="152"/>
      <c r="G198" s="152"/>
      <c r="H198" s="152"/>
      <c r="I198" s="152"/>
      <c r="J198" s="154"/>
      <c r="K198" s="154"/>
      <c r="L198" s="154"/>
      <c r="M198" s="154"/>
      <c r="N198" s="154"/>
      <c r="O198" s="150"/>
      <c r="P198" s="150"/>
      <c r="Q198" s="150"/>
      <c r="R198" s="150"/>
      <c r="S198" s="150"/>
      <c r="T198" s="148"/>
      <c r="U198" s="148"/>
      <c r="V198" s="148"/>
      <c r="W198" s="148"/>
      <c r="X198" s="148"/>
      <c r="Y198" s="156"/>
      <c r="Z198" s="156"/>
      <c r="AA198" s="156"/>
      <c r="AB198" s="156"/>
      <c r="AC198" s="156"/>
      <c r="AD198" s="158"/>
      <c r="AE198" s="158"/>
      <c r="AF198" s="158"/>
      <c r="AG198" s="158"/>
      <c r="AH198" s="158"/>
      <c r="AI198" s="126" t="str">
        <f t="shared" si="4"/>
        <v/>
      </c>
      <c r="AJ198" s="127" t="str">
        <f t="shared" si="5"/>
        <v/>
      </c>
      <c r="AK198" s="17"/>
    </row>
    <row r="199" spans="1:37" x14ac:dyDescent="0.55000000000000004">
      <c r="A199" s="41"/>
      <c r="B199" s="42"/>
      <c r="C199" s="41"/>
      <c r="D199" s="146"/>
      <c r="E199" s="152"/>
      <c r="F199" s="152"/>
      <c r="G199" s="152"/>
      <c r="H199" s="152"/>
      <c r="I199" s="152"/>
      <c r="J199" s="154"/>
      <c r="K199" s="154"/>
      <c r="L199" s="154"/>
      <c r="M199" s="154"/>
      <c r="N199" s="154"/>
      <c r="O199" s="150"/>
      <c r="P199" s="150"/>
      <c r="Q199" s="150"/>
      <c r="R199" s="150"/>
      <c r="S199" s="150"/>
      <c r="T199" s="148"/>
      <c r="U199" s="148"/>
      <c r="V199" s="148"/>
      <c r="W199" s="148"/>
      <c r="X199" s="148"/>
      <c r="Y199" s="156"/>
      <c r="Z199" s="156"/>
      <c r="AA199" s="156"/>
      <c r="AB199" s="156"/>
      <c r="AC199" s="156"/>
      <c r="AD199" s="158"/>
      <c r="AE199" s="158"/>
      <c r="AF199" s="158"/>
      <c r="AG199" s="158"/>
      <c r="AH199" s="158"/>
      <c r="AI199" s="126" t="str">
        <f t="shared" si="4"/>
        <v/>
      </c>
      <c r="AJ199" s="127" t="str">
        <f t="shared" si="5"/>
        <v/>
      </c>
      <c r="AK199" s="17"/>
    </row>
    <row r="200" spans="1:37" x14ac:dyDescent="0.55000000000000004">
      <c r="A200" s="41"/>
      <c r="B200" s="42"/>
      <c r="C200" s="41"/>
      <c r="D200" s="146"/>
      <c r="E200" s="152"/>
      <c r="F200" s="152"/>
      <c r="G200" s="152"/>
      <c r="H200" s="152"/>
      <c r="I200" s="152"/>
      <c r="J200" s="154"/>
      <c r="K200" s="154"/>
      <c r="L200" s="154"/>
      <c r="M200" s="154"/>
      <c r="N200" s="154"/>
      <c r="O200" s="150"/>
      <c r="P200" s="150"/>
      <c r="Q200" s="150"/>
      <c r="R200" s="150"/>
      <c r="S200" s="150"/>
      <c r="T200" s="148"/>
      <c r="U200" s="148"/>
      <c r="V200" s="148"/>
      <c r="W200" s="148"/>
      <c r="X200" s="148"/>
      <c r="Y200" s="156"/>
      <c r="Z200" s="156"/>
      <c r="AA200" s="156"/>
      <c r="AB200" s="156"/>
      <c r="AC200" s="156"/>
      <c r="AD200" s="158"/>
      <c r="AE200" s="158"/>
      <c r="AF200" s="158"/>
      <c r="AG200" s="158"/>
      <c r="AH200" s="158"/>
      <c r="AI200" s="126" t="str">
        <f t="shared" si="4"/>
        <v/>
      </c>
      <c r="AJ200" s="127" t="str">
        <f t="shared" si="5"/>
        <v/>
      </c>
      <c r="AK200" s="17"/>
    </row>
    <row r="201" spans="1:37" x14ac:dyDescent="0.55000000000000004">
      <c r="A201" s="41"/>
      <c r="B201" s="42"/>
      <c r="C201" s="41"/>
      <c r="D201" s="146"/>
      <c r="E201" s="152"/>
      <c r="F201" s="152"/>
      <c r="G201" s="152"/>
      <c r="H201" s="152"/>
      <c r="I201" s="152"/>
      <c r="J201" s="154"/>
      <c r="K201" s="154"/>
      <c r="L201" s="154"/>
      <c r="M201" s="154"/>
      <c r="N201" s="154"/>
      <c r="O201" s="150"/>
      <c r="P201" s="150"/>
      <c r="Q201" s="150"/>
      <c r="R201" s="150"/>
      <c r="S201" s="150"/>
      <c r="T201" s="148"/>
      <c r="U201" s="148"/>
      <c r="V201" s="148"/>
      <c r="W201" s="148"/>
      <c r="X201" s="148"/>
      <c r="Y201" s="156"/>
      <c r="Z201" s="156"/>
      <c r="AA201" s="156"/>
      <c r="AB201" s="156"/>
      <c r="AC201" s="156"/>
      <c r="AD201" s="158"/>
      <c r="AE201" s="158"/>
      <c r="AF201" s="158"/>
      <c r="AG201" s="158"/>
      <c r="AH201" s="158"/>
      <c r="AI201" s="126" t="str">
        <f t="shared" ref="AI201:AI264" si="6">IF(AND(ISBLANK(E201),ISBLANK(F201),ISBLANK(G201),ISBLANK(H201),ISBLANK(I201),ISBLANK(J201),ISBLANK(K201),ISBLANK(L201),ISBLANK(M201),ISBLANK(N201),ISBLANK(O201),ISBLANK(P201),ISBLANK(Q201),ISBLANK(R201),ISBLANK(S201),ISBLANK(T201),ISBLANK(U201),ISBLANK(V201),ISBLANK(W201),ISBLANK(AG201),ISBLANK(AH201)),"",SUM(E201:AH201))</f>
        <v/>
      </c>
      <c r="AJ201" s="127" t="str">
        <f t="shared" ref="AJ201:AJ264" si="7">IF(AI201&lt;&gt;"",IF(AI201&gt;=36,"ดีมาก",IF(AI201&gt;=24,"ดี",IF(AI201&gt;=12,"พอใช้",IF(AI201&lt;=11,"ปรับปรุง")))),"")</f>
        <v/>
      </c>
      <c r="AK201" s="17"/>
    </row>
    <row r="202" spans="1:37" x14ac:dyDescent="0.55000000000000004">
      <c r="A202" s="41"/>
      <c r="B202" s="42"/>
      <c r="C202" s="41"/>
      <c r="D202" s="146"/>
      <c r="E202" s="152"/>
      <c r="F202" s="152"/>
      <c r="G202" s="152"/>
      <c r="H202" s="152"/>
      <c r="I202" s="152"/>
      <c r="J202" s="154"/>
      <c r="K202" s="154"/>
      <c r="L202" s="154"/>
      <c r="M202" s="154"/>
      <c r="N202" s="154"/>
      <c r="O202" s="150"/>
      <c r="P202" s="150"/>
      <c r="Q202" s="150"/>
      <c r="R202" s="150"/>
      <c r="S202" s="150"/>
      <c r="T202" s="148"/>
      <c r="U202" s="148"/>
      <c r="V202" s="148"/>
      <c r="W202" s="148"/>
      <c r="X202" s="148"/>
      <c r="Y202" s="156"/>
      <c r="Z202" s="156"/>
      <c r="AA202" s="156"/>
      <c r="AB202" s="156"/>
      <c r="AC202" s="156"/>
      <c r="AD202" s="158"/>
      <c r="AE202" s="158"/>
      <c r="AF202" s="158"/>
      <c r="AG202" s="158"/>
      <c r="AH202" s="158"/>
      <c r="AI202" s="126" t="str">
        <f t="shared" si="6"/>
        <v/>
      </c>
      <c r="AJ202" s="127" t="str">
        <f t="shared" si="7"/>
        <v/>
      </c>
      <c r="AK202" s="17"/>
    </row>
    <row r="203" spans="1:37" x14ac:dyDescent="0.55000000000000004">
      <c r="A203" s="41"/>
      <c r="B203" s="42"/>
      <c r="C203" s="41"/>
      <c r="D203" s="146"/>
      <c r="E203" s="152"/>
      <c r="F203" s="152"/>
      <c r="G203" s="152"/>
      <c r="H203" s="152"/>
      <c r="I203" s="152"/>
      <c r="J203" s="154"/>
      <c r="K203" s="154"/>
      <c r="L203" s="154"/>
      <c r="M203" s="154"/>
      <c r="N203" s="154"/>
      <c r="O203" s="150"/>
      <c r="P203" s="150"/>
      <c r="Q203" s="150"/>
      <c r="R203" s="150"/>
      <c r="S203" s="150"/>
      <c r="T203" s="148"/>
      <c r="U203" s="148"/>
      <c r="V203" s="148"/>
      <c r="W203" s="148"/>
      <c r="X203" s="148"/>
      <c r="Y203" s="156"/>
      <c r="Z203" s="156"/>
      <c r="AA203" s="156"/>
      <c r="AB203" s="156"/>
      <c r="AC203" s="156"/>
      <c r="AD203" s="158"/>
      <c r="AE203" s="158"/>
      <c r="AF203" s="158"/>
      <c r="AG203" s="158"/>
      <c r="AH203" s="158"/>
      <c r="AI203" s="126" t="str">
        <f t="shared" si="6"/>
        <v/>
      </c>
      <c r="AJ203" s="127" t="str">
        <f t="shared" si="7"/>
        <v/>
      </c>
      <c r="AK203" s="17"/>
    </row>
    <row r="204" spans="1:37" x14ac:dyDescent="0.55000000000000004">
      <c r="A204" s="41"/>
      <c r="B204" s="42"/>
      <c r="C204" s="41"/>
      <c r="D204" s="146"/>
      <c r="E204" s="152"/>
      <c r="F204" s="152"/>
      <c r="G204" s="152"/>
      <c r="H204" s="152"/>
      <c r="I204" s="152"/>
      <c r="J204" s="154"/>
      <c r="K204" s="154"/>
      <c r="L204" s="154"/>
      <c r="M204" s="154"/>
      <c r="N204" s="154"/>
      <c r="O204" s="150"/>
      <c r="P204" s="150"/>
      <c r="Q204" s="150"/>
      <c r="R204" s="150"/>
      <c r="S204" s="150"/>
      <c r="T204" s="148"/>
      <c r="U204" s="148"/>
      <c r="V204" s="148"/>
      <c r="W204" s="148"/>
      <c r="X204" s="148"/>
      <c r="Y204" s="156"/>
      <c r="Z204" s="156"/>
      <c r="AA204" s="156"/>
      <c r="AB204" s="156"/>
      <c r="AC204" s="156"/>
      <c r="AD204" s="158"/>
      <c r="AE204" s="158"/>
      <c r="AF204" s="158"/>
      <c r="AG204" s="158"/>
      <c r="AH204" s="158"/>
      <c r="AI204" s="126" t="str">
        <f t="shared" si="6"/>
        <v/>
      </c>
      <c r="AJ204" s="127" t="str">
        <f t="shared" si="7"/>
        <v/>
      </c>
      <c r="AK204" s="17"/>
    </row>
    <row r="205" spans="1:37" x14ac:dyDescent="0.55000000000000004">
      <c r="A205" s="41"/>
      <c r="B205" s="42"/>
      <c r="C205" s="41"/>
      <c r="D205" s="146"/>
      <c r="E205" s="152"/>
      <c r="F205" s="152"/>
      <c r="G205" s="152"/>
      <c r="H205" s="152"/>
      <c r="I205" s="152"/>
      <c r="J205" s="154"/>
      <c r="K205" s="154"/>
      <c r="L205" s="154"/>
      <c r="M205" s="154"/>
      <c r="N205" s="154"/>
      <c r="O205" s="150"/>
      <c r="P205" s="150"/>
      <c r="Q205" s="150"/>
      <c r="R205" s="150"/>
      <c r="S205" s="150"/>
      <c r="T205" s="148"/>
      <c r="U205" s="148"/>
      <c r="V205" s="148"/>
      <c r="W205" s="148"/>
      <c r="X205" s="148"/>
      <c r="Y205" s="156"/>
      <c r="Z205" s="156"/>
      <c r="AA205" s="156"/>
      <c r="AB205" s="156"/>
      <c r="AC205" s="156"/>
      <c r="AD205" s="158"/>
      <c r="AE205" s="158"/>
      <c r="AF205" s="158"/>
      <c r="AG205" s="158"/>
      <c r="AH205" s="158"/>
      <c r="AI205" s="126" t="str">
        <f t="shared" si="6"/>
        <v/>
      </c>
      <c r="AJ205" s="127" t="str">
        <f t="shared" si="7"/>
        <v/>
      </c>
      <c r="AK205" s="17"/>
    </row>
    <row r="206" spans="1:37" x14ac:dyDescent="0.55000000000000004">
      <c r="A206" s="41"/>
      <c r="B206" s="42"/>
      <c r="C206" s="41"/>
      <c r="D206" s="146"/>
      <c r="E206" s="152"/>
      <c r="F206" s="152"/>
      <c r="G206" s="152"/>
      <c r="H206" s="152"/>
      <c r="I206" s="152"/>
      <c r="J206" s="154"/>
      <c r="K206" s="154"/>
      <c r="L206" s="154"/>
      <c r="M206" s="154"/>
      <c r="N206" s="154"/>
      <c r="O206" s="150"/>
      <c r="P206" s="150"/>
      <c r="Q206" s="150"/>
      <c r="R206" s="150"/>
      <c r="S206" s="150"/>
      <c r="T206" s="148"/>
      <c r="U206" s="148"/>
      <c r="V206" s="148"/>
      <c r="W206" s="148"/>
      <c r="X206" s="148"/>
      <c r="Y206" s="156"/>
      <c r="Z206" s="156"/>
      <c r="AA206" s="156"/>
      <c r="AB206" s="156"/>
      <c r="AC206" s="156"/>
      <c r="AD206" s="158"/>
      <c r="AE206" s="158"/>
      <c r="AF206" s="158"/>
      <c r="AG206" s="158"/>
      <c r="AH206" s="158"/>
      <c r="AI206" s="126" t="str">
        <f t="shared" si="6"/>
        <v/>
      </c>
      <c r="AJ206" s="127" t="str">
        <f t="shared" si="7"/>
        <v/>
      </c>
      <c r="AK206" s="17"/>
    </row>
    <row r="207" spans="1:37" x14ac:dyDescent="0.55000000000000004">
      <c r="A207" s="41"/>
      <c r="B207" s="42"/>
      <c r="C207" s="41"/>
      <c r="D207" s="146"/>
      <c r="E207" s="152"/>
      <c r="F207" s="152"/>
      <c r="G207" s="152"/>
      <c r="H207" s="152"/>
      <c r="I207" s="152"/>
      <c r="J207" s="154"/>
      <c r="K207" s="154"/>
      <c r="L207" s="154"/>
      <c r="M207" s="154"/>
      <c r="N207" s="154"/>
      <c r="O207" s="150"/>
      <c r="P207" s="150"/>
      <c r="Q207" s="150"/>
      <c r="R207" s="150"/>
      <c r="S207" s="150"/>
      <c r="T207" s="148"/>
      <c r="U207" s="148"/>
      <c r="V207" s="148"/>
      <c r="W207" s="148"/>
      <c r="X207" s="148"/>
      <c r="Y207" s="156"/>
      <c r="Z207" s="156"/>
      <c r="AA207" s="156"/>
      <c r="AB207" s="156"/>
      <c r="AC207" s="156"/>
      <c r="AD207" s="158"/>
      <c r="AE207" s="158"/>
      <c r="AF207" s="158"/>
      <c r="AG207" s="158"/>
      <c r="AH207" s="158"/>
      <c r="AI207" s="126" t="str">
        <f t="shared" si="6"/>
        <v/>
      </c>
      <c r="AJ207" s="127" t="str">
        <f t="shared" si="7"/>
        <v/>
      </c>
      <c r="AK207" s="17"/>
    </row>
    <row r="208" spans="1:37" x14ac:dyDescent="0.55000000000000004">
      <c r="A208" s="41"/>
      <c r="B208" s="42"/>
      <c r="C208" s="41"/>
      <c r="D208" s="146"/>
      <c r="E208" s="152"/>
      <c r="F208" s="152"/>
      <c r="G208" s="152"/>
      <c r="H208" s="152"/>
      <c r="I208" s="152"/>
      <c r="J208" s="154"/>
      <c r="K208" s="154"/>
      <c r="L208" s="154"/>
      <c r="M208" s="154"/>
      <c r="N208" s="154"/>
      <c r="O208" s="150"/>
      <c r="P208" s="150"/>
      <c r="Q208" s="150"/>
      <c r="R208" s="150"/>
      <c r="S208" s="150"/>
      <c r="T208" s="148"/>
      <c r="U208" s="148"/>
      <c r="V208" s="148"/>
      <c r="W208" s="148"/>
      <c r="X208" s="148"/>
      <c r="Y208" s="156"/>
      <c r="Z208" s="156"/>
      <c r="AA208" s="156"/>
      <c r="AB208" s="156"/>
      <c r="AC208" s="156"/>
      <c r="AD208" s="158"/>
      <c r="AE208" s="158"/>
      <c r="AF208" s="158"/>
      <c r="AG208" s="158"/>
      <c r="AH208" s="158"/>
      <c r="AI208" s="126" t="str">
        <f t="shared" si="6"/>
        <v/>
      </c>
      <c r="AJ208" s="127" t="str">
        <f t="shared" si="7"/>
        <v/>
      </c>
      <c r="AK208" s="17"/>
    </row>
    <row r="209" spans="1:37" x14ac:dyDescent="0.55000000000000004">
      <c r="A209" s="41"/>
      <c r="B209" s="42"/>
      <c r="C209" s="41"/>
      <c r="D209" s="146"/>
      <c r="E209" s="152"/>
      <c r="F209" s="152"/>
      <c r="G209" s="152"/>
      <c r="H209" s="152"/>
      <c r="I209" s="152"/>
      <c r="J209" s="154"/>
      <c r="K209" s="154"/>
      <c r="L209" s="154"/>
      <c r="M209" s="154"/>
      <c r="N209" s="154"/>
      <c r="O209" s="150"/>
      <c r="P209" s="150"/>
      <c r="Q209" s="150"/>
      <c r="R209" s="150"/>
      <c r="S209" s="150"/>
      <c r="T209" s="148"/>
      <c r="U209" s="148"/>
      <c r="V209" s="148"/>
      <c r="W209" s="148"/>
      <c r="X209" s="148"/>
      <c r="Y209" s="156"/>
      <c r="Z209" s="156"/>
      <c r="AA209" s="156"/>
      <c r="AB209" s="156"/>
      <c r="AC209" s="156"/>
      <c r="AD209" s="158"/>
      <c r="AE209" s="158"/>
      <c r="AF209" s="158"/>
      <c r="AG209" s="158"/>
      <c r="AH209" s="158"/>
      <c r="AI209" s="126" t="str">
        <f t="shared" si="6"/>
        <v/>
      </c>
      <c r="AJ209" s="127" t="str">
        <f t="shared" si="7"/>
        <v/>
      </c>
      <c r="AK209" s="17"/>
    </row>
    <row r="210" spans="1:37" x14ac:dyDescent="0.55000000000000004">
      <c r="A210" s="41"/>
      <c r="B210" s="42"/>
      <c r="C210" s="41"/>
      <c r="D210" s="146"/>
      <c r="E210" s="152"/>
      <c r="F210" s="152"/>
      <c r="G210" s="152"/>
      <c r="H210" s="152"/>
      <c r="I210" s="152"/>
      <c r="J210" s="154"/>
      <c r="K210" s="154"/>
      <c r="L210" s="154"/>
      <c r="M210" s="154"/>
      <c r="N210" s="154"/>
      <c r="O210" s="150"/>
      <c r="P210" s="150"/>
      <c r="Q210" s="150"/>
      <c r="R210" s="150"/>
      <c r="S210" s="150"/>
      <c r="T210" s="148"/>
      <c r="U210" s="148"/>
      <c r="V210" s="148"/>
      <c r="W210" s="148"/>
      <c r="X210" s="148"/>
      <c r="Y210" s="156"/>
      <c r="Z210" s="156"/>
      <c r="AA210" s="156"/>
      <c r="AB210" s="156"/>
      <c r="AC210" s="156"/>
      <c r="AD210" s="158"/>
      <c r="AE210" s="158"/>
      <c r="AF210" s="158"/>
      <c r="AG210" s="158"/>
      <c r="AH210" s="158"/>
      <c r="AI210" s="126" t="str">
        <f t="shared" si="6"/>
        <v/>
      </c>
      <c r="AJ210" s="127" t="str">
        <f t="shared" si="7"/>
        <v/>
      </c>
      <c r="AK210" s="17"/>
    </row>
    <row r="211" spans="1:37" x14ac:dyDescent="0.55000000000000004">
      <c r="A211" s="41"/>
      <c r="B211" s="42"/>
      <c r="C211" s="41"/>
      <c r="D211" s="146"/>
      <c r="E211" s="152"/>
      <c r="F211" s="152"/>
      <c r="G211" s="152"/>
      <c r="H211" s="152"/>
      <c r="I211" s="152"/>
      <c r="J211" s="154"/>
      <c r="K211" s="154"/>
      <c r="L211" s="154"/>
      <c r="M211" s="154"/>
      <c r="N211" s="154"/>
      <c r="O211" s="150"/>
      <c r="P211" s="150"/>
      <c r="Q211" s="150"/>
      <c r="R211" s="150"/>
      <c r="S211" s="150"/>
      <c r="T211" s="148"/>
      <c r="U211" s="148"/>
      <c r="V211" s="148"/>
      <c r="W211" s="148"/>
      <c r="X211" s="148"/>
      <c r="Y211" s="156"/>
      <c r="Z211" s="156"/>
      <c r="AA211" s="156"/>
      <c r="AB211" s="156"/>
      <c r="AC211" s="156"/>
      <c r="AD211" s="158"/>
      <c r="AE211" s="158"/>
      <c r="AF211" s="158"/>
      <c r="AG211" s="158"/>
      <c r="AH211" s="158"/>
      <c r="AI211" s="126" t="str">
        <f t="shared" si="6"/>
        <v/>
      </c>
      <c r="AJ211" s="127" t="str">
        <f t="shared" si="7"/>
        <v/>
      </c>
      <c r="AK211" s="17"/>
    </row>
    <row r="212" spans="1:37" x14ac:dyDescent="0.55000000000000004">
      <c r="A212" s="41"/>
      <c r="B212" s="42"/>
      <c r="C212" s="41"/>
      <c r="D212" s="146"/>
      <c r="E212" s="152"/>
      <c r="F212" s="152"/>
      <c r="G212" s="152"/>
      <c r="H212" s="152"/>
      <c r="I212" s="152"/>
      <c r="J212" s="154"/>
      <c r="K212" s="154"/>
      <c r="L212" s="154"/>
      <c r="M212" s="154"/>
      <c r="N212" s="154"/>
      <c r="O212" s="150"/>
      <c r="P212" s="150"/>
      <c r="Q212" s="150"/>
      <c r="R212" s="150"/>
      <c r="S212" s="150"/>
      <c r="T212" s="148"/>
      <c r="U212" s="148"/>
      <c r="V212" s="148"/>
      <c r="W212" s="148"/>
      <c r="X212" s="148"/>
      <c r="Y212" s="156"/>
      <c r="Z212" s="156"/>
      <c r="AA212" s="156"/>
      <c r="AB212" s="156"/>
      <c r="AC212" s="156"/>
      <c r="AD212" s="158"/>
      <c r="AE212" s="158"/>
      <c r="AF212" s="158"/>
      <c r="AG212" s="158"/>
      <c r="AH212" s="158"/>
      <c r="AI212" s="126" t="str">
        <f t="shared" si="6"/>
        <v/>
      </c>
      <c r="AJ212" s="127" t="str">
        <f t="shared" si="7"/>
        <v/>
      </c>
      <c r="AK212" s="17"/>
    </row>
    <row r="213" spans="1:37" x14ac:dyDescent="0.55000000000000004">
      <c r="A213" s="41"/>
      <c r="B213" s="42"/>
      <c r="C213" s="41"/>
      <c r="D213" s="146"/>
      <c r="E213" s="152"/>
      <c r="F213" s="152"/>
      <c r="G213" s="152"/>
      <c r="H213" s="152"/>
      <c r="I213" s="152"/>
      <c r="J213" s="154"/>
      <c r="K213" s="154"/>
      <c r="L213" s="154"/>
      <c r="M213" s="154"/>
      <c r="N213" s="154"/>
      <c r="O213" s="150"/>
      <c r="P213" s="150"/>
      <c r="Q213" s="150"/>
      <c r="R213" s="150"/>
      <c r="S213" s="150"/>
      <c r="T213" s="148"/>
      <c r="U213" s="148"/>
      <c r="V213" s="148"/>
      <c r="W213" s="148"/>
      <c r="X213" s="148"/>
      <c r="Y213" s="156"/>
      <c r="Z213" s="156"/>
      <c r="AA213" s="156"/>
      <c r="AB213" s="156"/>
      <c r="AC213" s="156"/>
      <c r="AD213" s="158"/>
      <c r="AE213" s="158"/>
      <c r="AF213" s="158"/>
      <c r="AG213" s="158"/>
      <c r="AH213" s="158"/>
      <c r="AI213" s="126" t="str">
        <f t="shared" si="6"/>
        <v/>
      </c>
      <c r="AJ213" s="127" t="str">
        <f t="shared" si="7"/>
        <v/>
      </c>
      <c r="AK213" s="17"/>
    </row>
    <row r="214" spans="1:37" x14ac:dyDescent="0.55000000000000004">
      <c r="A214" s="41"/>
      <c r="B214" s="42"/>
      <c r="C214" s="41"/>
      <c r="D214" s="146"/>
      <c r="E214" s="152"/>
      <c r="F214" s="152"/>
      <c r="G214" s="152"/>
      <c r="H214" s="152"/>
      <c r="I214" s="152"/>
      <c r="J214" s="154"/>
      <c r="K214" s="154"/>
      <c r="L214" s="154"/>
      <c r="M214" s="154"/>
      <c r="N214" s="154"/>
      <c r="O214" s="150"/>
      <c r="P214" s="150"/>
      <c r="Q214" s="150"/>
      <c r="R214" s="150"/>
      <c r="S214" s="150"/>
      <c r="T214" s="148"/>
      <c r="U214" s="148"/>
      <c r="V214" s="148"/>
      <c r="W214" s="148"/>
      <c r="X214" s="148"/>
      <c r="Y214" s="156"/>
      <c r="Z214" s="156"/>
      <c r="AA214" s="156"/>
      <c r="AB214" s="156"/>
      <c r="AC214" s="156"/>
      <c r="AD214" s="158"/>
      <c r="AE214" s="158"/>
      <c r="AF214" s="158"/>
      <c r="AG214" s="158"/>
      <c r="AH214" s="158"/>
      <c r="AI214" s="126" t="str">
        <f t="shared" si="6"/>
        <v/>
      </c>
      <c r="AJ214" s="127" t="str">
        <f t="shared" si="7"/>
        <v/>
      </c>
      <c r="AK214" s="17"/>
    </row>
    <row r="215" spans="1:37" x14ac:dyDescent="0.55000000000000004">
      <c r="A215" s="41"/>
      <c r="B215" s="42"/>
      <c r="C215" s="41"/>
      <c r="D215" s="146"/>
      <c r="E215" s="152"/>
      <c r="F215" s="152"/>
      <c r="G215" s="152"/>
      <c r="H215" s="152"/>
      <c r="I215" s="152"/>
      <c r="J215" s="154"/>
      <c r="K215" s="154"/>
      <c r="L215" s="154"/>
      <c r="M215" s="154"/>
      <c r="N215" s="154"/>
      <c r="O215" s="150"/>
      <c r="P215" s="150"/>
      <c r="Q215" s="150"/>
      <c r="R215" s="150"/>
      <c r="S215" s="150"/>
      <c r="T215" s="148"/>
      <c r="U215" s="148"/>
      <c r="V215" s="148"/>
      <c r="W215" s="148"/>
      <c r="X215" s="148"/>
      <c r="Y215" s="156"/>
      <c r="Z215" s="156"/>
      <c r="AA215" s="156"/>
      <c r="AB215" s="156"/>
      <c r="AC215" s="156"/>
      <c r="AD215" s="158"/>
      <c r="AE215" s="158"/>
      <c r="AF215" s="158"/>
      <c r="AG215" s="158"/>
      <c r="AH215" s="158"/>
      <c r="AI215" s="126" t="str">
        <f t="shared" si="6"/>
        <v/>
      </c>
      <c r="AJ215" s="127" t="str">
        <f t="shared" si="7"/>
        <v/>
      </c>
      <c r="AK215" s="17"/>
    </row>
    <row r="216" spans="1:37" x14ac:dyDescent="0.55000000000000004">
      <c r="A216" s="41"/>
      <c r="B216" s="42"/>
      <c r="C216" s="41"/>
      <c r="D216" s="146"/>
      <c r="E216" s="152"/>
      <c r="F216" s="152"/>
      <c r="G216" s="152"/>
      <c r="H216" s="152"/>
      <c r="I216" s="152"/>
      <c r="J216" s="154"/>
      <c r="K216" s="154"/>
      <c r="L216" s="154"/>
      <c r="M216" s="154"/>
      <c r="N216" s="154"/>
      <c r="O216" s="150"/>
      <c r="P216" s="150"/>
      <c r="Q216" s="150"/>
      <c r="R216" s="150"/>
      <c r="S216" s="150"/>
      <c r="T216" s="148"/>
      <c r="U216" s="148"/>
      <c r="V216" s="148"/>
      <c r="W216" s="148"/>
      <c r="X216" s="148"/>
      <c r="Y216" s="156"/>
      <c r="Z216" s="156"/>
      <c r="AA216" s="156"/>
      <c r="AB216" s="156"/>
      <c r="AC216" s="156"/>
      <c r="AD216" s="158"/>
      <c r="AE216" s="158"/>
      <c r="AF216" s="158"/>
      <c r="AG216" s="158"/>
      <c r="AH216" s="158"/>
      <c r="AI216" s="126" t="str">
        <f t="shared" si="6"/>
        <v/>
      </c>
      <c r="AJ216" s="127" t="str">
        <f t="shared" si="7"/>
        <v/>
      </c>
      <c r="AK216" s="17"/>
    </row>
    <row r="217" spans="1:37" x14ac:dyDescent="0.55000000000000004">
      <c r="A217" s="41"/>
      <c r="B217" s="42"/>
      <c r="C217" s="41"/>
      <c r="D217" s="146"/>
      <c r="E217" s="152"/>
      <c r="F217" s="152"/>
      <c r="G217" s="152"/>
      <c r="H217" s="152"/>
      <c r="I217" s="152"/>
      <c r="J217" s="154"/>
      <c r="K217" s="154"/>
      <c r="L217" s="154"/>
      <c r="M217" s="154"/>
      <c r="N217" s="154"/>
      <c r="O217" s="150"/>
      <c r="P217" s="150"/>
      <c r="Q217" s="150"/>
      <c r="R217" s="150"/>
      <c r="S217" s="150"/>
      <c r="T217" s="148"/>
      <c r="U217" s="148"/>
      <c r="V217" s="148"/>
      <c r="W217" s="148"/>
      <c r="X217" s="148"/>
      <c r="Y217" s="156"/>
      <c r="Z217" s="156"/>
      <c r="AA217" s="156"/>
      <c r="AB217" s="156"/>
      <c r="AC217" s="156"/>
      <c r="AD217" s="158"/>
      <c r="AE217" s="158"/>
      <c r="AF217" s="158"/>
      <c r="AG217" s="158"/>
      <c r="AH217" s="158"/>
      <c r="AI217" s="126" t="str">
        <f t="shared" si="6"/>
        <v/>
      </c>
      <c r="AJ217" s="127" t="str">
        <f t="shared" si="7"/>
        <v/>
      </c>
      <c r="AK217" s="17"/>
    </row>
    <row r="218" spans="1:37" x14ac:dyDescent="0.55000000000000004">
      <c r="A218" s="41"/>
      <c r="B218" s="42"/>
      <c r="C218" s="41"/>
      <c r="D218" s="146"/>
      <c r="E218" s="152"/>
      <c r="F218" s="152"/>
      <c r="G218" s="152"/>
      <c r="H218" s="152"/>
      <c r="I218" s="152"/>
      <c r="J218" s="154"/>
      <c r="K218" s="154"/>
      <c r="L218" s="154"/>
      <c r="M218" s="154"/>
      <c r="N218" s="154"/>
      <c r="O218" s="150"/>
      <c r="P218" s="150"/>
      <c r="Q218" s="150"/>
      <c r="R218" s="150"/>
      <c r="S218" s="150"/>
      <c r="T218" s="148"/>
      <c r="U218" s="148"/>
      <c r="V218" s="148"/>
      <c r="W218" s="148"/>
      <c r="X218" s="148"/>
      <c r="Y218" s="156"/>
      <c r="Z218" s="156"/>
      <c r="AA218" s="156"/>
      <c r="AB218" s="156"/>
      <c r="AC218" s="156"/>
      <c r="AD218" s="158"/>
      <c r="AE218" s="158"/>
      <c r="AF218" s="158"/>
      <c r="AG218" s="158"/>
      <c r="AH218" s="158"/>
      <c r="AI218" s="126" t="str">
        <f t="shared" si="6"/>
        <v/>
      </c>
      <c r="AJ218" s="127" t="str">
        <f t="shared" si="7"/>
        <v/>
      </c>
      <c r="AK218" s="17"/>
    </row>
    <row r="219" spans="1:37" x14ac:dyDescent="0.55000000000000004">
      <c r="A219" s="41"/>
      <c r="B219" s="42"/>
      <c r="C219" s="41"/>
      <c r="D219" s="146"/>
      <c r="E219" s="152"/>
      <c r="F219" s="152"/>
      <c r="G219" s="152"/>
      <c r="H219" s="152"/>
      <c r="I219" s="152"/>
      <c r="J219" s="154"/>
      <c r="K219" s="154"/>
      <c r="L219" s="154"/>
      <c r="M219" s="154"/>
      <c r="N219" s="154"/>
      <c r="O219" s="150"/>
      <c r="P219" s="150"/>
      <c r="Q219" s="150"/>
      <c r="R219" s="150"/>
      <c r="S219" s="150"/>
      <c r="T219" s="148"/>
      <c r="U219" s="148"/>
      <c r="V219" s="148"/>
      <c r="W219" s="148"/>
      <c r="X219" s="148"/>
      <c r="Y219" s="156"/>
      <c r="Z219" s="156"/>
      <c r="AA219" s="156"/>
      <c r="AB219" s="156"/>
      <c r="AC219" s="156"/>
      <c r="AD219" s="158"/>
      <c r="AE219" s="158"/>
      <c r="AF219" s="158"/>
      <c r="AG219" s="158"/>
      <c r="AH219" s="158"/>
      <c r="AI219" s="126" t="str">
        <f t="shared" si="6"/>
        <v/>
      </c>
      <c r="AJ219" s="127" t="str">
        <f t="shared" si="7"/>
        <v/>
      </c>
      <c r="AK219" s="17"/>
    </row>
    <row r="220" spans="1:37" x14ac:dyDescent="0.55000000000000004">
      <c r="A220" s="41"/>
      <c r="B220" s="42"/>
      <c r="C220" s="41"/>
      <c r="D220" s="146"/>
      <c r="E220" s="152"/>
      <c r="F220" s="152"/>
      <c r="G220" s="152"/>
      <c r="H220" s="152"/>
      <c r="I220" s="152"/>
      <c r="J220" s="154"/>
      <c r="K220" s="154"/>
      <c r="L220" s="154"/>
      <c r="M220" s="154"/>
      <c r="N220" s="154"/>
      <c r="O220" s="150"/>
      <c r="P220" s="150"/>
      <c r="Q220" s="150"/>
      <c r="R220" s="150"/>
      <c r="S220" s="150"/>
      <c r="T220" s="148"/>
      <c r="U220" s="148"/>
      <c r="V220" s="148"/>
      <c r="W220" s="148"/>
      <c r="X220" s="148"/>
      <c r="Y220" s="156"/>
      <c r="Z220" s="156"/>
      <c r="AA220" s="156"/>
      <c r="AB220" s="156"/>
      <c r="AC220" s="156"/>
      <c r="AD220" s="158"/>
      <c r="AE220" s="158"/>
      <c r="AF220" s="158"/>
      <c r="AG220" s="158"/>
      <c r="AH220" s="158"/>
      <c r="AI220" s="126" t="str">
        <f t="shared" si="6"/>
        <v/>
      </c>
      <c r="AJ220" s="127" t="str">
        <f t="shared" si="7"/>
        <v/>
      </c>
      <c r="AK220" s="17"/>
    </row>
    <row r="221" spans="1:37" x14ac:dyDescent="0.55000000000000004">
      <c r="A221" s="41"/>
      <c r="B221" s="42"/>
      <c r="C221" s="41"/>
      <c r="D221" s="146"/>
      <c r="E221" s="152"/>
      <c r="F221" s="152"/>
      <c r="G221" s="152"/>
      <c r="H221" s="152"/>
      <c r="I221" s="152"/>
      <c r="J221" s="154"/>
      <c r="K221" s="154"/>
      <c r="L221" s="154"/>
      <c r="M221" s="154"/>
      <c r="N221" s="154"/>
      <c r="O221" s="150"/>
      <c r="P221" s="150"/>
      <c r="Q221" s="150"/>
      <c r="R221" s="150"/>
      <c r="S221" s="150"/>
      <c r="T221" s="148"/>
      <c r="U221" s="148"/>
      <c r="V221" s="148"/>
      <c r="W221" s="148"/>
      <c r="X221" s="148"/>
      <c r="Y221" s="156"/>
      <c r="Z221" s="156"/>
      <c r="AA221" s="156"/>
      <c r="AB221" s="156"/>
      <c r="AC221" s="156"/>
      <c r="AD221" s="158"/>
      <c r="AE221" s="158"/>
      <c r="AF221" s="158"/>
      <c r="AG221" s="158"/>
      <c r="AH221" s="158"/>
      <c r="AI221" s="126" t="str">
        <f t="shared" si="6"/>
        <v/>
      </c>
      <c r="AJ221" s="127" t="str">
        <f t="shared" si="7"/>
        <v/>
      </c>
      <c r="AK221" s="17"/>
    </row>
    <row r="222" spans="1:37" x14ac:dyDescent="0.55000000000000004">
      <c r="A222" s="41"/>
      <c r="B222" s="42"/>
      <c r="C222" s="41"/>
      <c r="D222" s="146"/>
      <c r="E222" s="152"/>
      <c r="F222" s="152"/>
      <c r="G222" s="152"/>
      <c r="H222" s="152"/>
      <c r="I222" s="152"/>
      <c r="J222" s="154"/>
      <c r="K222" s="154"/>
      <c r="L222" s="154"/>
      <c r="M222" s="154"/>
      <c r="N222" s="154"/>
      <c r="O222" s="150"/>
      <c r="P222" s="150"/>
      <c r="Q222" s="150"/>
      <c r="R222" s="150"/>
      <c r="S222" s="150"/>
      <c r="T222" s="148"/>
      <c r="U222" s="148"/>
      <c r="V222" s="148"/>
      <c r="W222" s="148"/>
      <c r="X222" s="148"/>
      <c r="Y222" s="156"/>
      <c r="Z222" s="156"/>
      <c r="AA222" s="156"/>
      <c r="AB222" s="156"/>
      <c r="AC222" s="156"/>
      <c r="AD222" s="158"/>
      <c r="AE222" s="158"/>
      <c r="AF222" s="158"/>
      <c r="AG222" s="158"/>
      <c r="AH222" s="158"/>
      <c r="AI222" s="126" t="str">
        <f t="shared" si="6"/>
        <v/>
      </c>
      <c r="AJ222" s="127" t="str">
        <f t="shared" si="7"/>
        <v/>
      </c>
      <c r="AK222" s="17"/>
    </row>
    <row r="223" spans="1:37" x14ac:dyDescent="0.55000000000000004">
      <c r="A223" s="41"/>
      <c r="B223" s="42"/>
      <c r="C223" s="41"/>
      <c r="D223" s="146"/>
      <c r="E223" s="152"/>
      <c r="F223" s="152"/>
      <c r="G223" s="152"/>
      <c r="H223" s="152"/>
      <c r="I223" s="152"/>
      <c r="J223" s="154"/>
      <c r="K223" s="154"/>
      <c r="L223" s="154"/>
      <c r="M223" s="154"/>
      <c r="N223" s="154"/>
      <c r="O223" s="150"/>
      <c r="P223" s="150"/>
      <c r="Q223" s="150"/>
      <c r="R223" s="150"/>
      <c r="S223" s="150"/>
      <c r="T223" s="148"/>
      <c r="U223" s="148"/>
      <c r="V223" s="148"/>
      <c r="W223" s="148"/>
      <c r="X223" s="148"/>
      <c r="Y223" s="156"/>
      <c r="Z223" s="156"/>
      <c r="AA223" s="156"/>
      <c r="AB223" s="156"/>
      <c r="AC223" s="156"/>
      <c r="AD223" s="158"/>
      <c r="AE223" s="158"/>
      <c r="AF223" s="158"/>
      <c r="AG223" s="158"/>
      <c r="AH223" s="158"/>
      <c r="AI223" s="126" t="str">
        <f t="shared" si="6"/>
        <v/>
      </c>
      <c r="AJ223" s="127" t="str">
        <f t="shared" si="7"/>
        <v/>
      </c>
      <c r="AK223" s="17"/>
    </row>
    <row r="224" spans="1:37" x14ac:dyDescent="0.55000000000000004">
      <c r="A224" s="41"/>
      <c r="B224" s="42"/>
      <c r="C224" s="41"/>
      <c r="D224" s="146"/>
      <c r="E224" s="152"/>
      <c r="F224" s="152"/>
      <c r="G224" s="152"/>
      <c r="H224" s="152"/>
      <c r="I224" s="152"/>
      <c r="J224" s="154"/>
      <c r="K224" s="154"/>
      <c r="L224" s="154"/>
      <c r="M224" s="154"/>
      <c r="N224" s="154"/>
      <c r="O224" s="150"/>
      <c r="P224" s="150"/>
      <c r="Q224" s="150"/>
      <c r="R224" s="150"/>
      <c r="S224" s="150"/>
      <c r="T224" s="148"/>
      <c r="U224" s="148"/>
      <c r="V224" s="148"/>
      <c r="W224" s="148"/>
      <c r="X224" s="148"/>
      <c r="Y224" s="156"/>
      <c r="Z224" s="156"/>
      <c r="AA224" s="156"/>
      <c r="AB224" s="156"/>
      <c r="AC224" s="156"/>
      <c r="AD224" s="158"/>
      <c r="AE224" s="158"/>
      <c r="AF224" s="158"/>
      <c r="AG224" s="158"/>
      <c r="AH224" s="158"/>
      <c r="AI224" s="126" t="str">
        <f t="shared" si="6"/>
        <v/>
      </c>
      <c r="AJ224" s="127" t="str">
        <f t="shared" si="7"/>
        <v/>
      </c>
      <c r="AK224" s="17"/>
    </row>
    <row r="225" spans="1:37" x14ac:dyDescent="0.55000000000000004">
      <c r="A225" s="41"/>
      <c r="B225" s="42"/>
      <c r="C225" s="41"/>
      <c r="D225" s="146"/>
      <c r="E225" s="152"/>
      <c r="F225" s="152"/>
      <c r="G225" s="152"/>
      <c r="H225" s="152"/>
      <c r="I225" s="152"/>
      <c r="J225" s="154"/>
      <c r="K225" s="154"/>
      <c r="L225" s="154"/>
      <c r="M225" s="154"/>
      <c r="N225" s="154"/>
      <c r="O225" s="150"/>
      <c r="P225" s="150"/>
      <c r="Q225" s="150"/>
      <c r="R225" s="150"/>
      <c r="S225" s="150"/>
      <c r="T225" s="148"/>
      <c r="U225" s="148"/>
      <c r="V225" s="148"/>
      <c r="W225" s="148"/>
      <c r="X225" s="148"/>
      <c r="Y225" s="156"/>
      <c r="Z225" s="156"/>
      <c r="AA225" s="156"/>
      <c r="AB225" s="156"/>
      <c r="AC225" s="156"/>
      <c r="AD225" s="158"/>
      <c r="AE225" s="158"/>
      <c r="AF225" s="158"/>
      <c r="AG225" s="158"/>
      <c r="AH225" s="158"/>
      <c r="AI225" s="126" t="str">
        <f t="shared" si="6"/>
        <v/>
      </c>
      <c r="AJ225" s="127" t="str">
        <f t="shared" si="7"/>
        <v/>
      </c>
      <c r="AK225" s="17"/>
    </row>
    <row r="226" spans="1:37" x14ac:dyDescent="0.55000000000000004">
      <c r="A226" s="41"/>
      <c r="B226" s="42"/>
      <c r="C226" s="41"/>
      <c r="D226" s="146"/>
      <c r="E226" s="152"/>
      <c r="F226" s="152"/>
      <c r="G226" s="152"/>
      <c r="H226" s="152"/>
      <c r="I226" s="152"/>
      <c r="J226" s="154"/>
      <c r="K226" s="154"/>
      <c r="L226" s="154"/>
      <c r="M226" s="154"/>
      <c r="N226" s="154"/>
      <c r="O226" s="150"/>
      <c r="P226" s="150"/>
      <c r="Q226" s="150"/>
      <c r="R226" s="150"/>
      <c r="S226" s="150"/>
      <c r="T226" s="148"/>
      <c r="U226" s="148"/>
      <c r="V226" s="148"/>
      <c r="W226" s="148"/>
      <c r="X226" s="148"/>
      <c r="Y226" s="156"/>
      <c r="Z226" s="156"/>
      <c r="AA226" s="156"/>
      <c r="AB226" s="156"/>
      <c r="AC226" s="156"/>
      <c r="AD226" s="158"/>
      <c r="AE226" s="158"/>
      <c r="AF226" s="158"/>
      <c r="AG226" s="158"/>
      <c r="AH226" s="158"/>
      <c r="AI226" s="126" t="str">
        <f t="shared" si="6"/>
        <v/>
      </c>
      <c r="AJ226" s="127" t="str">
        <f t="shared" si="7"/>
        <v/>
      </c>
      <c r="AK226" s="17"/>
    </row>
    <row r="227" spans="1:37" x14ac:dyDescent="0.55000000000000004">
      <c r="A227" s="41"/>
      <c r="B227" s="42"/>
      <c r="C227" s="41"/>
      <c r="D227" s="146"/>
      <c r="E227" s="152"/>
      <c r="F227" s="152"/>
      <c r="G227" s="152"/>
      <c r="H227" s="152"/>
      <c r="I227" s="152"/>
      <c r="J227" s="154"/>
      <c r="K227" s="154"/>
      <c r="L227" s="154"/>
      <c r="M227" s="154"/>
      <c r="N227" s="154"/>
      <c r="O227" s="150"/>
      <c r="P227" s="150"/>
      <c r="Q227" s="150"/>
      <c r="R227" s="150"/>
      <c r="S227" s="150"/>
      <c r="T227" s="148"/>
      <c r="U227" s="148"/>
      <c r="V227" s="148"/>
      <c r="W227" s="148"/>
      <c r="X227" s="148"/>
      <c r="Y227" s="156"/>
      <c r="Z227" s="156"/>
      <c r="AA227" s="156"/>
      <c r="AB227" s="156"/>
      <c r="AC227" s="156"/>
      <c r="AD227" s="158"/>
      <c r="AE227" s="158"/>
      <c r="AF227" s="158"/>
      <c r="AG227" s="158"/>
      <c r="AH227" s="158"/>
      <c r="AI227" s="126" t="str">
        <f t="shared" si="6"/>
        <v/>
      </c>
      <c r="AJ227" s="127" t="str">
        <f t="shared" si="7"/>
        <v/>
      </c>
      <c r="AK227" s="17"/>
    </row>
    <row r="228" spans="1:37" x14ac:dyDescent="0.55000000000000004">
      <c r="A228" s="41"/>
      <c r="B228" s="42"/>
      <c r="C228" s="41"/>
      <c r="D228" s="146"/>
      <c r="E228" s="152"/>
      <c r="F228" s="152"/>
      <c r="G228" s="152"/>
      <c r="H228" s="152"/>
      <c r="I228" s="152"/>
      <c r="J228" s="154"/>
      <c r="K228" s="154"/>
      <c r="L228" s="154"/>
      <c r="M228" s="154"/>
      <c r="N228" s="154"/>
      <c r="O228" s="150"/>
      <c r="P228" s="150"/>
      <c r="Q228" s="150"/>
      <c r="R228" s="150"/>
      <c r="S228" s="150"/>
      <c r="T228" s="148"/>
      <c r="U228" s="148"/>
      <c r="V228" s="148"/>
      <c r="W228" s="148"/>
      <c r="X228" s="148"/>
      <c r="Y228" s="156"/>
      <c r="Z228" s="156"/>
      <c r="AA228" s="156"/>
      <c r="AB228" s="156"/>
      <c r="AC228" s="156"/>
      <c r="AD228" s="158"/>
      <c r="AE228" s="158"/>
      <c r="AF228" s="158"/>
      <c r="AG228" s="158"/>
      <c r="AH228" s="158"/>
      <c r="AI228" s="126" t="str">
        <f t="shared" si="6"/>
        <v/>
      </c>
      <c r="AJ228" s="127" t="str">
        <f t="shared" si="7"/>
        <v/>
      </c>
      <c r="AK228" s="17"/>
    </row>
    <row r="229" spans="1:37" x14ac:dyDescent="0.55000000000000004">
      <c r="A229" s="41"/>
      <c r="B229" s="42"/>
      <c r="C229" s="41"/>
      <c r="D229" s="146"/>
      <c r="E229" s="152"/>
      <c r="F229" s="152"/>
      <c r="G229" s="152"/>
      <c r="H229" s="152"/>
      <c r="I229" s="152"/>
      <c r="J229" s="154"/>
      <c r="K229" s="154"/>
      <c r="L229" s="154"/>
      <c r="M229" s="154"/>
      <c r="N229" s="154"/>
      <c r="O229" s="150"/>
      <c r="P229" s="150"/>
      <c r="Q229" s="150"/>
      <c r="R229" s="150"/>
      <c r="S229" s="150"/>
      <c r="T229" s="148"/>
      <c r="U229" s="148"/>
      <c r="V229" s="148"/>
      <c r="W229" s="148"/>
      <c r="X229" s="148"/>
      <c r="Y229" s="156"/>
      <c r="Z229" s="156"/>
      <c r="AA229" s="156"/>
      <c r="AB229" s="156"/>
      <c r="AC229" s="156"/>
      <c r="AD229" s="158"/>
      <c r="AE229" s="158"/>
      <c r="AF229" s="158"/>
      <c r="AG229" s="158"/>
      <c r="AH229" s="158"/>
      <c r="AI229" s="126" t="str">
        <f t="shared" si="6"/>
        <v/>
      </c>
      <c r="AJ229" s="127" t="str">
        <f t="shared" si="7"/>
        <v/>
      </c>
      <c r="AK229" s="17"/>
    </row>
    <row r="230" spans="1:37" x14ac:dyDescent="0.55000000000000004">
      <c r="A230" s="41"/>
      <c r="B230" s="42"/>
      <c r="C230" s="41"/>
      <c r="D230" s="146"/>
      <c r="E230" s="152"/>
      <c r="F230" s="152"/>
      <c r="G230" s="152"/>
      <c r="H230" s="152"/>
      <c r="I230" s="152"/>
      <c r="J230" s="154"/>
      <c r="K230" s="154"/>
      <c r="L230" s="154"/>
      <c r="M230" s="154"/>
      <c r="N230" s="154"/>
      <c r="O230" s="150"/>
      <c r="P230" s="150"/>
      <c r="Q230" s="150"/>
      <c r="R230" s="150"/>
      <c r="S230" s="150"/>
      <c r="T230" s="148"/>
      <c r="U230" s="148"/>
      <c r="V230" s="148"/>
      <c r="W230" s="148"/>
      <c r="X230" s="148"/>
      <c r="Y230" s="156"/>
      <c r="Z230" s="156"/>
      <c r="AA230" s="156"/>
      <c r="AB230" s="156"/>
      <c r="AC230" s="156"/>
      <c r="AD230" s="158"/>
      <c r="AE230" s="158"/>
      <c r="AF230" s="158"/>
      <c r="AG230" s="158"/>
      <c r="AH230" s="158"/>
      <c r="AI230" s="126" t="str">
        <f t="shared" si="6"/>
        <v/>
      </c>
      <c r="AJ230" s="127" t="str">
        <f t="shared" si="7"/>
        <v/>
      </c>
      <c r="AK230" s="17"/>
    </row>
    <row r="231" spans="1:37" x14ac:dyDescent="0.55000000000000004">
      <c r="A231" s="41"/>
      <c r="B231" s="42"/>
      <c r="C231" s="41"/>
      <c r="D231" s="146"/>
      <c r="E231" s="152"/>
      <c r="F231" s="152"/>
      <c r="G231" s="152"/>
      <c r="H231" s="152"/>
      <c r="I231" s="152"/>
      <c r="J231" s="154"/>
      <c r="K231" s="154"/>
      <c r="L231" s="154"/>
      <c r="M231" s="154"/>
      <c r="N231" s="154"/>
      <c r="O231" s="150"/>
      <c r="P231" s="150"/>
      <c r="Q231" s="150"/>
      <c r="R231" s="150"/>
      <c r="S231" s="150"/>
      <c r="T231" s="148"/>
      <c r="U231" s="148"/>
      <c r="V231" s="148"/>
      <c r="W231" s="148"/>
      <c r="X231" s="148"/>
      <c r="Y231" s="156"/>
      <c r="Z231" s="156"/>
      <c r="AA231" s="156"/>
      <c r="AB231" s="156"/>
      <c r="AC231" s="156"/>
      <c r="AD231" s="158"/>
      <c r="AE231" s="158"/>
      <c r="AF231" s="158"/>
      <c r="AG231" s="158"/>
      <c r="AH231" s="158"/>
      <c r="AI231" s="126" t="str">
        <f t="shared" si="6"/>
        <v/>
      </c>
      <c r="AJ231" s="127" t="str">
        <f t="shared" si="7"/>
        <v/>
      </c>
      <c r="AK231" s="17"/>
    </row>
    <row r="232" spans="1:37" x14ac:dyDescent="0.55000000000000004">
      <c r="A232" s="41"/>
      <c r="B232" s="42"/>
      <c r="C232" s="41"/>
      <c r="D232" s="146"/>
      <c r="E232" s="152"/>
      <c r="F232" s="152"/>
      <c r="G232" s="152"/>
      <c r="H232" s="152"/>
      <c r="I232" s="152"/>
      <c r="J232" s="154"/>
      <c r="K232" s="154"/>
      <c r="L232" s="154"/>
      <c r="M232" s="154"/>
      <c r="N232" s="154"/>
      <c r="O232" s="150"/>
      <c r="P232" s="150"/>
      <c r="Q232" s="150"/>
      <c r="R232" s="150"/>
      <c r="S232" s="150"/>
      <c r="T232" s="148"/>
      <c r="U232" s="148"/>
      <c r="V232" s="148"/>
      <c r="W232" s="148"/>
      <c r="X232" s="148"/>
      <c r="Y232" s="156"/>
      <c r="Z232" s="156"/>
      <c r="AA232" s="156"/>
      <c r="AB232" s="156"/>
      <c r="AC232" s="156"/>
      <c r="AD232" s="158"/>
      <c r="AE232" s="158"/>
      <c r="AF232" s="158"/>
      <c r="AG232" s="158"/>
      <c r="AH232" s="158"/>
      <c r="AI232" s="126" t="str">
        <f t="shared" si="6"/>
        <v/>
      </c>
      <c r="AJ232" s="127" t="str">
        <f t="shared" si="7"/>
        <v/>
      </c>
      <c r="AK232" s="17"/>
    </row>
    <row r="233" spans="1:37" x14ac:dyDescent="0.55000000000000004">
      <c r="A233" s="41"/>
      <c r="B233" s="42"/>
      <c r="C233" s="41"/>
      <c r="D233" s="146"/>
      <c r="E233" s="152"/>
      <c r="F233" s="152"/>
      <c r="G233" s="152"/>
      <c r="H233" s="152"/>
      <c r="I233" s="152"/>
      <c r="J233" s="154"/>
      <c r="K233" s="154"/>
      <c r="L233" s="154"/>
      <c r="M233" s="154"/>
      <c r="N233" s="154"/>
      <c r="O233" s="150"/>
      <c r="P233" s="150"/>
      <c r="Q233" s="150"/>
      <c r="R233" s="150"/>
      <c r="S233" s="150"/>
      <c r="T233" s="148"/>
      <c r="U233" s="148"/>
      <c r="V233" s="148"/>
      <c r="W233" s="148"/>
      <c r="X233" s="148"/>
      <c r="Y233" s="156"/>
      <c r="Z233" s="156"/>
      <c r="AA233" s="156"/>
      <c r="AB233" s="156"/>
      <c r="AC233" s="156"/>
      <c r="AD233" s="158"/>
      <c r="AE233" s="158"/>
      <c r="AF233" s="158"/>
      <c r="AG233" s="158"/>
      <c r="AH233" s="158"/>
      <c r="AI233" s="126" t="str">
        <f t="shared" si="6"/>
        <v/>
      </c>
      <c r="AJ233" s="127" t="str">
        <f t="shared" si="7"/>
        <v/>
      </c>
      <c r="AK233" s="17"/>
    </row>
    <row r="234" spans="1:37" x14ac:dyDescent="0.55000000000000004">
      <c r="A234" s="41"/>
      <c r="B234" s="42"/>
      <c r="C234" s="41"/>
      <c r="D234" s="146"/>
      <c r="E234" s="152"/>
      <c r="F234" s="152"/>
      <c r="G234" s="152"/>
      <c r="H234" s="152"/>
      <c r="I234" s="152"/>
      <c r="J234" s="154"/>
      <c r="K234" s="154"/>
      <c r="L234" s="154"/>
      <c r="M234" s="154"/>
      <c r="N234" s="154"/>
      <c r="O234" s="150"/>
      <c r="P234" s="150"/>
      <c r="Q234" s="150"/>
      <c r="R234" s="150"/>
      <c r="S234" s="150"/>
      <c r="T234" s="148"/>
      <c r="U234" s="148"/>
      <c r="V234" s="148"/>
      <c r="W234" s="148"/>
      <c r="X234" s="148"/>
      <c r="Y234" s="156"/>
      <c r="Z234" s="156"/>
      <c r="AA234" s="156"/>
      <c r="AB234" s="156"/>
      <c r="AC234" s="156"/>
      <c r="AD234" s="158"/>
      <c r="AE234" s="158"/>
      <c r="AF234" s="158"/>
      <c r="AG234" s="158"/>
      <c r="AH234" s="158"/>
      <c r="AI234" s="126" t="str">
        <f t="shared" si="6"/>
        <v/>
      </c>
      <c r="AJ234" s="127" t="str">
        <f t="shared" si="7"/>
        <v/>
      </c>
      <c r="AK234" s="17"/>
    </row>
    <row r="235" spans="1:37" x14ac:dyDescent="0.55000000000000004">
      <c r="A235" s="41"/>
      <c r="B235" s="42"/>
      <c r="C235" s="41"/>
      <c r="D235" s="146"/>
      <c r="E235" s="152"/>
      <c r="F235" s="152"/>
      <c r="G235" s="152"/>
      <c r="H235" s="152"/>
      <c r="I235" s="152"/>
      <c r="J235" s="154"/>
      <c r="K235" s="154"/>
      <c r="L235" s="154"/>
      <c r="M235" s="154"/>
      <c r="N235" s="154"/>
      <c r="O235" s="150"/>
      <c r="P235" s="150"/>
      <c r="Q235" s="150"/>
      <c r="R235" s="150"/>
      <c r="S235" s="150"/>
      <c r="T235" s="148"/>
      <c r="U235" s="148"/>
      <c r="V235" s="148"/>
      <c r="W235" s="148"/>
      <c r="X235" s="148"/>
      <c r="Y235" s="156"/>
      <c r="Z235" s="156"/>
      <c r="AA235" s="156"/>
      <c r="AB235" s="156"/>
      <c r="AC235" s="156"/>
      <c r="AD235" s="158"/>
      <c r="AE235" s="158"/>
      <c r="AF235" s="158"/>
      <c r="AG235" s="158"/>
      <c r="AH235" s="158"/>
      <c r="AI235" s="126" t="str">
        <f t="shared" si="6"/>
        <v/>
      </c>
      <c r="AJ235" s="127" t="str">
        <f t="shared" si="7"/>
        <v/>
      </c>
      <c r="AK235" s="17"/>
    </row>
    <row r="236" spans="1:37" x14ac:dyDescent="0.55000000000000004">
      <c r="A236" s="41"/>
      <c r="B236" s="42"/>
      <c r="C236" s="41"/>
      <c r="D236" s="146"/>
      <c r="E236" s="152"/>
      <c r="F236" s="152"/>
      <c r="G236" s="152"/>
      <c r="H236" s="152"/>
      <c r="I236" s="152"/>
      <c r="J236" s="154"/>
      <c r="K236" s="154"/>
      <c r="L236" s="154"/>
      <c r="M236" s="154"/>
      <c r="N236" s="154"/>
      <c r="O236" s="150"/>
      <c r="P236" s="150"/>
      <c r="Q236" s="150"/>
      <c r="R236" s="150"/>
      <c r="S236" s="150"/>
      <c r="T236" s="148"/>
      <c r="U236" s="148"/>
      <c r="V236" s="148"/>
      <c r="W236" s="148"/>
      <c r="X236" s="148"/>
      <c r="Y236" s="156"/>
      <c r="Z236" s="156"/>
      <c r="AA236" s="156"/>
      <c r="AB236" s="156"/>
      <c r="AC236" s="156"/>
      <c r="AD236" s="158"/>
      <c r="AE236" s="158"/>
      <c r="AF236" s="158"/>
      <c r="AG236" s="158"/>
      <c r="AH236" s="158"/>
      <c r="AI236" s="126" t="str">
        <f t="shared" si="6"/>
        <v/>
      </c>
      <c r="AJ236" s="127" t="str">
        <f t="shared" si="7"/>
        <v/>
      </c>
      <c r="AK236" s="17"/>
    </row>
    <row r="237" spans="1:37" x14ac:dyDescent="0.55000000000000004">
      <c r="A237" s="41"/>
      <c r="B237" s="42"/>
      <c r="C237" s="41"/>
      <c r="D237" s="146"/>
      <c r="E237" s="152"/>
      <c r="F237" s="152"/>
      <c r="G237" s="152"/>
      <c r="H237" s="152"/>
      <c r="I237" s="152"/>
      <c r="J237" s="154"/>
      <c r="K237" s="154"/>
      <c r="L237" s="154"/>
      <c r="M237" s="154"/>
      <c r="N237" s="154"/>
      <c r="O237" s="150"/>
      <c r="P237" s="150"/>
      <c r="Q237" s="150"/>
      <c r="R237" s="150"/>
      <c r="S237" s="150"/>
      <c r="T237" s="148"/>
      <c r="U237" s="148"/>
      <c r="V237" s="148"/>
      <c r="W237" s="148"/>
      <c r="X237" s="148"/>
      <c r="Y237" s="156"/>
      <c r="Z237" s="156"/>
      <c r="AA237" s="156"/>
      <c r="AB237" s="156"/>
      <c r="AC237" s="156"/>
      <c r="AD237" s="158"/>
      <c r="AE237" s="158"/>
      <c r="AF237" s="158"/>
      <c r="AG237" s="158"/>
      <c r="AH237" s="158"/>
      <c r="AI237" s="126" t="str">
        <f t="shared" si="6"/>
        <v/>
      </c>
      <c r="AJ237" s="127" t="str">
        <f t="shared" si="7"/>
        <v/>
      </c>
      <c r="AK237" s="17"/>
    </row>
    <row r="238" spans="1:37" x14ac:dyDescent="0.55000000000000004">
      <c r="A238" s="41"/>
      <c r="B238" s="42"/>
      <c r="C238" s="41"/>
      <c r="D238" s="146"/>
      <c r="E238" s="152"/>
      <c r="F238" s="152"/>
      <c r="G238" s="152"/>
      <c r="H238" s="152"/>
      <c r="I238" s="152"/>
      <c r="J238" s="154"/>
      <c r="K238" s="154"/>
      <c r="L238" s="154"/>
      <c r="M238" s="154"/>
      <c r="N238" s="154"/>
      <c r="O238" s="150"/>
      <c r="P238" s="150"/>
      <c r="Q238" s="150"/>
      <c r="R238" s="150"/>
      <c r="S238" s="150"/>
      <c r="T238" s="148"/>
      <c r="U238" s="148"/>
      <c r="V238" s="148"/>
      <c r="W238" s="148"/>
      <c r="X238" s="148"/>
      <c r="Y238" s="156"/>
      <c r="Z238" s="156"/>
      <c r="AA238" s="156"/>
      <c r="AB238" s="156"/>
      <c r="AC238" s="156"/>
      <c r="AD238" s="158"/>
      <c r="AE238" s="158"/>
      <c r="AF238" s="158"/>
      <c r="AG238" s="158"/>
      <c r="AH238" s="158"/>
      <c r="AI238" s="126" t="str">
        <f t="shared" si="6"/>
        <v/>
      </c>
      <c r="AJ238" s="127" t="str">
        <f t="shared" si="7"/>
        <v/>
      </c>
      <c r="AK238" s="17"/>
    </row>
    <row r="239" spans="1:37" x14ac:dyDescent="0.55000000000000004">
      <c r="A239" s="41"/>
      <c r="B239" s="42"/>
      <c r="C239" s="41"/>
      <c r="D239" s="146"/>
      <c r="E239" s="152"/>
      <c r="F239" s="152"/>
      <c r="G239" s="152"/>
      <c r="H239" s="152"/>
      <c r="I239" s="152"/>
      <c r="J239" s="154"/>
      <c r="K239" s="154"/>
      <c r="L239" s="154"/>
      <c r="M239" s="154"/>
      <c r="N239" s="154"/>
      <c r="O239" s="150"/>
      <c r="P239" s="150"/>
      <c r="Q239" s="150"/>
      <c r="R239" s="150"/>
      <c r="S239" s="150"/>
      <c r="T239" s="148"/>
      <c r="U239" s="148"/>
      <c r="V239" s="148"/>
      <c r="W239" s="148"/>
      <c r="X239" s="148"/>
      <c r="Y239" s="156"/>
      <c r="Z239" s="156"/>
      <c r="AA239" s="156"/>
      <c r="AB239" s="156"/>
      <c r="AC239" s="156"/>
      <c r="AD239" s="158"/>
      <c r="AE239" s="158"/>
      <c r="AF239" s="158"/>
      <c r="AG239" s="158"/>
      <c r="AH239" s="158"/>
      <c r="AI239" s="126" t="str">
        <f t="shared" si="6"/>
        <v/>
      </c>
      <c r="AJ239" s="127" t="str">
        <f t="shared" si="7"/>
        <v/>
      </c>
      <c r="AK239" s="17"/>
    </row>
    <row r="240" spans="1:37" x14ac:dyDescent="0.55000000000000004">
      <c r="A240" s="41"/>
      <c r="B240" s="42"/>
      <c r="C240" s="41"/>
      <c r="D240" s="146"/>
      <c r="E240" s="152"/>
      <c r="F240" s="152"/>
      <c r="G240" s="152"/>
      <c r="H240" s="152"/>
      <c r="I240" s="152"/>
      <c r="J240" s="154"/>
      <c r="K240" s="154"/>
      <c r="L240" s="154"/>
      <c r="M240" s="154"/>
      <c r="N240" s="154"/>
      <c r="O240" s="150"/>
      <c r="P240" s="150"/>
      <c r="Q240" s="150"/>
      <c r="R240" s="150"/>
      <c r="S240" s="150"/>
      <c r="T240" s="148"/>
      <c r="U240" s="148"/>
      <c r="V240" s="148"/>
      <c r="W240" s="148"/>
      <c r="X240" s="148"/>
      <c r="Y240" s="156"/>
      <c r="Z240" s="156"/>
      <c r="AA240" s="156"/>
      <c r="AB240" s="156"/>
      <c r="AC240" s="156"/>
      <c r="AD240" s="158"/>
      <c r="AE240" s="158"/>
      <c r="AF240" s="158"/>
      <c r="AG240" s="158"/>
      <c r="AH240" s="158"/>
      <c r="AI240" s="126" t="str">
        <f t="shared" si="6"/>
        <v/>
      </c>
      <c r="AJ240" s="127" t="str">
        <f t="shared" si="7"/>
        <v/>
      </c>
      <c r="AK240" s="17"/>
    </row>
    <row r="241" spans="1:37" x14ac:dyDescent="0.55000000000000004">
      <c r="A241" s="41"/>
      <c r="B241" s="42"/>
      <c r="C241" s="41"/>
      <c r="D241" s="146"/>
      <c r="E241" s="152"/>
      <c r="F241" s="152"/>
      <c r="G241" s="152"/>
      <c r="H241" s="152"/>
      <c r="I241" s="152"/>
      <c r="J241" s="154"/>
      <c r="K241" s="154"/>
      <c r="L241" s="154"/>
      <c r="M241" s="154"/>
      <c r="N241" s="154"/>
      <c r="O241" s="150"/>
      <c r="P241" s="150"/>
      <c r="Q241" s="150"/>
      <c r="R241" s="150"/>
      <c r="S241" s="150"/>
      <c r="T241" s="148"/>
      <c r="U241" s="148"/>
      <c r="V241" s="148"/>
      <c r="W241" s="148"/>
      <c r="X241" s="148"/>
      <c r="Y241" s="156"/>
      <c r="Z241" s="156"/>
      <c r="AA241" s="156"/>
      <c r="AB241" s="156"/>
      <c r="AC241" s="156"/>
      <c r="AD241" s="158"/>
      <c r="AE241" s="158"/>
      <c r="AF241" s="158"/>
      <c r="AG241" s="158"/>
      <c r="AH241" s="158"/>
      <c r="AI241" s="126" t="str">
        <f t="shared" si="6"/>
        <v/>
      </c>
      <c r="AJ241" s="127" t="str">
        <f t="shared" si="7"/>
        <v/>
      </c>
      <c r="AK241" s="17"/>
    </row>
    <row r="242" spans="1:37" x14ac:dyDescent="0.55000000000000004">
      <c r="A242" s="41"/>
      <c r="B242" s="42"/>
      <c r="C242" s="41"/>
      <c r="D242" s="146"/>
      <c r="E242" s="152"/>
      <c r="F242" s="152"/>
      <c r="G242" s="152"/>
      <c r="H242" s="152"/>
      <c r="I242" s="152"/>
      <c r="J242" s="154"/>
      <c r="K242" s="154"/>
      <c r="L242" s="154"/>
      <c r="M242" s="154"/>
      <c r="N242" s="154"/>
      <c r="O242" s="150"/>
      <c r="P242" s="150"/>
      <c r="Q242" s="150"/>
      <c r="R242" s="150"/>
      <c r="S242" s="150"/>
      <c r="T242" s="148"/>
      <c r="U242" s="148"/>
      <c r="V242" s="148"/>
      <c r="W242" s="148"/>
      <c r="X242" s="148"/>
      <c r="Y242" s="156"/>
      <c r="Z242" s="156"/>
      <c r="AA242" s="156"/>
      <c r="AB242" s="156"/>
      <c r="AC242" s="156"/>
      <c r="AD242" s="158"/>
      <c r="AE242" s="158"/>
      <c r="AF242" s="158"/>
      <c r="AG242" s="158"/>
      <c r="AH242" s="158"/>
      <c r="AI242" s="126" t="str">
        <f t="shared" si="6"/>
        <v/>
      </c>
      <c r="AJ242" s="127" t="str">
        <f t="shared" si="7"/>
        <v/>
      </c>
      <c r="AK242" s="17"/>
    </row>
    <row r="243" spans="1:37" x14ac:dyDescent="0.55000000000000004">
      <c r="A243" s="41"/>
      <c r="B243" s="42"/>
      <c r="C243" s="41"/>
      <c r="D243" s="146"/>
      <c r="E243" s="152"/>
      <c r="F243" s="152"/>
      <c r="G243" s="152"/>
      <c r="H243" s="152"/>
      <c r="I243" s="152"/>
      <c r="J243" s="154"/>
      <c r="K243" s="154"/>
      <c r="L243" s="154"/>
      <c r="M243" s="154"/>
      <c r="N243" s="154"/>
      <c r="O243" s="150"/>
      <c r="P243" s="150"/>
      <c r="Q243" s="150"/>
      <c r="R243" s="150"/>
      <c r="S243" s="150"/>
      <c r="T243" s="148"/>
      <c r="U243" s="148"/>
      <c r="V243" s="148"/>
      <c r="W243" s="148"/>
      <c r="X243" s="148"/>
      <c r="Y243" s="156"/>
      <c r="Z243" s="156"/>
      <c r="AA243" s="156"/>
      <c r="AB243" s="156"/>
      <c r="AC243" s="156"/>
      <c r="AD243" s="158"/>
      <c r="AE243" s="158"/>
      <c r="AF243" s="158"/>
      <c r="AG243" s="158"/>
      <c r="AH243" s="158"/>
      <c r="AI243" s="126" t="str">
        <f t="shared" si="6"/>
        <v/>
      </c>
      <c r="AJ243" s="127" t="str">
        <f t="shared" si="7"/>
        <v/>
      </c>
      <c r="AK243" s="17"/>
    </row>
    <row r="244" spans="1:37" x14ac:dyDescent="0.55000000000000004">
      <c r="A244" s="41"/>
      <c r="B244" s="42"/>
      <c r="C244" s="41"/>
      <c r="D244" s="146"/>
      <c r="E244" s="152"/>
      <c r="F244" s="152"/>
      <c r="G244" s="152"/>
      <c r="H244" s="152"/>
      <c r="I244" s="152"/>
      <c r="J244" s="154"/>
      <c r="K244" s="154"/>
      <c r="L244" s="154"/>
      <c r="M244" s="154"/>
      <c r="N244" s="154"/>
      <c r="O244" s="150"/>
      <c r="P244" s="150"/>
      <c r="Q244" s="150"/>
      <c r="R244" s="150"/>
      <c r="S244" s="150"/>
      <c r="T244" s="148"/>
      <c r="U244" s="148"/>
      <c r="V244" s="148"/>
      <c r="W244" s="148"/>
      <c r="X244" s="148"/>
      <c r="Y244" s="156"/>
      <c r="Z244" s="156"/>
      <c r="AA244" s="156"/>
      <c r="AB244" s="156"/>
      <c r="AC244" s="156"/>
      <c r="AD244" s="158"/>
      <c r="AE244" s="158"/>
      <c r="AF244" s="158"/>
      <c r="AG244" s="158"/>
      <c r="AH244" s="158"/>
      <c r="AI244" s="126" t="str">
        <f t="shared" si="6"/>
        <v/>
      </c>
      <c r="AJ244" s="127" t="str">
        <f t="shared" si="7"/>
        <v/>
      </c>
      <c r="AK244" s="17"/>
    </row>
    <row r="245" spans="1:37" x14ac:dyDescent="0.55000000000000004">
      <c r="A245" s="41"/>
      <c r="B245" s="42"/>
      <c r="C245" s="41"/>
      <c r="D245" s="146"/>
      <c r="E245" s="152"/>
      <c r="F245" s="152"/>
      <c r="G245" s="152"/>
      <c r="H245" s="152"/>
      <c r="I245" s="152"/>
      <c r="J245" s="154"/>
      <c r="K245" s="154"/>
      <c r="L245" s="154"/>
      <c r="M245" s="154"/>
      <c r="N245" s="154"/>
      <c r="O245" s="150"/>
      <c r="P245" s="150"/>
      <c r="Q245" s="150"/>
      <c r="R245" s="150"/>
      <c r="S245" s="150"/>
      <c r="T245" s="148"/>
      <c r="U245" s="148"/>
      <c r="V245" s="148"/>
      <c r="W245" s="148"/>
      <c r="X245" s="148"/>
      <c r="Y245" s="156"/>
      <c r="Z245" s="156"/>
      <c r="AA245" s="156"/>
      <c r="AB245" s="156"/>
      <c r="AC245" s="156"/>
      <c r="AD245" s="158"/>
      <c r="AE245" s="158"/>
      <c r="AF245" s="158"/>
      <c r="AG245" s="158"/>
      <c r="AH245" s="158"/>
      <c r="AI245" s="126" t="str">
        <f t="shared" si="6"/>
        <v/>
      </c>
      <c r="AJ245" s="127" t="str">
        <f t="shared" si="7"/>
        <v/>
      </c>
      <c r="AK245" s="17"/>
    </row>
    <row r="246" spans="1:37" x14ac:dyDescent="0.55000000000000004">
      <c r="A246" s="41"/>
      <c r="B246" s="42"/>
      <c r="C246" s="41"/>
      <c r="D246" s="146"/>
      <c r="E246" s="152"/>
      <c r="F246" s="152"/>
      <c r="G246" s="152"/>
      <c r="H246" s="152"/>
      <c r="I246" s="152"/>
      <c r="J246" s="154"/>
      <c r="K246" s="154"/>
      <c r="L246" s="154"/>
      <c r="M246" s="154"/>
      <c r="N246" s="154"/>
      <c r="O246" s="150"/>
      <c r="P246" s="150"/>
      <c r="Q246" s="150"/>
      <c r="R246" s="150"/>
      <c r="S246" s="150"/>
      <c r="T246" s="148"/>
      <c r="U246" s="148"/>
      <c r="V246" s="148"/>
      <c r="W246" s="148"/>
      <c r="X246" s="148"/>
      <c r="Y246" s="156"/>
      <c r="Z246" s="156"/>
      <c r="AA246" s="156"/>
      <c r="AB246" s="156"/>
      <c r="AC246" s="156"/>
      <c r="AD246" s="158"/>
      <c r="AE246" s="158"/>
      <c r="AF246" s="158"/>
      <c r="AG246" s="158"/>
      <c r="AH246" s="158"/>
      <c r="AI246" s="126" t="str">
        <f t="shared" si="6"/>
        <v/>
      </c>
      <c r="AJ246" s="127" t="str">
        <f t="shared" si="7"/>
        <v/>
      </c>
      <c r="AK246" s="17"/>
    </row>
    <row r="247" spans="1:37" x14ac:dyDescent="0.55000000000000004">
      <c r="A247" s="41"/>
      <c r="B247" s="42"/>
      <c r="C247" s="41"/>
      <c r="D247" s="146"/>
      <c r="E247" s="152"/>
      <c r="F247" s="152"/>
      <c r="G247" s="152"/>
      <c r="H247" s="152"/>
      <c r="I247" s="152"/>
      <c r="J247" s="154"/>
      <c r="K247" s="154"/>
      <c r="L247" s="154"/>
      <c r="M247" s="154"/>
      <c r="N247" s="154"/>
      <c r="O247" s="150"/>
      <c r="P247" s="150"/>
      <c r="Q247" s="150"/>
      <c r="R247" s="150"/>
      <c r="S247" s="150"/>
      <c r="T247" s="148"/>
      <c r="U247" s="148"/>
      <c r="V247" s="148"/>
      <c r="W247" s="148"/>
      <c r="X247" s="148"/>
      <c r="Y247" s="156"/>
      <c r="Z247" s="156"/>
      <c r="AA247" s="156"/>
      <c r="AB247" s="156"/>
      <c r="AC247" s="156"/>
      <c r="AD247" s="158"/>
      <c r="AE247" s="158"/>
      <c r="AF247" s="158"/>
      <c r="AG247" s="158"/>
      <c r="AH247" s="158"/>
      <c r="AI247" s="126" t="str">
        <f t="shared" si="6"/>
        <v/>
      </c>
      <c r="AJ247" s="127" t="str">
        <f t="shared" si="7"/>
        <v/>
      </c>
      <c r="AK247" s="17"/>
    </row>
    <row r="248" spans="1:37" x14ac:dyDescent="0.55000000000000004">
      <c r="A248" s="41"/>
      <c r="B248" s="42"/>
      <c r="C248" s="41"/>
      <c r="D248" s="146"/>
      <c r="E248" s="152"/>
      <c r="F248" s="152"/>
      <c r="G248" s="152"/>
      <c r="H248" s="152"/>
      <c r="I248" s="152"/>
      <c r="J248" s="154"/>
      <c r="K248" s="154"/>
      <c r="L248" s="154"/>
      <c r="M248" s="154"/>
      <c r="N248" s="154"/>
      <c r="O248" s="150"/>
      <c r="P248" s="150"/>
      <c r="Q248" s="150"/>
      <c r="R248" s="150"/>
      <c r="S248" s="150"/>
      <c r="T248" s="148"/>
      <c r="U248" s="148"/>
      <c r="V248" s="148"/>
      <c r="W248" s="148"/>
      <c r="X248" s="148"/>
      <c r="Y248" s="156"/>
      <c r="Z248" s="156"/>
      <c r="AA248" s="156"/>
      <c r="AB248" s="156"/>
      <c r="AC248" s="156"/>
      <c r="AD248" s="158"/>
      <c r="AE248" s="158"/>
      <c r="AF248" s="158"/>
      <c r="AG248" s="158"/>
      <c r="AH248" s="158"/>
      <c r="AI248" s="126" t="str">
        <f t="shared" si="6"/>
        <v/>
      </c>
      <c r="AJ248" s="127" t="str">
        <f t="shared" si="7"/>
        <v/>
      </c>
      <c r="AK248" s="17"/>
    </row>
    <row r="249" spans="1:37" x14ac:dyDescent="0.55000000000000004">
      <c r="A249" s="41"/>
      <c r="B249" s="42"/>
      <c r="C249" s="41"/>
      <c r="D249" s="146"/>
      <c r="E249" s="152"/>
      <c r="F249" s="152"/>
      <c r="G249" s="152"/>
      <c r="H249" s="152"/>
      <c r="I249" s="152"/>
      <c r="J249" s="154"/>
      <c r="K249" s="154"/>
      <c r="L249" s="154"/>
      <c r="M249" s="154"/>
      <c r="N249" s="154"/>
      <c r="O249" s="150"/>
      <c r="P249" s="150"/>
      <c r="Q249" s="150"/>
      <c r="R249" s="150"/>
      <c r="S249" s="150"/>
      <c r="T249" s="148"/>
      <c r="U249" s="148"/>
      <c r="V249" s="148"/>
      <c r="W249" s="148"/>
      <c r="X249" s="148"/>
      <c r="Y249" s="156"/>
      <c r="Z249" s="156"/>
      <c r="AA249" s="156"/>
      <c r="AB249" s="156"/>
      <c r="AC249" s="156"/>
      <c r="AD249" s="158"/>
      <c r="AE249" s="158"/>
      <c r="AF249" s="158"/>
      <c r="AG249" s="158"/>
      <c r="AH249" s="158"/>
      <c r="AI249" s="126" t="str">
        <f t="shared" si="6"/>
        <v/>
      </c>
      <c r="AJ249" s="127" t="str">
        <f t="shared" si="7"/>
        <v/>
      </c>
      <c r="AK249" s="17"/>
    </row>
    <row r="250" spans="1:37" x14ac:dyDescent="0.55000000000000004">
      <c r="A250" s="41"/>
      <c r="B250" s="42"/>
      <c r="C250" s="41"/>
      <c r="D250" s="146"/>
      <c r="E250" s="152"/>
      <c r="F250" s="152"/>
      <c r="G250" s="152"/>
      <c r="H250" s="152"/>
      <c r="I250" s="152"/>
      <c r="J250" s="154"/>
      <c r="K250" s="154"/>
      <c r="L250" s="154"/>
      <c r="M250" s="154"/>
      <c r="N250" s="154"/>
      <c r="O250" s="150"/>
      <c r="P250" s="150"/>
      <c r="Q250" s="150"/>
      <c r="R250" s="150"/>
      <c r="S250" s="150"/>
      <c r="T250" s="148"/>
      <c r="U250" s="148"/>
      <c r="V250" s="148"/>
      <c r="W250" s="148"/>
      <c r="X250" s="148"/>
      <c r="Y250" s="156"/>
      <c r="Z250" s="156"/>
      <c r="AA250" s="156"/>
      <c r="AB250" s="156"/>
      <c r="AC250" s="156"/>
      <c r="AD250" s="158"/>
      <c r="AE250" s="158"/>
      <c r="AF250" s="158"/>
      <c r="AG250" s="158"/>
      <c r="AH250" s="158"/>
      <c r="AI250" s="126" t="str">
        <f t="shared" si="6"/>
        <v/>
      </c>
      <c r="AJ250" s="127" t="str">
        <f t="shared" si="7"/>
        <v/>
      </c>
      <c r="AK250" s="17"/>
    </row>
    <row r="251" spans="1:37" x14ac:dyDescent="0.55000000000000004">
      <c r="A251" s="41"/>
      <c r="B251" s="42"/>
      <c r="C251" s="41"/>
      <c r="D251" s="146"/>
      <c r="E251" s="152"/>
      <c r="F251" s="152"/>
      <c r="G251" s="152"/>
      <c r="H251" s="152"/>
      <c r="I251" s="152"/>
      <c r="J251" s="154"/>
      <c r="K251" s="154"/>
      <c r="L251" s="154"/>
      <c r="M251" s="154"/>
      <c r="N251" s="154"/>
      <c r="O251" s="150"/>
      <c r="P251" s="150"/>
      <c r="Q251" s="150"/>
      <c r="R251" s="150"/>
      <c r="S251" s="150"/>
      <c r="T251" s="148"/>
      <c r="U251" s="148"/>
      <c r="V251" s="148"/>
      <c r="W251" s="148"/>
      <c r="X251" s="148"/>
      <c r="Y251" s="156"/>
      <c r="Z251" s="156"/>
      <c r="AA251" s="156"/>
      <c r="AB251" s="156"/>
      <c r="AC251" s="156"/>
      <c r="AD251" s="158"/>
      <c r="AE251" s="158"/>
      <c r="AF251" s="158"/>
      <c r="AG251" s="158"/>
      <c r="AH251" s="158"/>
      <c r="AI251" s="126" t="str">
        <f t="shared" si="6"/>
        <v/>
      </c>
      <c r="AJ251" s="127" t="str">
        <f t="shared" si="7"/>
        <v/>
      </c>
      <c r="AK251" s="17"/>
    </row>
    <row r="252" spans="1:37" x14ac:dyDescent="0.55000000000000004">
      <c r="A252" s="41"/>
      <c r="B252" s="42"/>
      <c r="C252" s="41"/>
      <c r="D252" s="146"/>
      <c r="E252" s="152"/>
      <c r="F252" s="152"/>
      <c r="G252" s="152"/>
      <c r="H252" s="152"/>
      <c r="I252" s="152"/>
      <c r="J252" s="154"/>
      <c r="K252" s="154"/>
      <c r="L252" s="154"/>
      <c r="M252" s="154"/>
      <c r="N252" s="154"/>
      <c r="O252" s="150"/>
      <c r="P252" s="150"/>
      <c r="Q252" s="150"/>
      <c r="R252" s="150"/>
      <c r="S252" s="150"/>
      <c r="T252" s="148"/>
      <c r="U252" s="148"/>
      <c r="V252" s="148"/>
      <c r="W252" s="148"/>
      <c r="X252" s="148"/>
      <c r="Y252" s="156"/>
      <c r="Z252" s="156"/>
      <c r="AA252" s="156"/>
      <c r="AB252" s="156"/>
      <c r="AC252" s="156"/>
      <c r="AD252" s="158"/>
      <c r="AE252" s="158"/>
      <c r="AF252" s="158"/>
      <c r="AG252" s="158"/>
      <c r="AH252" s="158"/>
      <c r="AI252" s="126" t="str">
        <f t="shared" si="6"/>
        <v/>
      </c>
      <c r="AJ252" s="127" t="str">
        <f t="shared" si="7"/>
        <v/>
      </c>
      <c r="AK252" s="17"/>
    </row>
    <row r="253" spans="1:37" x14ac:dyDescent="0.55000000000000004">
      <c r="A253" s="41"/>
      <c r="B253" s="42"/>
      <c r="C253" s="41"/>
      <c r="D253" s="146"/>
      <c r="E253" s="152"/>
      <c r="F253" s="152"/>
      <c r="G253" s="152"/>
      <c r="H253" s="152"/>
      <c r="I253" s="152"/>
      <c r="J253" s="154"/>
      <c r="K253" s="154"/>
      <c r="L253" s="154"/>
      <c r="M253" s="154"/>
      <c r="N253" s="154"/>
      <c r="O253" s="150"/>
      <c r="P253" s="150"/>
      <c r="Q253" s="150"/>
      <c r="R253" s="150"/>
      <c r="S253" s="150"/>
      <c r="T253" s="148"/>
      <c r="U253" s="148"/>
      <c r="V253" s="148"/>
      <c r="W253" s="148"/>
      <c r="X253" s="148"/>
      <c r="Y253" s="156"/>
      <c r="Z253" s="156"/>
      <c r="AA253" s="156"/>
      <c r="AB253" s="156"/>
      <c r="AC253" s="156"/>
      <c r="AD253" s="158"/>
      <c r="AE253" s="158"/>
      <c r="AF253" s="158"/>
      <c r="AG253" s="158"/>
      <c r="AH253" s="158"/>
      <c r="AI253" s="126" t="str">
        <f t="shared" si="6"/>
        <v/>
      </c>
      <c r="AJ253" s="127" t="str">
        <f t="shared" si="7"/>
        <v/>
      </c>
      <c r="AK253" s="17"/>
    </row>
    <row r="254" spans="1:37" x14ac:dyDescent="0.55000000000000004">
      <c r="A254" s="41"/>
      <c r="B254" s="42"/>
      <c r="C254" s="41"/>
      <c r="D254" s="146"/>
      <c r="E254" s="152"/>
      <c r="F254" s="152"/>
      <c r="G254" s="152"/>
      <c r="H254" s="152"/>
      <c r="I254" s="152"/>
      <c r="J254" s="154"/>
      <c r="K254" s="154"/>
      <c r="L254" s="154"/>
      <c r="M254" s="154"/>
      <c r="N254" s="154"/>
      <c r="O254" s="150"/>
      <c r="P254" s="150"/>
      <c r="Q254" s="150"/>
      <c r="R254" s="150"/>
      <c r="S254" s="150"/>
      <c r="T254" s="148"/>
      <c r="U254" s="148"/>
      <c r="V254" s="148"/>
      <c r="W254" s="148"/>
      <c r="X254" s="148"/>
      <c r="Y254" s="156"/>
      <c r="Z254" s="156"/>
      <c r="AA254" s="156"/>
      <c r="AB254" s="156"/>
      <c r="AC254" s="156"/>
      <c r="AD254" s="158"/>
      <c r="AE254" s="158"/>
      <c r="AF254" s="158"/>
      <c r="AG254" s="158"/>
      <c r="AH254" s="158"/>
      <c r="AI254" s="126" t="str">
        <f t="shared" si="6"/>
        <v/>
      </c>
      <c r="AJ254" s="127" t="str">
        <f t="shared" si="7"/>
        <v/>
      </c>
      <c r="AK254" s="17"/>
    </row>
    <row r="255" spans="1:37" x14ac:dyDescent="0.55000000000000004">
      <c r="A255" s="41"/>
      <c r="B255" s="42"/>
      <c r="C255" s="41"/>
      <c r="D255" s="146"/>
      <c r="E255" s="152"/>
      <c r="F255" s="152"/>
      <c r="G255" s="152"/>
      <c r="H255" s="152"/>
      <c r="I255" s="152"/>
      <c r="J255" s="154"/>
      <c r="K255" s="154"/>
      <c r="L255" s="154"/>
      <c r="M255" s="154"/>
      <c r="N255" s="154"/>
      <c r="O255" s="150"/>
      <c r="P255" s="150"/>
      <c r="Q255" s="150"/>
      <c r="R255" s="150"/>
      <c r="S255" s="150"/>
      <c r="T255" s="148"/>
      <c r="U255" s="148"/>
      <c r="V255" s="148"/>
      <c r="W255" s="148"/>
      <c r="X255" s="148"/>
      <c r="Y255" s="156"/>
      <c r="Z255" s="156"/>
      <c r="AA255" s="156"/>
      <c r="AB255" s="156"/>
      <c r="AC255" s="156"/>
      <c r="AD255" s="158"/>
      <c r="AE255" s="158"/>
      <c r="AF255" s="158"/>
      <c r="AG255" s="158"/>
      <c r="AH255" s="158"/>
      <c r="AI255" s="126" t="str">
        <f t="shared" si="6"/>
        <v/>
      </c>
      <c r="AJ255" s="127" t="str">
        <f t="shared" si="7"/>
        <v/>
      </c>
      <c r="AK255" s="17"/>
    </row>
    <row r="256" spans="1:37" x14ac:dyDescent="0.55000000000000004">
      <c r="A256" s="41"/>
      <c r="B256" s="42"/>
      <c r="C256" s="41"/>
      <c r="D256" s="146"/>
      <c r="E256" s="152"/>
      <c r="F256" s="152"/>
      <c r="G256" s="152"/>
      <c r="H256" s="152"/>
      <c r="I256" s="152"/>
      <c r="J256" s="154"/>
      <c r="K256" s="154"/>
      <c r="L256" s="154"/>
      <c r="M256" s="154"/>
      <c r="N256" s="154"/>
      <c r="O256" s="150"/>
      <c r="P256" s="150"/>
      <c r="Q256" s="150"/>
      <c r="R256" s="150"/>
      <c r="S256" s="150"/>
      <c r="T256" s="148"/>
      <c r="U256" s="148"/>
      <c r="V256" s="148"/>
      <c r="W256" s="148"/>
      <c r="X256" s="148"/>
      <c r="Y256" s="156"/>
      <c r="Z256" s="156"/>
      <c r="AA256" s="156"/>
      <c r="AB256" s="156"/>
      <c r="AC256" s="156"/>
      <c r="AD256" s="158"/>
      <c r="AE256" s="158"/>
      <c r="AF256" s="158"/>
      <c r="AG256" s="158"/>
      <c r="AH256" s="158"/>
      <c r="AI256" s="126" t="str">
        <f t="shared" si="6"/>
        <v/>
      </c>
      <c r="AJ256" s="127" t="str">
        <f t="shared" si="7"/>
        <v/>
      </c>
      <c r="AK256" s="17"/>
    </row>
    <row r="257" spans="1:37" x14ac:dyDescent="0.55000000000000004">
      <c r="A257" s="41"/>
      <c r="B257" s="42"/>
      <c r="C257" s="41"/>
      <c r="D257" s="146"/>
      <c r="E257" s="152"/>
      <c r="F257" s="152"/>
      <c r="G257" s="152"/>
      <c r="H257" s="152"/>
      <c r="I257" s="152"/>
      <c r="J257" s="154"/>
      <c r="K257" s="154"/>
      <c r="L257" s="154"/>
      <c r="M257" s="154"/>
      <c r="N257" s="154"/>
      <c r="O257" s="150"/>
      <c r="P257" s="150"/>
      <c r="Q257" s="150"/>
      <c r="R257" s="150"/>
      <c r="S257" s="150"/>
      <c r="T257" s="148"/>
      <c r="U257" s="148"/>
      <c r="V257" s="148"/>
      <c r="W257" s="148"/>
      <c r="X257" s="148"/>
      <c r="Y257" s="156"/>
      <c r="Z257" s="156"/>
      <c r="AA257" s="156"/>
      <c r="AB257" s="156"/>
      <c r="AC257" s="156"/>
      <c r="AD257" s="158"/>
      <c r="AE257" s="158"/>
      <c r="AF257" s="158"/>
      <c r="AG257" s="158"/>
      <c r="AH257" s="158"/>
      <c r="AI257" s="126" t="str">
        <f t="shared" si="6"/>
        <v/>
      </c>
      <c r="AJ257" s="127" t="str">
        <f t="shared" si="7"/>
        <v/>
      </c>
      <c r="AK257" s="17"/>
    </row>
    <row r="258" spans="1:37" x14ac:dyDescent="0.55000000000000004">
      <c r="A258" s="41"/>
      <c r="B258" s="42"/>
      <c r="C258" s="41"/>
      <c r="D258" s="146"/>
      <c r="E258" s="152"/>
      <c r="F258" s="152"/>
      <c r="G258" s="152"/>
      <c r="H258" s="152"/>
      <c r="I258" s="152"/>
      <c r="J258" s="154"/>
      <c r="K258" s="154"/>
      <c r="L258" s="154"/>
      <c r="M258" s="154"/>
      <c r="N258" s="154"/>
      <c r="O258" s="150"/>
      <c r="P258" s="150"/>
      <c r="Q258" s="150"/>
      <c r="R258" s="150"/>
      <c r="S258" s="150"/>
      <c r="T258" s="148"/>
      <c r="U258" s="148"/>
      <c r="V258" s="148"/>
      <c r="W258" s="148"/>
      <c r="X258" s="148"/>
      <c r="Y258" s="156"/>
      <c r="Z258" s="156"/>
      <c r="AA258" s="156"/>
      <c r="AB258" s="156"/>
      <c r="AC258" s="156"/>
      <c r="AD258" s="158"/>
      <c r="AE258" s="158"/>
      <c r="AF258" s="158"/>
      <c r="AG258" s="158"/>
      <c r="AH258" s="158"/>
      <c r="AI258" s="126" t="str">
        <f t="shared" si="6"/>
        <v/>
      </c>
      <c r="AJ258" s="127" t="str">
        <f t="shared" si="7"/>
        <v/>
      </c>
      <c r="AK258" s="17"/>
    </row>
    <row r="259" spans="1:37" x14ac:dyDescent="0.55000000000000004">
      <c r="A259" s="41"/>
      <c r="B259" s="42"/>
      <c r="C259" s="41"/>
      <c r="D259" s="146"/>
      <c r="E259" s="152"/>
      <c r="F259" s="152"/>
      <c r="G259" s="152"/>
      <c r="H259" s="152"/>
      <c r="I259" s="152"/>
      <c r="J259" s="154"/>
      <c r="K259" s="154"/>
      <c r="L259" s="154"/>
      <c r="M259" s="154"/>
      <c r="N259" s="154"/>
      <c r="O259" s="150"/>
      <c r="P259" s="150"/>
      <c r="Q259" s="150"/>
      <c r="R259" s="150"/>
      <c r="S259" s="150"/>
      <c r="T259" s="148"/>
      <c r="U259" s="148"/>
      <c r="V259" s="148"/>
      <c r="W259" s="148"/>
      <c r="X259" s="148"/>
      <c r="Y259" s="156"/>
      <c r="Z259" s="156"/>
      <c r="AA259" s="156"/>
      <c r="AB259" s="156"/>
      <c r="AC259" s="156"/>
      <c r="AD259" s="158"/>
      <c r="AE259" s="158"/>
      <c r="AF259" s="158"/>
      <c r="AG259" s="158"/>
      <c r="AH259" s="158"/>
      <c r="AI259" s="126" t="str">
        <f t="shared" si="6"/>
        <v/>
      </c>
      <c r="AJ259" s="127" t="str">
        <f t="shared" si="7"/>
        <v/>
      </c>
      <c r="AK259" s="17"/>
    </row>
    <row r="260" spans="1:37" x14ac:dyDescent="0.55000000000000004">
      <c r="A260" s="41"/>
      <c r="B260" s="42"/>
      <c r="C260" s="41"/>
      <c r="D260" s="146"/>
      <c r="E260" s="152"/>
      <c r="F260" s="152"/>
      <c r="G260" s="152"/>
      <c r="H260" s="152"/>
      <c r="I260" s="152"/>
      <c r="J260" s="154"/>
      <c r="K260" s="154"/>
      <c r="L260" s="154"/>
      <c r="M260" s="154"/>
      <c r="N260" s="154"/>
      <c r="O260" s="150"/>
      <c r="P260" s="150"/>
      <c r="Q260" s="150"/>
      <c r="R260" s="150"/>
      <c r="S260" s="150"/>
      <c r="T260" s="148"/>
      <c r="U260" s="148"/>
      <c r="V260" s="148"/>
      <c r="W260" s="148"/>
      <c r="X260" s="148"/>
      <c r="Y260" s="156"/>
      <c r="Z260" s="156"/>
      <c r="AA260" s="156"/>
      <c r="AB260" s="156"/>
      <c r="AC260" s="156"/>
      <c r="AD260" s="158"/>
      <c r="AE260" s="158"/>
      <c r="AF260" s="158"/>
      <c r="AG260" s="158"/>
      <c r="AH260" s="158"/>
      <c r="AI260" s="126" t="str">
        <f t="shared" si="6"/>
        <v/>
      </c>
      <c r="AJ260" s="127" t="str">
        <f t="shared" si="7"/>
        <v/>
      </c>
      <c r="AK260" s="17"/>
    </row>
    <row r="261" spans="1:37" x14ac:dyDescent="0.55000000000000004">
      <c r="A261" s="41"/>
      <c r="B261" s="42"/>
      <c r="C261" s="41"/>
      <c r="D261" s="146"/>
      <c r="E261" s="152"/>
      <c r="F261" s="152"/>
      <c r="G261" s="152"/>
      <c r="H261" s="152"/>
      <c r="I261" s="152"/>
      <c r="J261" s="154"/>
      <c r="K261" s="154"/>
      <c r="L261" s="154"/>
      <c r="M261" s="154"/>
      <c r="N261" s="154"/>
      <c r="O261" s="150"/>
      <c r="P261" s="150"/>
      <c r="Q261" s="150"/>
      <c r="R261" s="150"/>
      <c r="S261" s="150"/>
      <c r="T261" s="148"/>
      <c r="U261" s="148"/>
      <c r="V261" s="148"/>
      <c r="W261" s="148"/>
      <c r="X261" s="148"/>
      <c r="Y261" s="156"/>
      <c r="Z261" s="156"/>
      <c r="AA261" s="156"/>
      <c r="AB261" s="156"/>
      <c r="AC261" s="156"/>
      <c r="AD261" s="158"/>
      <c r="AE261" s="158"/>
      <c r="AF261" s="158"/>
      <c r="AG261" s="158"/>
      <c r="AH261" s="158"/>
      <c r="AI261" s="126" t="str">
        <f t="shared" si="6"/>
        <v/>
      </c>
      <c r="AJ261" s="127" t="str">
        <f t="shared" si="7"/>
        <v/>
      </c>
      <c r="AK261" s="17"/>
    </row>
    <row r="262" spans="1:37" x14ac:dyDescent="0.55000000000000004">
      <c r="A262" s="41"/>
      <c r="B262" s="42"/>
      <c r="C262" s="41"/>
      <c r="D262" s="146"/>
      <c r="E262" s="152"/>
      <c r="F262" s="152"/>
      <c r="G262" s="152"/>
      <c r="H262" s="152"/>
      <c r="I262" s="152"/>
      <c r="J262" s="154"/>
      <c r="K262" s="154"/>
      <c r="L262" s="154"/>
      <c r="M262" s="154"/>
      <c r="N262" s="154"/>
      <c r="O262" s="150"/>
      <c r="P262" s="150"/>
      <c r="Q262" s="150"/>
      <c r="R262" s="150"/>
      <c r="S262" s="150"/>
      <c r="T262" s="148"/>
      <c r="U262" s="148"/>
      <c r="V262" s="148"/>
      <c r="W262" s="148"/>
      <c r="X262" s="148"/>
      <c r="Y262" s="156"/>
      <c r="Z262" s="156"/>
      <c r="AA262" s="156"/>
      <c r="AB262" s="156"/>
      <c r="AC262" s="156"/>
      <c r="AD262" s="158"/>
      <c r="AE262" s="158"/>
      <c r="AF262" s="158"/>
      <c r="AG262" s="158"/>
      <c r="AH262" s="158"/>
      <c r="AI262" s="126" t="str">
        <f t="shared" si="6"/>
        <v/>
      </c>
      <c r="AJ262" s="127" t="str">
        <f t="shared" si="7"/>
        <v/>
      </c>
      <c r="AK262" s="17"/>
    </row>
    <row r="263" spans="1:37" x14ac:dyDescent="0.55000000000000004">
      <c r="A263" s="41"/>
      <c r="B263" s="42"/>
      <c r="C263" s="41"/>
      <c r="D263" s="146"/>
      <c r="E263" s="152"/>
      <c r="F263" s="152"/>
      <c r="G263" s="152"/>
      <c r="H263" s="152"/>
      <c r="I263" s="152"/>
      <c r="J263" s="154"/>
      <c r="K263" s="154"/>
      <c r="L263" s="154"/>
      <c r="M263" s="154"/>
      <c r="N263" s="154"/>
      <c r="O263" s="150"/>
      <c r="P263" s="150"/>
      <c r="Q263" s="150"/>
      <c r="R263" s="150"/>
      <c r="S263" s="150"/>
      <c r="T263" s="148"/>
      <c r="U263" s="148"/>
      <c r="V263" s="148"/>
      <c r="W263" s="148"/>
      <c r="X263" s="148"/>
      <c r="Y263" s="156"/>
      <c r="Z263" s="156"/>
      <c r="AA263" s="156"/>
      <c r="AB263" s="156"/>
      <c r="AC263" s="156"/>
      <c r="AD263" s="158"/>
      <c r="AE263" s="158"/>
      <c r="AF263" s="158"/>
      <c r="AG263" s="158"/>
      <c r="AH263" s="158"/>
      <c r="AI263" s="126" t="str">
        <f t="shared" si="6"/>
        <v/>
      </c>
      <c r="AJ263" s="127" t="str">
        <f t="shared" si="7"/>
        <v/>
      </c>
      <c r="AK263" s="17"/>
    </row>
    <row r="264" spans="1:37" x14ac:dyDescent="0.55000000000000004">
      <c r="A264" s="41"/>
      <c r="B264" s="42"/>
      <c r="C264" s="41"/>
      <c r="D264" s="146"/>
      <c r="E264" s="152"/>
      <c r="F264" s="152"/>
      <c r="G264" s="152"/>
      <c r="H264" s="152"/>
      <c r="I264" s="152"/>
      <c r="J264" s="154"/>
      <c r="K264" s="154"/>
      <c r="L264" s="154"/>
      <c r="M264" s="154"/>
      <c r="N264" s="154"/>
      <c r="O264" s="150"/>
      <c r="P264" s="150"/>
      <c r="Q264" s="150"/>
      <c r="R264" s="150"/>
      <c r="S264" s="150"/>
      <c r="T264" s="148"/>
      <c r="U264" s="148"/>
      <c r="V264" s="148"/>
      <c r="W264" s="148"/>
      <c r="X264" s="148"/>
      <c r="Y264" s="156"/>
      <c r="Z264" s="156"/>
      <c r="AA264" s="156"/>
      <c r="AB264" s="156"/>
      <c r="AC264" s="156"/>
      <c r="AD264" s="158"/>
      <c r="AE264" s="158"/>
      <c r="AF264" s="158"/>
      <c r="AG264" s="158"/>
      <c r="AH264" s="158"/>
      <c r="AI264" s="126" t="str">
        <f t="shared" si="6"/>
        <v/>
      </c>
      <c r="AJ264" s="127" t="str">
        <f t="shared" si="7"/>
        <v/>
      </c>
      <c r="AK264" s="17"/>
    </row>
    <row r="265" spans="1:37" x14ac:dyDescent="0.55000000000000004">
      <c r="A265" s="41"/>
      <c r="B265" s="42"/>
      <c r="C265" s="41"/>
      <c r="D265" s="146"/>
      <c r="E265" s="152"/>
      <c r="F265" s="152"/>
      <c r="G265" s="152"/>
      <c r="H265" s="152"/>
      <c r="I265" s="152"/>
      <c r="J265" s="154"/>
      <c r="K265" s="154"/>
      <c r="L265" s="154"/>
      <c r="M265" s="154"/>
      <c r="N265" s="154"/>
      <c r="O265" s="150"/>
      <c r="P265" s="150"/>
      <c r="Q265" s="150"/>
      <c r="R265" s="150"/>
      <c r="S265" s="150"/>
      <c r="T265" s="148"/>
      <c r="U265" s="148"/>
      <c r="V265" s="148"/>
      <c r="W265" s="148"/>
      <c r="X265" s="148"/>
      <c r="Y265" s="156"/>
      <c r="Z265" s="156"/>
      <c r="AA265" s="156"/>
      <c r="AB265" s="156"/>
      <c r="AC265" s="156"/>
      <c r="AD265" s="158"/>
      <c r="AE265" s="158"/>
      <c r="AF265" s="158"/>
      <c r="AG265" s="158"/>
      <c r="AH265" s="158"/>
      <c r="AI265" s="126" t="str">
        <f t="shared" ref="AI265:AI328" si="8">IF(AND(ISBLANK(E265),ISBLANK(F265),ISBLANK(G265),ISBLANK(H265),ISBLANK(I265),ISBLANK(J265),ISBLANK(K265),ISBLANK(L265),ISBLANK(M265),ISBLANK(N265),ISBLANK(O265),ISBLANK(P265),ISBLANK(Q265),ISBLANK(R265),ISBLANK(S265),ISBLANK(T265),ISBLANK(U265),ISBLANK(V265),ISBLANK(W265),ISBLANK(AG265),ISBLANK(AH265)),"",SUM(E265:AH265))</f>
        <v/>
      </c>
      <c r="AJ265" s="127" t="str">
        <f t="shared" ref="AJ265:AJ328" si="9">IF(AI265&lt;&gt;"",IF(AI265&gt;=36,"ดีมาก",IF(AI265&gt;=24,"ดี",IF(AI265&gt;=12,"พอใช้",IF(AI265&lt;=11,"ปรับปรุง")))),"")</f>
        <v/>
      </c>
      <c r="AK265" s="17"/>
    </row>
    <row r="266" spans="1:37" x14ac:dyDescent="0.55000000000000004">
      <c r="A266" s="41"/>
      <c r="B266" s="42"/>
      <c r="C266" s="41"/>
      <c r="D266" s="146"/>
      <c r="E266" s="152"/>
      <c r="F266" s="152"/>
      <c r="G266" s="152"/>
      <c r="H266" s="152"/>
      <c r="I266" s="152"/>
      <c r="J266" s="154"/>
      <c r="K266" s="154"/>
      <c r="L266" s="154"/>
      <c r="M266" s="154"/>
      <c r="N266" s="154"/>
      <c r="O266" s="150"/>
      <c r="P266" s="150"/>
      <c r="Q266" s="150"/>
      <c r="R266" s="150"/>
      <c r="S266" s="150"/>
      <c r="T266" s="148"/>
      <c r="U266" s="148"/>
      <c r="V266" s="148"/>
      <c r="W266" s="148"/>
      <c r="X266" s="148"/>
      <c r="Y266" s="156"/>
      <c r="Z266" s="156"/>
      <c r="AA266" s="156"/>
      <c r="AB266" s="156"/>
      <c r="AC266" s="156"/>
      <c r="AD266" s="158"/>
      <c r="AE266" s="158"/>
      <c r="AF266" s="158"/>
      <c r="AG266" s="158"/>
      <c r="AH266" s="158"/>
      <c r="AI266" s="126" t="str">
        <f t="shared" si="8"/>
        <v/>
      </c>
      <c r="AJ266" s="127" t="str">
        <f t="shared" si="9"/>
        <v/>
      </c>
      <c r="AK266" s="17"/>
    </row>
    <row r="267" spans="1:37" x14ac:dyDescent="0.55000000000000004">
      <c r="A267" s="41"/>
      <c r="B267" s="42"/>
      <c r="C267" s="41"/>
      <c r="D267" s="146"/>
      <c r="E267" s="152"/>
      <c r="F267" s="152"/>
      <c r="G267" s="152"/>
      <c r="H267" s="152"/>
      <c r="I267" s="152"/>
      <c r="J267" s="154"/>
      <c r="K267" s="154"/>
      <c r="L267" s="154"/>
      <c r="M267" s="154"/>
      <c r="N267" s="154"/>
      <c r="O267" s="150"/>
      <c r="P267" s="150"/>
      <c r="Q267" s="150"/>
      <c r="R267" s="150"/>
      <c r="S267" s="150"/>
      <c r="T267" s="148"/>
      <c r="U267" s="148"/>
      <c r="V267" s="148"/>
      <c r="W267" s="148"/>
      <c r="X267" s="148"/>
      <c r="Y267" s="156"/>
      <c r="Z267" s="156"/>
      <c r="AA267" s="156"/>
      <c r="AB267" s="156"/>
      <c r="AC267" s="156"/>
      <c r="AD267" s="158"/>
      <c r="AE267" s="158"/>
      <c r="AF267" s="158"/>
      <c r="AG267" s="158"/>
      <c r="AH267" s="158"/>
      <c r="AI267" s="126" t="str">
        <f t="shared" si="8"/>
        <v/>
      </c>
      <c r="AJ267" s="127" t="str">
        <f t="shared" si="9"/>
        <v/>
      </c>
      <c r="AK267" s="17"/>
    </row>
    <row r="268" spans="1:37" x14ac:dyDescent="0.55000000000000004">
      <c r="A268" s="41"/>
      <c r="B268" s="42"/>
      <c r="C268" s="41"/>
      <c r="D268" s="146"/>
      <c r="E268" s="152"/>
      <c r="F268" s="152"/>
      <c r="G268" s="152"/>
      <c r="H268" s="152"/>
      <c r="I268" s="152"/>
      <c r="J268" s="154"/>
      <c r="K268" s="154"/>
      <c r="L268" s="154"/>
      <c r="M268" s="154"/>
      <c r="N268" s="154"/>
      <c r="O268" s="150"/>
      <c r="P268" s="150"/>
      <c r="Q268" s="150"/>
      <c r="R268" s="150"/>
      <c r="S268" s="150"/>
      <c r="T268" s="148"/>
      <c r="U268" s="148"/>
      <c r="V268" s="148"/>
      <c r="W268" s="148"/>
      <c r="X268" s="148"/>
      <c r="Y268" s="156"/>
      <c r="Z268" s="156"/>
      <c r="AA268" s="156"/>
      <c r="AB268" s="156"/>
      <c r="AC268" s="156"/>
      <c r="AD268" s="158"/>
      <c r="AE268" s="158"/>
      <c r="AF268" s="158"/>
      <c r="AG268" s="158"/>
      <c r="AH268" s="158"/>
      <c r="AI268" s="126" t="str">
        <f t="shared" si="8"/>
        <v/>
      </c>
      <c r="AJ268" s="127" t="str">
        <f t="shared" si="9"/>
        <v/>
      </c>
      <c r="AK268" s="17"/>
    </row>
    <row r="269" spans="1:37" x14ac:dyDescent="0.55000000000000004">
      <c r="A269" s="41"/>
      <c r="B269" s="42"/>
      <c r="C269" s="41"/>
      <c r="D269" s="146"/>
      <c r="E269" s="152"/>
      <c r="F269" s="152"/>
      <c r="G269" s="152"/>
      <c r="H269" s="152"/>
      <c r="I269" s="152"/>
      <c r="J269" s="154"/>
      <c r="K269" s="154"/>
      <c r="L269" s="154"/>
      <c r="M269" s="154"/>
      <c r="N269" s="154"/>
      <c r="O269" s="150"/>
      <c r="P269" s="150"/>
      <c r="Q269" s="150"/>
      <c r="R269" s="150"/>
      <c r="S269" s="150"/>
      <c r="T269" s="148"/>
      <c r="U269" s="148"/>
      <c r="V269" s="148"/>
      <c r="W269" s="148"/>
      <c r="X269" s="148"/>
      <c r="Y269" s="156"/>
      <c r="Z269" s="156"/>
      <c r="AA269" s="156"/>
      <c r="AB269" s="156"/>
      <c r="AC269" s="156"/>
      <c r="AD269" s="158"/>
      <c r="AE269" s="158"/>
      <c r="AF269" s="158"/>
      <c r="AG269" s="158"/>
      <c r="AH269" s="158"/>
      <c r="AI269" s="126" t="str">
        <f t="shared" si="8"/>
        <v/>
      </c>
      <c r="AJ269" s="127" t="str">
        <f t="shared" si="9"/>
        <v/>
      </c>
      <c r="AK269" s="17"/>
    </row>
    <row r="270" spans="1:37" x14ac:dyDescent="0.55000000000000004">
      <c r="A270" s="41"/>
      <c r="B270" s="42"/>
      <c r="C270" s="41"/>
      <c r="D270" s="146"/>
      <c r="E270" s="152"/>
      <c r="F270" s="152"/>
      <c r="G270" s="152"/>
      <c r="H270" s="152"/>
      <c r="I270" s="152"/>
      <c r="J270" s="154"/>
      <c r="K270" s="154"/>
      <c r="L270" s="154"/>
      <c r="M270" s="154"/>
      <c r="N270" s="154"/>
      <c r="O270" s="150"/>
      <c r="P270" s="150"/>
      <c r="Q270" s="150"/>
      <c r="R270" s="150"/>
      <c r="S270" s="150"/>
      <c r="T270" s="148"/>
      <c r="U270" s="148"/>
      <c r="V270" s="148"/>
      <c r="W270" s="148"/>
      <c r="X270" s="148"/>
      <c r="Y270" s="156"/>
      <c r="Z270" s="156"/>
      <c r="AA270" s="156"/>
      <c r="AB270" s="156"/>
      <c r="AC270" s="156"/>
      <c r="AD270" s="158"/>
      <c r="AE270" s="158"/>
      <c r="AF270" s="158"/>
      <c r="AG270" s="158"/>
      <c r="AH270" s="158"/>
      <c r="AI270" s="126" t="str">
        <f t="shared" si="8"/>
        <v/>
      </c>
      <c r="AJ270" s="127" t="str">
        <f t="shared" si="9"/>
        <v/>
      </c>
      <c r="AK270" s="17"/>
    </row>
    <row r="271" spans="1:37" x14ac:dyDescent="0.55000000000000004">
      <c r="A271" s="41"/>
      <c r="B271" s="42"/>
      <c r="C271" s="41"/>
      <c r="D271" s="146"/>
      <c r="E271" s="152"/>
      <c r="F271" s="152"/>
      <c r="G271" s="152"/>
      <c r="H271" s="152"/>
      <c r="I271" s="152"/>
      <c r="J271" s="154"/>
      <c r="K271" s="154"/>
      <c r="L271" s="154"/>
      <c r="M271" s="154"/>
      <c r="N271" s="154"/>
      <c r="O271" s="150"/>
      <c r="P271" s="150"/>
      <c r="Q271" s="150"/>
      <c r="R271" s="150"/>
      <c r="S271" s="150"/>
      <c r="T271" s="148"/>
      <c r="U271" s="148"/>
      <c r="V271" s="148"/>
      <c r="W271" s="148"/>
      <c r="X271" s="148"/>
      <c r="Y271" s="156"/>
      <c r="Z271" s="156"/>
      <c r="AA271" s="156"/>
      <c r="AB271" s="156"/>
      <c r="AC271" s="156"/>
      <c r="AD271" s="158"/>
      <c r="AE271" s="158"/>
      <c r="AF271" s="158"/>
      <c r="AG271" s="158"/>
      <c r="AH271" s="158"/>
      <c r="AI271" s="126" t="str">
        <f t="shared" si="8"/>
        <v/>
      </c>
      <c r="AJ271" s="127" t="str">
        <f t="shared" si="9"/>
        <v/>
      </c>
      <c r="AK271" s="17"/>
    </row>
    <row r="272" spans="1:37" x14ac:dyDescent="0.55000000000000004">
      <c r="A272" s="41"/>
      <c r="B272" s="42"/>
      <c r="C272" s="41"/>
      <c r="D272" s="146"/>
      <c r="E272" s="152"/>
      <c r="F272" s="152"/>
      <c r="G272" s="152"/>
      <c r="H272" s="152"/>
      <c r="I272" s="152"/>
      <c r="J272" s="154"/>
      <c r="K272" s="154"/>
      <c r="L272" s="154"/>
      <c r="M272" s="154"/>
      <c r="N272" s="154"/>
      <c r="O272" s="150"/>
      <c r="P272" s="150"/>
      <c r="Q272" s="150"/>
      <c r="R272" s="150"/>
      <c r="S272" s="150"/>
      <c r="T272" s="148"/>
      <c r="U272" s="148"/>
      <c r="V272" s="148"/>
      <c r="W272" s="148"/>
      <c r="X272" s="148"/>
      <c r="Y272" s="156"/>
      <c r="Z272" s="156"/>
      <c r="AA272" s="156"/>
      <c r="AB272" s="156"/>
      <c r="AC272" s="156"/>
      <c r="AD272" s="158"/>
      <c r="AE272" s="158"/>
      <c r="AF272" s="158"/>
      <c r="AG272" s="158"/>
      <c r="AH272" s="158"/>
      <c r="AI272" s="126" t="str">
        <f t="shared" si="8"/>
        <v/>
      </c>
      <c r="AJ272" s="127" t="str">
        <f t="shared" si="9"/>
        <v/>
      </c>
      <c r="AK272" s="17"/>
    </row>
    <row r="273" spans="1:37" x14ac:dyDescent="0.55000000000000004">
      <c r="A273" s="41"/>
      <c r="B273" s="42"/>
      <c r="C273" s="41"/>
      <c r="D273" s="146"/>
      <c r="E273" s="152"/>
      <c r="F273" s="152"/>
      <c r="G273" s="152"/>
      <c r="H273" s="152"/>
      <c r="I273" s="152"/>
      <c r="J273" s="154"/>
      <c r="K273" s="154"/>
      <c r="L273" s="154"/>
      <c r="M273" s="154"/>
      <c r="N273" s="154"/>
      <c r="O273" s="150"/>
      <c r="P273" s="150"/>
      <c r="Q273" s="150"/>
      <c r="R273" s="150"/>
      <c r="S273" s="150"/>
      <c r="T273" s="148"/>
      <c r="U273" s="148"/>
      <c r="V273" s="148"/>
      <c r="W273" s="148"/>
      <c r="X273" s="148"/>
      <c r="Y273" s="156"/>
      <c r="Z273" s="156"/>
      <c r="AA273" s="156"/>
      <c r="AB273" s="156"/>
      <c r="AC273" s="156"/>
      <c r="AD273" s="158"/>
      <c r="AE273" s="158"/>
      <c r="AF273" s="158"/>
      <c r="AG273" s="158"/>
      <c r="AH273" s="158"/>
      <c r="AI273" s="126" t="str">
        <f t="shared" si="8"/>
        <v/>
      </c>
      <c r="AJ273" s="127" t="str">
        <f t="shared" si="9"/>
        <v/>
      </c>
      <c r="AK273" s="17"/>
    </row>
    <row r="274" spans="1:37" x14ac:dyDescent="0.55000000000000004">
      <c r="A274" s="41"/>
      <c r="B274" s="42"/>
      <c r="C274" s="41"/>
      <c r="D274" s="146"/>
      <c r="E274" s="152"/>
      <c r="F274" s="152"/>
      <c r="G274" s="152"/>
      <c r="H274" s="152"/>
      <c r="I274" s="152"/>
      <c r="J274" s="154"/>
      <c r="K274" s="154"/>
      <c r="L274" s="154"/>
      <c r="M274" s="154"/>
      <c r="N274" s="154"/>
      <c r="O274" s="150"/>
      <c r="P274" s="150"/>
      <c r="Q274" s="150"/>
      <c r="R274" s="150"/>
      <c r="S274" s="150"/>
      <c r="T274" s="148"/>
      <c r="U274" s="148"/>
      <c r="V274" s="148"/>
      <c r="W274" s="148"/>
      <c r="X274" s="148"/>
      <c r="Y274" s="156"/>
      <c r="Z274" s="156"/>
      <c r="AA274" s="156"/>
      <c r="AB274" s="156"/>
      <c r="AC274" s="156"/>
      <c r="AD274" s="158"/>
      <c r="AE274" s="158"/>
      <c r="AF274" s="158"/>
      <c r="AG274" s="158"/>
      <c r="AH274" s="158"/>
      <c r="AI274" s="126" t="str">
        <f t="shared" si="8"/>
        <v/>
      </c>
      <c r="AJ274" s="127" t="str">
        <f t="shared" si="9"/>
        <v/>
      </c>
      <c r="AK274" s="17"/>
    </row>
    <row r="275" spans="1:37" x14ac:dyDescent="0.55000000000000004">
      <c r="A275" s="41"/>
      <c r="B275" s="42"/>
      <c r="C275" s="41"/>
      <c r="D275" s="146"/>
      <c r="E275" s="152"/>
      <c r="F275" s="152"/>
      <c r="G275" s="152"/>
      <c r="H275" s="152"/>
      <c r="I275" s="152"/>
      <c r="J275" s="154"/>
      <c r="K275" s="154"/>
      <c r="L275" s="154"/>
      <c r="M275" s="154"/>
      <c r="N275" s="154"/>
      <c r="O275" s="150"/>
      <c r="P275" s="150"/>
      <c r="Q275" s="150"/>
      <c r="R275" s="150"/>
      <c r="S275" s="150"/>
      <c r="T275" s="148"/>
      <c r="U275" s="148"/>
      <c r="V275" s="148"/>
      <c r="W275" s="148"/>
      <c r="X275" s="148"/>
      <c r="Y275" s="156"/>
      <c r="Z275" s="156"/>
      <c r="AA275" s="156"/>
      <c r="AB275" s="156"/>
      <c r="AC275" s="156"/>
      <c r="AD275" s="158"/>
      <c r="AE275" s="158"/>
      <c r="AF275" s="158"/>
      <c r="AG275" s="158"/>
      <c r="AH275" s="158"/>
      <c r="AI275" s="126" t="str">
        <f t="shared" si="8"/>
        <v/>
      </c>
      <c r="AJ275" s="127" t="str">
        <f t="shared" si="9"/>
        <v/>
      </c>
      <c r="AK275" s="17"/>
    </row>
    <row r="276" spans="1:37" x14ac:dyDescent="0.55000000000000004">
      <c r="A276" s="41"/>
      <c r="B276" s="42"/>
      <c r="C276" s="41"/>
      <c r="D276" s="146"/>
      <c r="E276" s="152"/>
      <c r="F276" s="152"/>
      <c r="G276" s="152"/>
      <c r="H276" s="152"/>
      <c r="I276" s="152"/>
      <c r="J276" s="154"/>
      <c r="K276" s="154"/>
      <c r="L276" s="154"/>
      <c r="M276" s="154"/>
      <c r="N276" s="154"/>
      <c r="O276" s="150"/>
      <c r="P276" s="150"/>
      <c r="Q276" s="150"/>
      <c r="R276" s="150"/>
      <c r="S276" s="150"/>
      <c r="T276" s="148"/>
      <c r="U276" s="148"/>
      <c r="V276" s="148"/>
      <c r="W276" s="148"/>
      <c r="X276" s="148"/>
      <c r="Y276" s="156"/>
      <c r="Z276" s="156"/>
      <c r="AA276" s="156"/>
      <c r="AB276" s="156"/>
      <c r="AC276" s="156"/>
      <c r="AD276" s="158"/>
      <c r="AE276" s="158"/>
      <c r="AF276" s="158"/>
      <c r="AG276" s="158"/>
      <c r="AH276" s="158"/>
      <c r="AI276" s="126" t="str">
        <f t="shared" si="8"/>
        <v/>
      </c>
      <c r="AJ276" s="127" t="str">
        <f t="shared" si="9"/>
        <v/>
      </c>
      <c r="AK276" s="17"/>
    </row>
    <row r="277" spans="1:37" x14ac:dyDescent="0.55000000000000004">
      <c r="A277" s="41"/>
      <c r="B277" s="42"/>
      <c r="C277" s="41"/>
      <c r="D277" s="146"/>
      <c r="E277" s="152"/>
      <c r="F277" s="152"/>
      <c r="G277" s="152"/>
      <c r="H277" s="152"/>
      <c r="I277" s="152"/>
      <c r="J277" s="154"/>
      <c r="K277" s="154"/>
      <c r="L277" s="154"/>
      <c r="M277" s="154"/>
      <c r="N277" s="154"/>
      <c r="O277" s="150"/>
      <c r="P277" s="150"/>
      <c r="Q277" s="150"/>
      <c r="R277" s="150"/>
      <c r="S277" s="150"/>
      <c r="T277" s="148"/>
      <c r="U277" s="148"/>
      <c r="V277" s="148"/>
      <c r="W277" s="148"/>
      <c r="X277" s="148"/>
      <c r="Y277" s="156"/>
      <c r="Z277" s="156"/>
      <c r="AA277" s="156"/>
      <c r="AB277" s="156"/>
      <c r="AC277" s="156"/>
      <c r="AD277" s="158"/>
      <c r="AE277" s="158"/>
      <c r="AF277" s="158"/>
      <c r="AG277" s="158"/>
      <c r="AH277" s="158"/>
      <c r="AI277" s="126" t="str">
        <f t="shared" si="8"/>
        <v/>
      </c>
      <c r="AJ277" s="127" t="str">
        <f t="shared" si="9"/>
        <v/>
      </c>
      <c r="AK277" s="17"/>
    </row>
    <row r="278" spans="1:37" x14ac:dyDescent="0.55000000000000004">
      <c r="A278" s="41"/>
      <c r="B278" s="42"/>
      <c r="C278" s="41"/>
      <c r="D278" s="146"/>
      <c r="E278" s="152"/>
      <c r="F278" s="152"/>
      <c r="G278" s="152"/>
      <c r="H278" s="152"/>
      <c r="I278" s="152"/>
      <c r="J278" s="154"/>
      <c r="K278" s="154"/>
      <c r="L278" s="154"/>
      <c r="M278" s="154"/>
      <c r="N278" s="154"/>
      <c r="O278" s="150"/>
      <c r="P278" s="150"/>
      <c r="Q278" s="150"/>
      <c r="R278" s="150"/>
      <c r="S278" s="150"/>
      <c r="T278" s="148"/>
      <c r="U278" s="148"/>
      <c r="V278" s="148"/>
      <c r="W278" s="148"/>
      <c r="X278" s="148"/>
      <c r="Y278" s="156"/>
      <c r="Z278" s="156"/>
      <c r="AA278" s="156"/>
      <c r="AB278" s="156"/>
      <c r="AC278" s="156"/>
      <c r="AD278" s="158"/>
      <c r="AE278" s="158"/>
      <c r="AF278" s="158"/>
      <c r="AG278" s="158"/>
      <c r="AH278" s="158"/>
      <c r="AI278" s="126" t="str">
        <f t="shared" si="8"/>
        <v/>
      </c>
      <c r="AJ278" s="127" t="str">
        <f t="shared" si="9"/>
        <v/>
      </c>
      <c r="AK278" s="17"/>
    </row>
    <row r="279" spans="1:37" x14ac:dyDescent="0.55000000000000004">
      <c r="A279" s="41"/>
      <c r="B279" s="42"/>
      <c r="C279" s="41"/>
      <c r="D279" s="146"/>
      <c r="E279" s="152"/>
      <c r="F279" s="152"/>
      <c r="G279" s="152"/>
      <c r="H279" s="152"/>
      <c r="I279" s="152"/>
      <c r="J279" s="154"/>
      <c r="K279" s="154"/>
      <c r="L279" s="154"/>
      <c r="M279" s="154"/>
      <c r="N279" s="154"/>
      <c r="O279" s="150"/>
      <c r="P279" s="150"/>
      <c r="Q279" s="150"/>
      <c r="R279" s="150"/>
      <c r="S279" s="150"/>
      <c r="T279" s="148"/>
      <c r="U279" s="148"/>
      <c r="V279" s="148"/>
      <c r="W279" s="148"/>
      <c r="X279" s="148"/>
      <c r="Y279" s="156"/>
      <c r="Z279" s="156"/>
      <c r="AA279" s="156"/>
      <c r="AB279" s="156"/>
      <c r="AC279" s="156"/>
      <c r="AD279" s="158"/>
      <c r="AE279" s="158"/>
      <c r="AF279" s="158"/>
      <c r="AG279" s="158"/>
      <c r="AH279" s="158"/>
      <c r="AI279" s="126" t="str">
        <f t="shared" si="8"/>
        <v/>
      </c>
      <c r="AJ279" s="127" t="str">
        <f t="shared" si="9"/>
        <v/>
      </c>
      <c r="AK279" s="17"/>
    </row>
    <row r="280" spans="1:37" x14ac:dyDescent="0.55000000000000004">
      <c r="A280" s="41"/>
      <c r="B280" s="42"/>
      <c r="C280" s="41"/>
      <c r="D280" s="146"/>
      <c r="E280" s="152"/>
      <c r="F280" s="152"/>
      <c r="G280" s="152"/>
      <c r="H280" s="152"/>
      <c r="I280" s="152"/>
      <c r="J280" s="154"/>
      <c r="K280" s="154"/>
      <c r="L280" s="154"/>
      <c r="M280" s="154"/>
      <c r="N280" s="154"/>
      <c r="O280" s="150"/>
      <c r="P280" s="150"/>
      <c r="Q280" s="150"/>
      <c r="R280" s="150"/>
      <c r="S280" s="150"/>
      <c r="T280" s="148"/>
      <c r="U280" s="148"/>
      <c r="V280" s="148"/>
      <c r="W280" s="148"/>
      <c r="X280" s="148"/>
      <c r="Y280" s="156"/>
      <c r="Z280" s="156"/>
      <c r="AA280" s="156"/>
      <c r="AB280" s="156"/>
      <c r="AC280" s="156"/>
      <c r="AD280" s="158"/>
      <c r="AE280" s="158"/>
      <c r="AF280" s="158"/>
      <c r="AG280" s="158"/>
      <c r="AH280" s="158"/>
      <c r="AI280" s="126" t="str">
        <f t="shared" si="8"/>
        <v/>
      </c>
      <c r="AJ280" s="127" t="str">
        <f t="shared" si="9"/>
        <v/>
      </c>
      <c r="AK280" s="17"/>
    </row>
    <row r="281" spans="1:37" x14ac:dyDescent="0.55000000000000004">
      <c r="A281" s="41"/>
      <c r="B281" s="42"/>
      <c r="C281" s="41"/>
      <c r="D281" s="146"/>
      <c r="E281" s="152"/>
      <c r="F281" s="152"/>
      <c r="G281" s="152"/>
      <c r="H281" s="152"/>
      <c r="I281" s="152"/>
      <c r="J281" s="154"/>
      <c r="K281" s="154"/>
      <c r="L281" s="154"/>
      <c r="M281" s="154"/>
      <c r="N281" s="154"/>
      <c r="O281" s="150"/>
      <c r="P281" s="150"/>
      <c r="Q281" s="150"/>
      <c r="R281" s="150"/>
      <c r="S281" s="150"/>
      <c r="T281" s="148"/>
      <c r="U281" s="148"/>
      <c r="V281" s="148"/>
      <c r="W281" s="148"/>
      <c r="X281" s="148"/>
      <c r="Y281" s="156"/>
      <c r="Z281" s="156"/>
      <c r="AA281" s="156"/>
      <c r="AB281" s="156"/>
      <c r="AC281" s="156"/>
      <c r="AD281" s="158"/>
      <c r="AE281" s="158"/>
      <c r="AF281" s="158"/>
      <c r="AG281" s="158"/>
      <c r="AH281" s="158"/>
      <c r="AI281" s="126" t="str">
        <f t="shared" si="8"/>
        <v/>
      </c>
      <c r="AJ281" s="127" t="str">
        <f t="shared" si="9"/>
        <v/>
      </c>
      <c r="AK281" s="17"/>
    </row>
    <row r="282" spans="1:37" x14ac:dyDescent="0.55000000000000004">
      <c r="A282" s="41"/>
      <c r="B282" s="42"/>
      <c r="C282" s="41"/>
      <c r="D282" s="146"/>
      <c r="E282" s="152"/>
      <c r="F282" s="152"/>
      <c r="G282" s="152"/>
      <c r="H282" s="152"/>
      <c r="I282" s="152"/>
      <c r="J282" s="154"/>
      <c r="K282" s="154"/>
      <c r="L282" s="154"/>
      <c r="M282" s="154"/>
      <c r="N282" s="154"/>
      <c r="O282" s="150"/>
      <c r="P282" s="150"/>
      <c r="Q282" s="150"/>
      <c r="R282" s="150"/>
      <c r="S282" s="150"/>
      <c r="T282" s="148"/>
      <c r="U282" s="148"/>
      <c r="V282" s="148"/>
      <c r="W282" s="148"/>
      <c r="X282" s="148"/>
      <c r="Y282" s="156"/>
      <c r="Z282" s="156"/>
      <c r="AA282" s="156"/>
      <c r="AB282" s="156"/>
      <c r="AC282" s="156"/>
      <c r="AD282" s="158"/>
      <c r="AE282" s="158"/>
      <c r="AF282" s="158"/>
      <c r="AG282" s="158"/>
      <c r="AH282" s="158"/>
      <c r="AI282" s="126" t="str">
        <f t="shared" si="8"/>
        <v/>
      </c>
      <c r="AJ282" s="127" t="str">
        <f t="shared" si="9"/>
        <v/>
      </c>
      <c r="AK282" s="17"/>
    </row>
    <row r="283" spans="1:37" x14ac:dyDescent="0.55000000000000004">
      <c r="A283" s="41"/>
      <c r="B283" s="42"/>
      <c r="C283" s="41"/>
      <c r="D283" s="146"/>
      <c r="E283" s="152"/>
      <c r="F283" s="152"/>
      <c r="G283" s="152"/>
      <c r="H283" s="152"/>
      <c r="I283" s="152"/>
      <c r="J283" s="154"/>
      <c r="K283" s="154"/>
      <c r="L283" s="154"/>
      <c r="M283" s="154"/>
      <c r="N283" s="154"/>
      <c r="O283" s="150"/>
      <c r="P283" s="150"/>
      <c r="Q283" s="150"/>
      <c r="R283" s="150"/>
      <c r="S283" s="150"/>
      <c r="T283" s="148"/>
      <c r="U283" s="148"/>
      <c r="V283" s="148"/>
      <c r="W283" s="148"/>
      <c r="X283" s="148"/>
      <c r="Y283" s="156"/>
      <c r="Z283" s="156"/>
      <c r="AA283" s="156"/>
      <c r="AB283" s="156"/>
      <c r="AC283" s="156"/>
      <c r="AD283" s="158"/>
      <c r="AE283" s="158"/>
      <c r="AF283" s="158"/>
      <c r="AG283" s="158"/>
      <c r="AH283" s="158"/>
      <c r="AI283" s="126" t="str">
        <f t="shared" si="8"/>
        <v/>
      </c>
      <c r="AJ283" s="127" t="str">
        <f t="shared" si="9"/>
        <v/>
      </c>
      <c r="AK283" s="17"/>
    </row>
    <row r="284" spans="1:37" x14ac:dyDescent="0.55000000000000004">
      <c r="A284" s="41"/>
      <c r="B284" s="42"/>
      <c r="C284" s="41"/>
      <c r="D284" s="146"/>
      <c r="E284" s="152"/>
      <c r="F284" s="152"/>
      <c r="G284" s="152"/>
      <c r="H284" s="152"/>
      <c r="I284" s="152"/>
      <c r="J284" s="154"/>
      <c r="K284" s="154"/>
      <c r="L284" s="154"/>
      <c r="M284" s="154"/>
      <c r="N284" s="154"/>
      <c r="O284" s="150"/>
      <c r="P284" s="150"/>
      <c r="Q284" s="150"/>
      <c r="R284" s="150"/>
      <c r="S284" s="150"/>
      <c r="T284" s="148"/>
      <c r="U284" s="148"/>
      <c r="V284" s="148"/>
      <c r="W284" s="148"/>
      <c r="X284" s="148"/>
      <c r="Y284" s="156"/>
      <c r="Z284" s="156"/>
      <c r="AA284" s="156"/>
      <c r="AB284" s="156"/>
      <c r="AC284" s="156"/>
      <c r="AD284" s="158"/>
      <c r="AE284" s="158"/>
      <c r="AF284" s="158"/>
      <c r="AG284" s="158"/>
      <c r="AH284" s="158"/>
      <c r="AI284" s="126" t="str">
        <f t="shared" si="8"/>
        <v/>
      </c>
      <c r="AJ284" s="127" t="str">
        <f t="shared" si="9"/>
        <v/>
      </c>
      <c r="AK284" s="17"/>
    </row>
    <row r="285" spans="1:37" x14ac:dyDescent="0.55000000000000004">
      <c r="A285" s="41"/>
      <c r="B285" s="42"/>
      <c r="C285" s="41"/>
      <c r="D285" s="146"/>
      <c r="E285" s="152"/>
      <c r="F285" s="152"/>
      <c r="G285" s="152"/>
      <c r="H285" s="152"/>
      <c r="I285" s="152"/>
      <c r="J285" s="154"/>
      <c r="K285" s="154"/>
      <c r="L285" s="154"/>
      <c r="M285" s="154"/>
      <c r="N285" s="154"/>
      <c r="O285" s="150"/>
      <c r="P285" s="150"/>
      <c r="Q285" s="150"/>
      <c r="R285" s="150"/>
      <c r="S285" s="150"/>
      <c r="T285" s="148"/>
      <c r="U285" s="148"/>
      <c r="V285" s="148"/>
      <c r="W285" s="148"/>
      <c r="X285" s="148"/>
      <c r="Y285" s="156"/>
      <c r="Z285" s="156"/>
      <c r="AA285" s="156"/>
      <c r="AB285" s="156"/>
      <c r="AC285" s="156"/>
      <c r="AD285" s="158"/>
      <c r="AE285" s="158"/>
      <c r="AF285" s="158"/>
      <c r="AG285" s="158"/>
      <c r="AH285" s="158"/>
      <c r="AI285" s="126" t="str">
        <f t="shared" si="8"/>
        <v/>
      </c>
      <c r="AJ285" s="127" t="str">
        <f t="shared" si="9"/>
        <v/>
      </c>
      <c r="AK285" s="17"/>
    </row>
    <row r="286" spans="1:37" x14ac:dyDescent="0.55000000000000004">
      <c r="A286" s="41"/>
      <c r="B286" s="42"/>
      <c r="C286" s="41"/>
      <c r="D286" s="146"/>
      <c r="E286" s="152"/>
      <c r="F286" s="152"/>
      <c r="G286" s="152"/>
      <c r="H286" s="152"/>
      <c r="I286" s="152"/>
      <c r="J286" s="154"/>
      <c r="K286" s="154"/>
      <c r="L286" s="154"/>
      <c r="M286" s="154"/>
      <c r="N286" s="154"/>
      <c r="O286" s="150"/>
      <c r="P286" s="150"/>
      <c r="Q286" s="150"/>
      <c r="R286" s="150"/>
      <c r="S286" s="150"/>
      <c r="T286" s="148"/>
      <c r="U286" s="148"/>
      <c r="V286" s="148"/>
      <c r="W286" s="148"/>
      <c r="X286" s="148"/>
      <c r="Y286" s="156"/>
      <c r="Z286" s="156"/>
      <c r="AA286" s="156"/>
      <c r="AB286" s="156"/>
      <c r="AC286" s="156"/>
      <c r="AD286" s="158"/>
      <c r="AE286" s="158"/>
      <c r="AF286" s="158"/>
      <c r="AG286" s="158"/>
      <c r="AH286" s="158"/>
      <c r="AI286" s="126" t="str">
        <f t="shared" si="8"/>
        <v/>
      </c>
      <c r="AJ286" s="127" t="str">
        <f t="shared" si="9"/>
        <v/>
      </c>
      <c r="AK286" s="17"/>
    </row>
    <row r="287" spans="1:37" x14ac:dyDescent="0.55000000000000004">
      <c r="A287" s="41"/>
      <c r="B287" s="42"/>
      <c r="C287" s="41"/>
      <c r="D287" s="146"/>
      <c r="E287" s="152"/>
      <c r="F287" s="152"/>
      <c r="G287" s="152"/>
      <c r="H287" s="152"/>
      <c r="I287" s="152"/>
      <c r="J287" s="154"/>
      <c r="K287" s="154"/>
      <c r="L287" s="154"/>
      <c r="M287" s="154"/>
      <c r="N287" s="154"/>
      <c r="O287" s="150"/>
      <c r="P287" s="150"/>
      <c r="Q287" s="150"/>
      <c r="R287" s="150"/>
      <c r="S287" s="150"/>
      <c r="T287" s="148"/>
      <c r="U287" s="148"/>
      <c r="V287" s="148"/>
      <c r="W287" s="148"/>
      <c r="X287" s="148"/>
      <c r="Y287" s="156"/>
      <c r="Z287" s="156"/>
      <c r="AA287" s="156"/>
      <c r="AB287" s="156"/>
      <c r="AC287" s="156"/>
      <c r="AD287" s="158"/>
      <c r="AE287" s="158"/>
      <c r="AF287" s="158"/>
      <c r="AG287" s="158"/>
      <c r="AH287" s="158"/>
      <c r="AI287" s="126" t="str">
        <f t="shared" si="8"/>
        <v/>
      </c>
      <c r="AJ287" s="127" t="str">
        <f t="shared" si="9"/>
        <v/>
      </c>
      <c r="AK287" s="17"/>
    </row>
    <row r="288" spans="1:37" x14ac:dyDescent="0.55000000000000004">
      <c r="A288" s="41"/>
      <c r="B288" s="42"/>
      <c r="C288" s="41"/>
      <c r="D288" s="146"/>
      <c r="E288" s="152"/>
      <c r="F288" s="152"/>
      <c r="G288" s="152"/>
      <c r="H288" s="152"/>
      <c r="I288" s="152"/>
      <c r="J288" s="154"/>
      <c r="K288" s="154"/>
      <c r="L288" s="154"/>
      <c r="M288" s="154"/>
      <c r="N288" s="154"/>
      <c r="O288" s="150"/>
      <c r="P288" s="150"/>
      <c r="Q288" s="150"/>
      <c r="R288" s="150"/>
      <c r="S288" s="150"/>
      <c r="T288" s="148"/>
      <c r="U288" s="148"/>
      <c r="V288" s="148"/>
      <c r="W288" s="148"/>
      <c r="X288" s="148"/>
      <c r="Y288" s="156"/>
      <c r="Z288" s="156"/>
      <c r="AA288" s="156"/>
      <c r="AB288" s="156"/>
      <c r="AC288" s="156"/>
      <c r="AD288" s="158"/>
      <c r="AE288" s="158"/>
      <c r="AF288" s="158"/>
      <c r="AG288" s="158"/>
      <c r="AH288" s="158"/>
      <c r="AI288" s="126" t="str">
        <f t="shared" si="8"/>
        <v/>
      </c>
      <c r="AJ288" s="127" t="str">
        <f t="shared" si="9"/>
        <v/>
      </c>
      <c r="AK288" s="17"/>
    </row>
    <row r="289" spans="1:37" x14ac:dyDescent="0.55000000000000004">
      <c r="A289" s="41"/>
      <c r="B289" s="42"/>
      <c r="C289" s="41"/>
      <c r="D289" s="146"/>
      <c r="E289" s="152"/>
      <c r="F289" s="152"/>
      <c r="G289" s="152"/>
      <c r="H289" s="152"/>
      <c r="I289" s="152"/>
      <c r="J289" s="154"/>
      <c r="K289" s="154"/>
      <c r="L289" s="154"/>
      <c r="M289" s="154"/>
      <c r="N289" s="154"/>
      <c r="O289" s="150"/>
      <c r="P289" s="150"/>
      <c r="Q289" s="150"/>
      <c r="R289" s="150"/>
      <c r="S289" s="150"/>
      <c r="T289" s="148"/>
      <c r="U289" s="148"/>
      <c r="V289" s="148"/>
      <c r="W289" s="148"/>
      <c r="X289" s="148"/>
      <c r="Y289" s="156"/>
      <c r="Z289" s="156"/>
      <c r="AA289" s="156"/>
      <c r="AB289" s="156"/>
      <c r="AC289" s="156"/>
      <c r="AD289" s="158"/>
      <c r="AE289" s="158"/>
      <c r="AF289" s="158"/>
      <c r="AG289" s="158"/>
      <c r="AH289" s="158"/>
      <c r="AI289" s="126" t="str">
        <f t="shared" si="8"/>
        <v/>
      </c>
      <c r="AJ289" s="127" t="str">
        <f t="shared" si="9"/>
        <v/>
      </c>
      <c r="AK289" s="17"/>
    </row>
    <row r="290" spans="1:37" x14ac:dyDescent="0.55000000000000004">
      <c r="A290" s="41"/>
      <c r="B290" s="42"/>
      <c r="C290" s="41"/>
      <c r="D290" s="146"/>
      <c r="E290" s="152"/>
      <c r="F290" s="152"/>
      <c r="G290" s="152"/>
      <c r="H290" s="152"/>
      <c r="I290" s="152"/>
      <c r="J290" s="154"/>
      <c r="K290" s="154"/>
      <c r="L290" s="154"/>
      <c r="M290" s="154"/>
      <c r="N290" s="154"/>
      <c r="O290" s="150"/>
      <c r="P290" s="150"/>
      <c r="Q290" s="150"/>
      <c r="R290" s="150"/>
      <c r="S290" s="150"/>
      <c r="T290" s="148"/>
      <c r="U290" s="148"/>
      <c r="V290" s="148"/>
      <c r="W290" s="148"/>
      <c r="X290" s="148"/>
      <c r="Y290" s="156"/>
      <c r="Z290" s="156"/>
      <c r="AA290" s="156"/>
      <c r="AB290" s="156"/>
      <c r="AC290" s="156"/>
      <c r="AD290" s="158"/>
      <c r="AE290" s="158"/>
      <c r="AF290" s="158"/>
      <c r="AG290" s="158"/>
      <c r="AH290" s="158"/>
      <c r="AI290" s="126" t="str">
        <f t="shared" si="8"/>
        <v/>
      </c>
      <c r="AJ290" s="127" t="str">
        <f t="shared" si="9"/>
        <v/>
      </c>
      <c r="AK290" s="17"/>
    </row>
    <row r="291" spans="1:37" x14ac:dyDescent="0.55000000000000004">
      <c r="A291" s="41"/>
      <c r="B291" s="42"/>
      <c r="C291" s="41"/>
      <c r="D291" s="146"/>
      <c r="E291" s="152"/>
      <c r="F291" s="152"/>
      <c r="G291" s="152"/>
      <c r="H291" s="152"/>
      <c r="I291" s="152"/>
      <c r="J291" s="154"/>
      <c r="K291" s="154"/>
      <c r="L291" s="154"/>
      <c r="M291" s="154"/>
      <c r="N291" s="154"/>
      <c r="O291" s="150"/>
      <c r="P291" s="150"/>
      <c r="Q291" s="150"/>
      <c r="R291" s="150"/>
      <c r="S291" s="150"/>
      <c r="T291" s="148"/>
      <c r="U291" s="148"/>
      <c r="V291" s="148"/>
      <c r="W291" s="148"/>
      <c r="X291" s="148"/>
      <c r="Y291" s="156"/>
      <c r="Z291" s="156"/>
      <c r="AA291" s="156"/>
      <c r="AB291" s="156"/>
      <c r="AC291" s="156"/>
      <c r="AD291" s="158"/>
      <c r="AE291" s="158"/>
      <c r="AF291" s="158"/>
      <c r="AG291" s="158"/>
      <c r="AH291" s="158"/>
      <c r="AI291" s="126" t="str">
        <f t="shared" si="8"/>
        <v/>
      </c>
      <c r="AJ291" s="127" t="str">
        <f t="shared" si="9"/>
        <v/>
      </c>
      <c r="AK291" s="17"/>
    </row>
    <row r="292" spans="1:37" x14ac:dyDescent="0.55000000000000004">
      <c r="A292" s="41"/>
      <c r="B292" s="42"/>
      <c r="C292" s="41"/>
      <c r="D292" s="146"/>
      <c r="E292" s="152"/>
      <c r="F292" s="152"/>
      <c r="G292" s="152"/>
      <c r="H292" s="152"/>
      <c r="I292" s="152"/>
      <c r="J292" s="154"/>
      <c r="K292" s="154"/>
      <c r="L292" s="154"/>
      <c r="M292" s="154"/>
      <c r="N292" s="154"/>
      <c r="O292" s="150"/>
      <c r="P292" s="150"/>
      <c r="Q292" s="150"/>
      <c r="R292" s="150"/>
      <c r="S292" s="150"/>
      <c r="T292" s="148"/>
      <c r="U292" s="148"/>
      <c r="V292" s="148"/>
      <c r="W292" s="148"/>
      <c r="X292" s="148"/>
      <c r="Y292" s="156"/>
      <c r="Z292" s="156"/>
      <c r="AA292" s="156"/>
      <c r="AB292" s="156"/>
      <c r="AC292" s="156"/>
      <c r="AD292" s="158"/>
      <c r="AE292" s="158"/>
      <c r="AF292" s="158"/>
      <c r="AG292" s="158"/>
      <c r="AH292" s="158"/>
      <c r="AI292" s="126" t="str">
        <f t="shared" si="8"/>
        <v/>
      </c>
      <c r="AJ292" s="127" t="str">
        <f t="shared" si="9"/>
        <v/>
      </c>
      <c r="AK292" s="17"/>
    </row>
    <row r="293" spans="1:37" x14ac:dyDescent="0.55000000000000004">
      <c r="A293" s="41"/>
      <c r="B293" s="42"/>
      <c r="C293" s="41"/>
      <c r="D293" s="146"/>
      <c r="E293" s="152"/>
      <c r="F293" s="152"/>
      <c r="G293" s="152"/>
      <c r="H293" s="152"/>
      <c r="I293" s="152"/>
      <c r="J293" s="154"/>
      <c r="K293" s="154"/>
      <c r="L293" s="154"/>
      <c r="M293" s="154"/>
      <c r="N293" s="154"/>
      <c r="O293" s="150"/>
      <c r="P293" s="150"/>
      <c r="Q293" s="150"/>
      <c r="R293" s="150"/>
      <c r="S293" s="150"/>
      <c r="T293" s="148"/>
      <c r="U293" s="148"/>
      <c r="V293" s="148"/>
      <c r="W293" s="148"/>
      <c r="X293" s="148"/>
      <c r="Y293" s="156"/>
      <c r="Z293" s="156"/>
      <c r="AA293" s="156"/>
      <c r="AB293" s="156"/>
      <c r="AC293" s="156"/>
      <c r="AD293" s="158"/>
      <c r="AE293" s="158"/>
      <c r="AF293" s="158"/>
      <c r="AG293" s="158"/>
      <c r="AH293" s="158"/>
      <c r="AI293" s="126" t="str">
        <f t="shared" si="8"/>
        <v/>
      </c>
      <c r="AJ293" s="127" t="str">
        <f t="shared" si="9"/>
        <v/>
      </c>
      <c r="AK293" s="17"/>
    </row>
    <row r="294" spans="1:37" x14ac:dyDescent="0.55000000000000004">
      <c r="A294" s="41"/>
      <c r="B294" s="42"/>
      <c r="C294" s="41"/>
      <c r="D294" s="146"/>
      <c r="E294" s="152"/>
      <c r="F294" s="152"/>
      <c r="G294" s="152"/>
      <c r="H294" s="152"/>
      <c r="I294" s="152"/>
      <c r="J294" s="154"/>
      <c r="K294" s="154"/>
      <c r="L294" s="154"/>
      <c r="M294" s="154"/>
      <c r="N294" s="154"/>
      <c r="O294" s="150"/>
      <c r="P294" s="150"/>
      <c r="Q294" s="150"/>
      <c r="R294" s="150"/>
      <c r="S294" s="150"/>
      <c r="T294" s="148"/>
      <c r="U294" s="148"/>
      <c r="V294" s="148"/>
      <c r="W294" s="148"/>
      <c r="X294" s="148"/>
      <c r="Y294" s="156"/>
      <c r="Z294" s="156"/>
      <c r="AA294" s="156"/>
      <c r="AB294" s="156"/>
      <c r="AC294" s="156"/>
      <c r="AD294" s="158"/>
      <c r="AE294" s="158"/>
      <c r="AF294" s="158"/>
      <c r="AG294" s="158"/>
      <c r="AH294" s="158"/>
      <c r="AI294" s="126" t="str">
        <f t="shared" si="8"/>
        <v/>
      </c>
      <c r="AJ294" s="127" t="str">
        <f t="shared" si="9"/>
        <v/>
      </c>
      <c r="AK294" s="17"/>
    </row>
    <row r="295" spans="1:37" x14ac:dyDescent="0.55000000000000004">
      <c r="A295" s="41"/>
      <c r="B295" s="42"/>
      <c r="C295" s="41"/>
      <c r="D295" s="146"/>
      <c r="E295" s="152"/>
      <c r="F295" s="152"/>
      <c r="G295" s="152"/>
      <c r="H295" s="152"/>
      <c r="I295" s="152"/>
      <c r="J295" s="154"/>
      <c r="K295" s="154"/>
      <c r="L295" s="154"/>
      <c r="M295" s="154"/>
      <c r="N295" s="154"/>
      <c r="O295" s="150"/>
      <c r="P295" s="150"/>
      <c r="Q295" s="150"/>
      <c r="R295" s="150"/>
      <c r="S295" s="150"/>
      <c r="T295" s="148"/>
      <c r="U295" s="148"/>
      <c r="V295" s="148"/>
      <c r="W295" s="148"/>
      <c r="X295" s="148"/>
      <c r="Y295" s="156"/>
      <c r="Z295" s="156"/>
      <c r="AA295" s="156"/>
      <c r="AB295" s="156"/>
      <c r="AC295" s="156"/>
      <c r="AD295" s="158"/>
      <c r="AE295" s="158"/>
      <c r="AF295" s="158"/>
      <c r="AG295" s="158"/>
      <c r="AH295" s="158"/>
      <c r="AI295" s="126" t="str">
        <f t="shared" si="8"/>
        <v/>
      </c>
      <c r="AJ295" s="127" t="str">
        <f t="shared" si="9"/>
        <v/>
      </c>
      <c r="AK295" s="17"/>
    </row>
    <row r="296" spans="1:37" x14ac:dyDescent="0.55000000000000004">
      <c r="A296" s="41"/>
      <c r="B296" s="42"/>
      <c r="C296" s="41"/>
      <c r="D296" s="146"/>
      <c r="E296" s="152"/>
      <c r="F296" s="152"/>
      <c r="G296" s="152"/>
      <c r="H296" s="152"/>
      <c r="I296" s="152"/>
      <c r="J296" s="154"/>
      <c r="K296" s="154"/>
      <c r="L296" s="154"/>
      <c r="M296" s="154"/>
      <c r="N296" s="154"/>
      <c r="O296" s="150"/>
      <c r="P296" s="150"/>
      <c r="Q296" s="150"/>
      <c r="R296" s="150"/>
      <c r="S296" s="150"/>
      <c r="T296" s="148"/>
      <c r="U296" s="148"/>
      <c r="V296" s="148"/>
      <c r="W296" s="148"/>
      <c r="X296" s="148"/>
      <c r="Y296" s="156"/>
      <c r="Z296" s="156"/>
      <c r="AA296" s="156"/>
      <c r="AB296" s="156"/>
      <c r="AC296" s="156"/>
      <c r="AD296" s="158"/>
      <c r="AE296" s="158"/>
      <c r="AF296" s="158"/>
      <c r="AG296" s="158"/>
      <c r="AH296" s="158"/>
      <c r="AI296" s="126" t="str">
        <f t="shared" si="8"/>
        <v/>
      </c>
      <c r="AJ296" s="127" t="str">
        <f t="shared" si="9"/>
        <v/>
      </c>
      <c r="AK296" s="17"/>
    </row>
    <row r="297" spans="1:37" x14ac:dyDescent="0.55000000000000004">
      <c r="A297" s="41"/>
      <c r="B297" s="42"/>
      <c r="C297" s="41"/>
      <c r="D297" s="146"/>
      <c r="E297" s="152"/>
      <c r="F297" s="152"/>
      <c r="G297" s="152"/>
      <c r="H297" s="152"/>
      <c r="I297" s="152"/>
      <c r="J297" s="154"/>
      <c r="K297" s="154"/>
      <c r="L297" s="154"/>
      <c r="M297" s="154"/>
      <c r="N297" s="154"/>
      <c r="O297" s="150"/>
      <c r="P297" s="150"/>
      <c r="Q297" s="150"/>
      <c r="R297" s="150"/>
      <c r="S297" s="150"/>
      <c r="T297" s="148"/>
      <c r="U297" s="148"/>
      <c r="V297" s="148"/>
      <c r="W297" s="148"/>
      <c r="X297" s="148"/>
      <c r="Y297" s="156"/>
      <c r="Z297" s="156"/>
      <c r="AA297" s="156"/>
      <c r="AB297" s="156"/>
      <c r="AC297" s="156"/>
      <c r="AD297" s="158"/>
      <c r="AE297" s="158"/>
      <c r="AF297" s="158"/>
      <c r="AG297" s="158"/>
      <c r="AH297" s="158"/>
      <c r="AI297" s="126" t="str">
        <f t="shared" si="8"/>
        <v/>
      </c>
      <c r="AJ297" s="127" t="str">
        <f t="shared" si="9"/>
        <v/>
      </c>
      <c r="AK297" s="17"/>
    </row>
    <row r="298" spans="1:37" x14ac:dyDescent="0.55000000000000004">
      <c r="A298" s="41"/>
      <c r="B298" s="42"/>
      <c r="C298" s="41"/>
      <c r="D298" s="146"/>
      <c r="E298" s="152"/>
      <c r="F298" s="152"/>
      <c r="G298" s="152"/>
      <c r="H298" s="152"/>
      <c r="I298" s="152"/>
      <c r="J298" s="154"/>
      <c r="K298" s="154"/>
      <c r="L298" s="154"/>
      <c r="M298" s="154"/>
      <c r="N298" s="154"/>
      <c r="O298" s="150"/>
      <c r="P298" s="150"/>
      <c r="Q298" s="150"/>
      <c r="R298" s="150"/>
      <c r="S298" s="150"/>
      <c r="T298" s="148"/>
      <c r="U298" s="148"/>
      <c r="V298" s="148"/>
      <c r="W298" s="148"/>
      <c r="X298" s="148"/>
      <c r="Y298" s="156"/>
      <c r="Z298" s="156"/>
      <c r="AA298" s="156"/>
      <c r="AB298" s="156"/>
      <c r="AC298" s="156"/>
      <c r="AD298" s="158"/>
      <c r="AE298" s="158"/>
      <c r="AF298" s="158"/>
      <c r="AG298" s="158"/>
      <c r="AH298" s="158"/>
      <c r="AI298" s="126" t="str">
        <f t="shared" si="8"/>
        <v/>
      </c>
      <c r="AJ298" s="127" t="str">
        <f t="shared" si="9"/>
        <v/>
      </c>
      <c r="AK298" s="17"/>
    </row>
    <row r="299" spans="1:37" x14ac:dyDescent="0.55000000000000004">
      <c r="A299" s="41"/>
      <c r="B299" s="42"/>
      <c r="C299" s="41"/>
      <c r="D299" s="146"/>
      <c r="E299" s="152"/>
      <c r="F299" s="152"/>
      <c r="G299" s="152"/>
      <c r="H299" s="152"/>
      <c r="I299" s="152"/>
      <c r="J299" s="154"/>
      <c r="K299" s="154"/>
      <c r="L299" s="154"/>
      <c r="M299" s="154"/>
      <c r="N299" s="154"/>
      <c r="O299" s="150"/>
      <c r="P299" s="150"/>
      <c r="Q299" s="150"/>
      <c r="R299" s="150"/>
      <c r="S299" s="150"/>
      <c r="T299" s="148"/>
      <c r="U299" s="148"/>
      <c r="V299" s="148"/>
      <c r="W299" s="148"/>
      <c r="X299" s="148"/>
      <c r="Y299" s="156"/>
      <c r="Z299" s="156"/>
      <c r="AA299" s="156"/>
      <c r="AB299" s="156"/>
      <c r="AC299" s="156"/>
      <c r="AD299" s="158"/>
      <c r="AE299" s="158"/>
      <c r="AF299" s="158"/>
      <c r="AG299" s="158"/>
      <c r="AH299" s="158"/>
      <c r="AI299" s="126" t="str">
        <f t="shared" si="8"/>
        <v/>
      </c>
      <c r="AJ299" s="127" t="str">
        <f t="shared" si="9"/>
        <v/>
      </c>
      <c r="AK299" s="17"/>
    </row>
    <row r="300" spans="1:37" x14ac:dyDescent="0.55000000000000004">
      <c r="A300" s="41"/>
      <c r="B300" s="42"/>
      <c r="C300" s="41"/>
      <c r="D300" s="146"/>
      <c r="E300" s="152"/>
      <c r="F300" s="152"/>
      <c r="G300" s="152"/>
      <c r="H300" s="152"/>
      <c r="I300" s="152"/>
      <c r="J300" s="154"/>
      <c r="K300" s="154"/>
      <c r="L300" s="154"/>
      <c r="M300" s="154"/>
      <c r="N300" s="154"/>
      <c r="O300" s="150"/>
      <c r="P300" s="150"/>
      <c r="Q300" s="150"/>
      <c r="R300" s="150"/>
      <c r="S300" s="150"/>
      <c r="T300" s="148"/>
      <c r="U300" s="148"/>
      <c r="V300" s="148"/>
      <c r="W300" s="148"/>
      <c r="X300" s="148"/>
      <c r="Y300" s="156"/>
      <c r="Z300" s="156"/>
      <c r="AA300" s="156"/>
      <c r="AB300" s="156"/>
      <c r="AC300" s="156"/>
      <c r="AD300" s="158"/>
      <c r="AE300" s="158"/>
      <c r="AF300" s="158"/>
      <c r="AG300" s="158"/>
      <c r="AH300" s="158"/>
      <c r="AI300" s="126" t="str">
        <f t="shared" si="8"/>
        <v/>
      </c>
      <c r="AJ300" s="127" t="str">
        <f t="shared" si="9"/>
        <v/>
      </c>
      <c r="AK300" s="17"/>
    </row>
    <row r="301" spans="1:37" x14ac:dyDescent="0.55000000000000004">
      <c r="A301" s="41"/>
      <c r="B301" s="42"/>
      <c r="C301" s="41"/>
      <c r="D301" s="146"/>
      <c r="E301" s="152"/>
      <c r="F301" s="152"/>
      <c r="G301" s="152"/>
      <c r="H301" s="152"/>
      <c r="I301" s="152"/>
      <c r="J301" s="154"/>
      <c r="K301" s="154"/>
      <c r="L301" s="154"/>
      <c r="M301" s="154"/>
      <c r="N301" s="154"/>
      <c r="O301" s="150"/>
      <c r="P301" s="150"/>
      <c r="Q301" s="150"/>
      <c r="R301" s="150"/>
      <c r="S301" s="150"/>
      <c r="T301" s="148"/>
      <c r="U301" s="148"/>
      <c r="V301" s="148"/>
      <c r="W301" s="148"/>
      <c r="X301" s="148"/>
      <c r="Y301" s="156"/>
      <c r="Z301" s="156"/>
      <c r="AA301" s="156"/>
      <c r="AB301" s="156"/>
      <c r="AC301" s="156"/>
      <c r="AD301" s="158"/>
      <c r="AE301" s="158"/>
      <c r="AF301" s="158"/>
      <c r="AG301" s="158"/>
      <c r="AH301" s="158"/>
      <c r="AI301" s="126" t="str">
        <f t="shared" si="8"/>
        <v/>
      </c>
      <c r="AJ301" s="127" t="str">
        <f t="shared" si="9"/>
        <v/>
      </c>
      <c r="AK301" s="17"/>
    </row>
    <row r="302" spans="1:37" x14ac:dyDescent="0.55000000000000004">
      <c r="A302" s="41"/>
      <c r="B302" s="42"/>
      <c r="C302" s="41"/>
      <c r="D302" s="146"/>
      <c r="E302" s="152"/>
      <c r="F302" s="152"/>
      <c r="G302" s="152"/>
      <c r="H302" s="152"/>
      <c r="I302" s="152"/>
      <c r="J302" s="154"/>
      <c r="K302" s="154"/>
      <c r="L302" s="154"/>
      <c r="M302" s="154"/>
      <c r="N302" s="154"/>
      <c r="O302" s="150"/>
      <c r="P302" s="150"/>
      <c r="Q302" s="150"/>
      <c r="R302" s="150"/>
      <c r="S302" s="150"/>
      <c r="T302" s="148"/>
      <c r="U302" s="148"/>
      <c r="V302" s="148"/>
      <c r="W302" s="148"/>
      <c r="X302" s="148"/>
      <c r="Y302" s="156"/>
      <c r="Z302" s="156"/>
      <c r="AA302" s="156"/>
      <c r="AB302" s="156"/>
      <c r="AC302" s="156"/>
      <c r="AD302" s="158"/>
      <c r="AE302" s="158"/>
      <c r="AF302" s="158"/>
      <c r="AG302" s="158"/>
      <c r="AH302" s="158"/>
      <c r="AI302" s="126" t="str">
        <f t="shared" si="8"/>
        <v/>
      </c>
      <c r="AJ302" s="127" t="str">
        <f t="shared" si="9"/>
        <v/>
      </c>
      <c r="AK302" s="17"/>
    </row>
    <row r="303" spans="1:37" x14ac:dyDescent="0.55000000000000004">
      <c r="A303" s="41"/>
      <c r="B303" s="42"/>
      <c r="C303" s="41"/>
      <c r="D303" s="146"/>
      <c r="E303" s="152"/>
      <c r="F303" s="152"/>
      <c r="G303" s="152"/>
      <c r="H303" s="152"/>
      <c r="I303" s="152"/>
      <c r="J303" s="154"/>
      <c r="K303" s="154"/>
      <c r="L303" s="154"/>
      <c r="M303" s="154"/>
      <c r="N303" s="154"/>
      <c r="O303" s="150"/>
      <c r="P303" s="150"/>
      <c r="Q303" s="150"/>
      <c r="R303" s="150"/>
      <c r="S303" s="150"/>
      <c r="T303" s="148"/>
      <c r="U303" s="148"/>
      <c r="V303" s="148"/>
      <c r="W303" s="148"/>
      <c r="X303" s="148"/>
      <c r="Y303" s="156"/>
      <c r="Z303" s="156"/>
      <c r="AA303" s="156"/>
      <c r="AB303" s="156"/>
      <c r="AC303" s="156"/>
      <c r="AD303" s="158"/>
      <c r="AE303" s="158"/>
      <c r="AF303" s="158"/>
      <c r="AG303" s="158"/>
      <c r="AH303" s="158"/>
      <c r="AI303" s="126" t="str">
        <f t="shared" si="8"/>
        <v/>
      </c>
      <c r="AJ303" s="127" t="str">
        <f t="shared" si="9"/>
        <v/>
      </c>
      <c r="AK303" s="17"/>
    </row>
    <row r="304" spans="1:37" x14ac:dyDescent="0.55000000000000004">
      <c r="A304" s="41"/>
      <c r="B304" s="42"/>
      <c r="C304" s="41"/>
      <c r="D304" s="146"/>
      <c r="E304" s="152"/>
      <c r="F304" s="152"/>
      <c r="G304" s="152"/>
      <c r="H304" s="152"/>
      <c r="I304" s="152"/>
      <c r="J304" s="154"/>
      <c r="K304" s="154"/>
      <c r="L304" s="154"/>
      <c r="M304" s="154"/>
      <c r="N304" s="154"/>
      <c r="O304" s="150"/>
      <c r="P304" s="150"/>
      <c r="Q304" s="150"/>
      <c r="R304" s="150"/>
      <c r="S304" s="150"/>
      <c r="T304" s="148"/>
      <c r="U304" s="148"/>
      <c r="V304" s="148"/>
      <c r="W304" s="148"/>
      <c r="X304" s="148"/>
      <c r="Y304" s="156"/>
      <c r="Z304" s="156"/>
      <c r="AA304" s="156"/>
      <c r="AB304" s="156"/>
      <c r="AC304" s="156"/>
      <c r="AD304" s="158"/>
      <c r="AE304" s="158"/>
      <c r="AF304" s="158"/>
      <c r="AG304" s="158"/>
      <c r="AH304" s="158"/>
      <c r="AI304" s="126" t="str">
        <f t="shared" si="8"/>
        <v/>
      </c>
      <c r="AJ304" s="127" t="str">
        <f t="shared" si="9"/>
        <v/>
      </c>
      <c r="AK304" s="17"/>
    </row>
    <row r="305" spans="1:37" x14ac:dyDescent="0.55000000000000004">
      <c r="A305" s="41"/>
      <c r="B305" s="42"/>
      <c r="C305" s="41"/>
      <c r="D305" s="146"/>
      <c r="E305" s="152"/>
      <c r="F305" s="152"/>
      <c r="G305" s="152"/>
      <c r="H305" s="152"/>
      <c r="I305" s="152"/>
      <c r="J305" s="154"/>
      <c r="K305" s="154"/>
      <c r="L305" s="154"/>
      <c r="M305" s="154"/>
      <c r="N305" s="154"/>
      <c r="O305" s="150"/>
      <c r="P305" s="150"/>
      <c r="Q305" s="150"/>
      <c r="R305" s="150"/>
      <c r="S305" s="150"/>
      <c r="T305" s="148"/>
      <c r="U305" s="148"/>
      <c r="V305" s="148"/>
      <c r="W305" s="148"/>
      <c r="X305" s="148"/>
      <c r="Y305" s="156"/>
      <c r="Z305" s="156"/>
      <c r="AA305" s="156"/>
      <c r="AB305" s="156"/>
      <c r="AC305" s="156"/>
      <c r="AD305" s="158"/>
      <c r="AE305" s="158"/>
      <c r="AF305" s="158"/>
      <c r="AG305" s="158"/>
      <c r="AH305" s="158"/>
      <c r="AI305" s="126" t="str">
        <f t="shared" si="8"/>
        <v/>
      </c>
      <c r="AJ305" s="127" t="str">
        <f t="shared" si="9"/>
        <v/>
      </c>
      <c r="AK305" s="17"/>
    </row>
    <row r="306" spans="1:37" x14ac:dyDescent="0.55000000000000004">
      <c r="A306" s="41"/>
      <c r="B306" s="42"/>
      <c r="C306" s="41"/>
      <c r="D306" s="146"/>
      <c r="E306" s="152"/>
      <c r="F306" s="152"/>
      <c r="G306" s="152"/>
      <c r="H306" s="152"/>
      <c r="I306" s="152"/>
      <c r="J306" s="154"/>
      <c r="K306" s="154"/>
      <c r="L306" s="154"/>
      <c r="M306" s="154"/>
      <c r="N306" s="154"/>
      <c r="O306" s="150"/>
      <c r="P306" s="150"/>
      <c r="Q306" s="150"/>
      <c r="R306" s="150"/>
      <c r="S306" s="150"/>
      <c r="T306" s="148"/>
      <c r="U306" s="148"/>
      <c r="V306" s="148"/>
      <c r="W306" s="148"/>
      <c r="X306" s="148"/>
      <c r="Y306" s="156"/>
      <c r="Z306" s="156"/>
      <c r="AA306" s="156"/>
      <c r="AB306" s="156"/>
      <c r="AC306" s="156"/>
      <c r="AD306" s="158"/>
      <c r="AE306" s="158"/>
      <c r="AF306" s="158"/>
      <c r="AG306" s="158"/>
      <c r="AH306" s="158"/>
      <c r="AI306" s="126" t="str">
        <f t="shared" si="8"/>
        <v/>
      </c>
      <c r="AJ306" s="127" t="str">
        <f t="shared" si="9"/>
        <v/>
      </c>
      <c r="AK306" s="17"/>
    </row>
    <row r="307" spans="1:37" x14ac:dyDescent="0.55000000000000004">
      <c r="A307" s="41"/>
      <c r="B307" s="42"/>
      <c r="C307" s="41"/>
      <c r="D307" s="146"/>
      <c r="E307" s="152"/>
      <c r="F307" s="152"/>
      <c r="G307" s="152"/>
      <c r="H307" s="152"/>
      <c r="I307" s="152"/>
      <c r="J307" s="154"/>
      <c r="K307" s="154"/>
      <c r="L307" s="154"/>
      <c r="M307" s="154"/>
      <c r="N307" s="154"/>
      <c r="O307" s="150"/>
      <c r="P307" s="150"/>
      <c r="Q307" s="150"/>
      <c r="R307" s="150"/>
      <c r="S307" s="150"/>
      <c r="T307" s="148"/>
      <c r="U307" s="148"/>
      <c r="V307" s="148"/>
      <c r="W307" s="148"/>
      <c r="X307" s="148"/>
      <c r="Y307" s="156"/>
      <c r="Z307" s="156"/>
      <c r="AA307" s="156"/>
      <c r="AB307" s="156"/>
      <c r="AC307" s="156"/>
      <c r="AD307" s="158"/>
      <c r="AE307" s="158"/>
      <c r="AF307" s="158"/>
      <c r="AG307" s="158"/>
      <c r="AH307" s="158"/>
      <c r="AI307" s="126" t="str">
        <f t="shared" si="8"/>
        <v/>
      </c>
      <c r="AJ307" s="127" t="str">
        <f t="shared" si="9"/>
        <v/>
      </c>
      <c r="AK307" s="17"/>
    </row>
    <row r="308" spans="1:37" x14ac:dyDescent="0.55000000000000004">
      <c r="A308" s="41"/>
      <c r="B308" s="42"/>
      <c r="C308" s="41"/>
      <c r="D308" s="146"/>
      <c r="E308" s="152"/>
      <c r="F308" s="152"/>
      <c r="G308" s="152"/>
      <c r="H308" s="152"/>
      <c r="I308" s="152"/>
      <c r="J308" s="154"/>
      <c r="K308" s="154"/>
      <c r="L308" s="154"/>
      <c r="M308" s="154"/>
      <c r="N308" s="154"/>
      <c r="O308" s="150"/>
      <c r="P308" s="150"/>
      <c r="Q308" s="150"/>
      <c r="R308" s="150"/>
      <c r="S308" s="150"/>
      <c r="T308" s="148"/>
      <c r="U308" s="148"/>
      <c r="V308" s="148"/>
      <c r="W308" s="148"/>
      <c r="X308" s="148"/>
      <c r="Y308" s="156"/>
      <c r="Z308" s="156"/>
      <c r="AA308" s="156"/>
      <c r="AB308" s="156"/>
      <c r="AC308" s="156"/>
      <c r="AD308" s="158"/>
      <c r="AE308" s="158"/>
      <c r="AF308" s="158"/>
      <c r="AG308" s="158"/>
      <c r="AH308" s="158"/>
      <c r="AI308" s="126" t="str">
        <f t="shared" si="8"/>
        <v/>
      </c>
      <c r="AJ308" s="127" t="str">
        <f t="shared" si="9"/>
        <v/>
      </c>
      <c r="AK308" s="17"/>
    </row>
    <row r="309" spans="1:37" x14ac:dyDescent="0.55000000000000004">
      <c r="A309" s="41"/>
      <c r="B309" s="42"/>
      <c r="C309" s="41"/>
      <c r="D309" s="146"/>
      <c r="E309" s="152"/>
      <c r="F309" s="152"/>
      <c r="G309" s="152"/>
      <c r="H309" s="152"/>
      <c r="I309" s="152"/>
      <c r="J309" s="154"/>
      <c r="K309" s="154"/>
      <c r="L309" s="154"/>
      <c r="M309" s="154"/>
      <c r="N309" s="154"/>
      <c r="O309" s="150"/>
      <c r="P309" s="150"/>
      <c r="Q309" s="150"/>
      <c r="R309" s="150"/>
      <c r="S309" s="150"/>
      <c r="T309" s="148"/>
      <c r="U309" s="148"/>
      <c r="V309" s="148"/>
      <c r="W309" s="148"/>
      <c r="X309" s="148"/>
      <c r="Y309" s="156"/>
      <c r="Z309" s="156"/>
      <c r="AA309" s="156"/>
      <c r="AB309" s="156"/>
      <c r="AC309" s="156"/>
      <c r="AD309" s="158"/>
      <c r="AE309" s="158"/>
      <c r="AF309" s="158"/>
      <c r="AG309" s="158"/>
      <c r="AH309" s="158"/>
      <c r="AI309" s="126" t="str">
        <f t="shared" si="8"/>
        <v/>
      </c>
      <c r="AJ309" s="127" t="str">
        <f t="shared" si="9"/>
        <v/>
      </c>
      <c r="AK309" s="17"/>
    </row>
    <row r="310" spans="1:37" x14ac:dyDescent="0.55000000000000004">
      <c r="A310" s="41"/>
      <c r="B310" s="42"/>
      <c r="C310" s="41"/>
      <c r="D310" s="146"/>
      <c r="E310" s="152"/>
      <c r="F310" s="152"/>
      <c r="G310" s="152"/>
      <c r="H310" s="152"/>
      <c r="I310" s="152"/>
      <c r="J310" s="154"/>
      <c r="K310" s="154"/>
      <c r="L310" s="154"/>
      <c r="M310" s="154"/>
      <c r="N310" s="154"/>
      <c r="O310" s="150"/>
      <c r="P310" s="150"/>
      <c r="Q310" s="150"/>
      <c r="R310" s="150"/>
      <c r="S310" s="150"/>
      <c r="T310" s="148"/>
      <c r="U310" s="148"/>
      <c r="V310" s="148"/>
      <c r="W310" s="148"/>
      <c r="X310" s="148"/>
      <c r="Y310" s="156"/>
      <c r="Z310" s="156"/>
      <c r="AA310" s="156"/>
      <c r="AB310" s="156"/>
      <c r="AC310" s="156"/>
      <c r="AD310" s="158"/>
      <c r="AE310" s="158"/>
      <c r="AF310" s="158"/>
      <c r="AG310" s="158"/>
      <c r="AH310" s="158"/>
      <c r="AI310" s="126" t="str">
        <f t="shared" si="8"/>
        <v/>
      </c>
      <c r="AJ310" s="127" t="str">
        <f t="shared" si="9"/>
        <v/>
      </c>
      <c r="AK310" s="17"/>
    </row>
    <row r="311" spans="1:37" x14ac:dyDescent="0.55000000000000004">
      <c r="A311" s="41"/>
      <c r="B311" s="42"/>
      <c r="C311" s="41"/>
      <c r="D311" s="146"/>
      <c r="E311" s="152"/>
      <c r="F311" s="152"/>
      <c r="G311" s="152"/>
      <c r="H311" s="152"/>
      <c r="I311" s="152"/>
      <c r="J311" s="154"/>
      <c r="K311" s="154"/>
      <c r="L311" s="154"/>
      <c r="M311" s="154"/>
      <c r="N311" s="154"/>
      <c r="O311" s="150"/>
      <c r="P311" s="150"/>
      <c r="Q311" s="150"/>
      <c r="R311" s="150"/>
      <c r="S311" s="150"/>
      <c r="T311" s="148"/>
      <c r="U311" s="148"/>
      <c r="V311" s="148"/>
      <c r="W311" s="148"/>
      <c r="X311" s="148"/>
      <c r="Y311" s="156"/>
      <c r="Z311" s="156"/>
      <c r="AA311" s="156"/>
      <c r="AB311" s="156"/>
      <c r="AC311" s="156"/>
      <c r="AD311" s="158"/>
      <c r="AE311" s="158"/>
      <c r="AF311" s="158"/>
      <c r="AG311" s="158"/>
      <c r="AH311" s="158"/>
      <c r="AI311" s="126" t="str">
        <f t="shared" si="8"/>
        <v/>
      </c>
      <c r="AJ311" s="127" t="str">
        <f t="shared" si="9"/>
        <v/>
      </c>
      <c r="AK311" s="17"/>
    </row>
    <row r="312" spans="1:37" x14ac:dyDescent="0.55000000000000004">
      <c r="A312" s="41"/>
      <c r="B312" s="42"/>
      <c r="C312" s="41"/>
      <c r="D312" s="146"/>
      <c r="E312" s="152"/>
      <c r="F312" s="152"/>
      <c r="G312" s="152"/>
      <c r="H312" s="152"/>
      <c r="I312" s="152"/>
      <c r="J312" s="154"/>
      <c r="K312" s="154"/>
      <c r="L312" s="154"/>
      <c r="M312" s="154"/>
      <c r="N312" s="154"/>
      <c r="O312" s="150"/>
      <c r="P312" s="150"/>
      <c r="Q312" s="150"/>
      <c r="R312" s="150"/>
      <c r="S312" s="150"/>
      <c r="T312" s="148"/>
      <c r="U312" s="148"/>
      <c r="V312" s="148"/>
      <c r="W312" s="148"/>
      <c r="X312" s="148"/>
      <c r="Y312" s="156"/>
      <c r="Z312" s="156"/>
      <c r="AA312" s="156"/>
      <c r="AB312" s="156"/>
      <c r="AC312" s="156"/>
      <c r="AD312" s="158"/>
      <c r="AE312" s="158"/>
      <c r="AF312" s="158"/>
      <c r="AG312" s="158"/>
      <c r="AH312" s="158"/>
      <c r="AI312" s="126" t="str">
        <f t="shared" si="8"/>
        <v/>
      </c>
      <c r="AJ312" s="127" t="str">
        <f t="shared" si="9"/>
        <v/>
      </c>
      <c r="AK312" s="17"/>
    </row>
    <row r="313" spans="1:37" x14ac:dyDescent="0.55000000000000004">
      <c r="A313" s="41"/>
      <c r="B313" s="42"/>
      <c r="C313" s="41"/>
      <c r="D313" s="146"/>
      <c r="E313" s="152"/>
      <c r="F313" s="152"/>
      <c r="G313" s="152"/>
      <c r="H313" s="152"/>
      <c r="I313" s="152"/>
      <c r="J313" s="154"/>
      <c r="K313" s="154"/>
      <c r="L313" s="154"/>
      <c r="M313" s="154"/>
      <c r="N313" s="154"/>
      <c r="O313" s="150"/>
      <c r="P313" s="150"/>
      <c r="Q313" s="150"/>
      <c r="R313" s="150"/>
      <c r="S313" s="150"/>
      <c r="T313" s="148"/>
      <c r="U313" s="148"/>
      <c r="V313" s="148"/>
      <c r="W313" s="148"/>
      <c r="X313" s="148"/>
      <c r="Y313" s="156"/>
      <c r="Z313" s="156"/>
      <c r="AA313" s="156"/>
      <c r="AB313" s="156"/>
      <c r="AC313" s="156"/>
      <c r="AD313" s="158"/>
      <c r="AE313" s="158"/>
      <c r="AF313" s="158"/>
      <c r="AG313" s="158"/>
      <c r="AH313" s="158"/>
      <c r="AI313" s="126" t="str">
        <f t="shared" si="8"/>
        <v/>
      </c>
      <c r="AJ313" s="127" t="str">
        <f t="shared" si="9"/>
        <v/>
      </c>
      <c r="AK313" s="17"/>
    </row>
    <row r="314" spans="1:37" x14ac:dyDescent="0.55000000000000004">
      <c r="A314" s="41"/>
      <c r="B314" s="42"/>
      <c r="C314" s="41"/>
      <c r="D314" s="146"/>
      <c r="E314" s="152"/>
      <c r="F314" s="152"/>
      <c r="G314" s="152"/>
      <c r="H314" s="152"/>
      <c r="I314" s="152"/>
      <c r="J314" s="154"/>
      <c r="K314" s="154"/>
      <c r="L314" s="154"/>
      <c r="M314" s="154"/>
      <c r="N314" s="154"/>
      <c r="O314" s="150"/>
      <c r="P314" s="150"/>
      <c r="Q314" s="150"/>
      <c r="R314" s="150"/>
      <c r="S314" s="150"/>
      <c r="T314" s="148"/>
      <c r="U314" s="148"/>
      <c r="V314" s="148"/>
      <c r="W314" s="148"/>
      <c r="X314" s="148"/>
      <c r="Y314" s="156"/>
      <c r="Z314" s="156"/>
      <c r="AA314" s="156"/>
      <c r="AB314" s="156"/>
      <c r="AC314" s="156"/>
      <c r="AD314" s="158"/>
      <c r="AE314" s="158"/>
      <c r="AF314" s="158"/>
      <c r="AG314" s="158"/>
      <c r="AH314" s="158"/>
      <c r="AI314" s="126" t="str">
        <f t="shared" si="8"/>
        <v/>
      </c>
      <c r="AJ314" s="127" t="str">
        <f t="shared" si="9"/>
        <v/>
      </c>
      <c r="AK314" s="17"/>
    </row>
    <row r="315" spans="1:37" x14ac:dyDescent="0.55000000000000004">
      <c r="A315" s="41"/>
      <c r="B315" s="42"/>
      <c r="C315" s="41"/>
      <c r="D315" s="146"/>
      <c r="E315" s="152"/>
      <c r="F315" s="152"/>
      <c r="G315" s="152"/>
      <c r="H315" s="152"/>
      <c r="I315" s="152"/>
      <c r="J315" s="154"/>
      <c r="K315" s="154"/>
      <c r="L315" s="154"/>
      <c r="M315" s="154"/>
      <c r="N315" s="154"/>
      <c r="O315" s="150"/>
      <c r="P315" s="150"/>
      <c r="Q315" s="150"/>
      <c r="R315" s="150"/>
      <c r="S315" s="150"/>
      <c r="T315" s="148"/>
      <c r="U315" s="148"/>
      <c r="V315" s="148"/>
      <c r="W315" s="148"/>
      <c r="X315" s="148"/>
      <c r="Y315" s="156"/>
      <c r="Z315" s="156"/>
      <c r="AA315" s="156"/>
      <c r="AB315" s="156"/>
      <c r="AC315" s="156"/>
      <c r="AD315" s="158"/>
      <c r="AE315" s="158"/>
      <c r="AF315" s="158"/>
      <c r="AG315" s="158"/>
      <c r="AH315" s="158"/>
      <c r="AI315" s="126" t="str">
        <f t="shared" si="8"/>
        <v/>
      </c>
      <c r="AJ315" s="127" t="str">
        <f t="shared" si="9"/>
        <v/>
      </c>
      <c r="AK315" s="17"/>
    </row>
    <row r="316" spans="1:37" x14ac:dyDescent="0.55000000000000004">
      <c r="A316" s="41"/>
      <c r="B316" s="42"/>
      <c r="C316" s="41"/>
      <c r="D316" s="146"/>
      <c r="E316" s="152"/>
      <c r="F316" s="152"/>
      <c r="G316" s="152"/>
      <c r="H316" s="152"/>
      <c r="I316" s="152"/>
      <c r="J316" s="154"/>
      <c r="K316" s="154"/>
      <c r="L316" s="154"/>
      <c r="M316" s="154"/>
      <c r="N316" s="154"/>
      <c r="O316" s="150"/>
      <c r="P316" s="150"/>
      <c r="Q316" s="150"/>
      <c r="R316" s="150"/>
      <c r="S316" s="150"/>
      <c r="T316" s="148"/>
      <c r="U316" s="148"/>
      <c r="V316" s="148"/>
      <c r="W316" s="148"/>
      <c r="X316" s="148"/>
      <c r="Y316" s="156"/>
      <c r="Z316" s="156"/>
      <c r="AA316" s="156"/>
      <c r="AB316" s="156"/>
      <c r="AC316" s="156"/>
      <c r="AD316" s="158"/>
      <c r="AE316" s="158"/>
      <c r="AF316" s="158"/>
      <c r="AG316" s="158"/>
      <c r="AH316" s="158"/>
      <c r="AI316" s="126" t="str">
        <f t="shared" si="8"/>
        <v/>
      </c>
      <c r="AJ316" s="127" t="str">
        <f t="shared" si="9"/>
        <v/>
      </c>
      <c r="AK316" s="17"/>
    </row>
    <row r="317" spans="1:37" x14ac:dyDescent="0.55000000000000004">
      <c r="A317" s="41"/>
      <c r="B317" s="42"/>
      <c r="C317" s="41"/>
      <c r="D317" s="146"/>
      <c r="E317" s="152"/>
      <c r="F317" s="152"/>
      <c r="G317" s="152"/>
      <c r="H317" s="152"/>
      <c r="I317" s="152"/>
      <c r="J317" s="154"/>
      <c r="K317" s="154"/>
      <c r="L317" s="154"/>
      <c r="M317" s="154"/>
      <c r="N317" s="154"/>
      <c r="O317" s="150"/>
      <c r="P317" s="150"/>
      <c r="Q317" s="150"/>
      <c r="R317" s="150"/>
      <c r="S317" s="150"/>
      <c r="T317" s="148"/>
      <c r="U317" s="148"/>
      <c r="V317" s="148"/>
      <c r="W317" s="148"/>
      <c r="X317" s="148"/>
      <c r="Y317" s="156"/>
      <c r="Z317" s="156"/>
      <c r="AA317" s="156"/>
      <c r="AB317" s="156"/>
      <c r="AC317" s="156"/>
      <c r="AD317" s="158"/>
      <c r="AE317" s="158"/>
      <c r="AF317" s="158"/>
      <c r="AG317" s="158"/>
      <c r="AH317" s="158"/>
      <c r="AI317" s="126" t="str">
        <f t="shared" si="8"/>
        <v/>
      </c>
      <c r="AJ317" s="127" t="str">
        <f t="shared" si="9"/>
        <v/>
      </c>
      <c r="AK317" s="17"/>
    </row>
    <row r="318" spans="1:37" x14ac:dyDescent="0.55000000000000004">
      <c r="A318" s="41"/>
      <c r="B318" s="42"/>
      <c r="C318" s="41"/>
      <c r="D318" s="146"/>
      <c r="E318" s="152"/>
      <c r="F318" s="152"/>
      <c r="G318" s="152"/>
      <c r="H318" s="152"/>
      <c r="I318" s="152"/>
      <c r="J318" s="154"/>
      <c r="K318" s="154"/>
      <c r="L318" s="154"/>
      <c r="M318" s="154"/>
      <c r="N318" s="154"/>
      <c r="O318" s="150"/>
      <c r="P318" s="150"/>
      <c r="Q318" s="150"/>
      <c r="R318" s="150"/>
      <c r="S318" s="150"/>
      <c r="T318" s="148"/>
      <c r="U318" s="148"/>
      <c r="V318" s="148"/>
      <c r="W318" s="148"/>
      <c r="X318" s="148"/>
      <c r="Y318" s="156"/>
      <c r="Z318" s="156"/>
      <c r="AA318" s="156"/>
      <c r="AB318" s="156"/>
      <c r="AC318" s="156"/>
      <c r="AD318" s="158"/>
      <c r="AE318" s="158"/>
      <c r="AF318" s="158"/>
      <c r="AG318" s="158"/>
      <c r="AH318" s="158"/>
      <c r="AI318" s="126" t="str">
        <f t="shared" si="8"/>
        <v/>
      </c>
      <c r="AJ318" s="127" t="str">
        <f t="shared" si="9"/>
        <v/>
      </c>
      <c r="AK318" s="17"/>
    </row>
    <row r="319" spans="1:37" x14ac:dyDescent="0.55000000000000004">
      <c r="A319" s="41"/>
      <c r="B319" s="42"/>
      <c r="C319" s="41"/>
      <c r="D319" s="146"/>
      <c r="E319" s="152"/>
      <c r="F319" s="152"/>
      <c r="G319" s="152"/>
      <c r="H319" s="152"/>
      <c r="I319" s="152"/>
      <c r="J319" s="154"/>
      <c r="K319" s="154"/>
      <c r="L319" s="154"/>
      <c r="M319" s="154"/>
      <c r="N319" s="154"/>
      <c r="O319" s="150"/>
      <c r="P319" s="150"/>
      <c r="Q319" s="150"/>
      <c r="R319" s="150"/>
      <c r="S319" s="150"/>
      <c r="T319" s="148"/>
      <c r="U319" s="148"/>
      <c r="V319" s="148"/>
      <c r="W319" s="148"/>
      <c r="X319" s="148"/>
      <c r="Y319" s="156"/>
      <c r="Z319" s="156"/>
      <c r="AA319" s="156"/>
      <c r="AB319" s="156"/>
      <c r="AC319" s="156"/>
      <c r="AD319" s="158"/>
      <c r="AE319" s="158"/>
      <c r="AF319" s="158"/>
      <c r="AG319" s="158"/>
      <c r="AH319" s="158"/>
      <c r="AI319" s="126" t="str">
        <f t="shared" si="8"/>
        <v/>
      </c>
      <c r="AJ319" s="127" t="str">
        <f t="shared" si="9"/>
        <v/>
      </c>
      <c r="AK319" s="17"/>
    </row>
    <row r="320" spans="1:37" x14ac:dyDescent="0.55000000000000004">
      <c r="A320" s="41"/>
      <c r="B320" s="42"/>
      <c r="C320" s="41"/>
      <c r="D320" s="146"/>
      <c r="E320" s="152"/>
      <c r="F320" s="152"/>
      <c r="G320" s="152"/>
      <c r="H320" s="152"/>
      <c r="I320" s="152"/>
      <c r="J320" s="154"/>
      <c r="K320" s="154"/>
      <c r="L320" s="154"/>
      <c r="M320" s="154"/>
      <c r="N320" s="154"/>
      <c r="O320" s="150"/>
      <c r="P320" s="150"/>
      <c r="Q320" s="150"/>
      <c r="R320" s="150"/>
      <c r="S320" s="150"/>
      <c r="T320" s="148"/>
      <c r="U320" s="148"/>
      <c r="V320" s="148"/>
      <c r="W320" s="148"/>
      <c r="X320" s="148"/>
      <c r="Y320" s="156"/>
      <c r="Z320" s="156"/>
      <c r="AA320" s="156"/>
      <c r="AB320" s="156"/>
      <c r="AC320" s="156"/>
      <c r="AD320" s="158"/>
      <c r="AE320" s="158"/>
      <c r="AF320" s="158"/>
      <c r="AG320" s="158"/>
      <c r="AH320" s="158"/>
      <c r="AI320" s="126" t="str">
        <f t="shared" si="8"/>
        <v/>
      </c>
      <c r="AJ320" s="127" t="str">
        <f t="shared" si="9"/>
        <v/>
      </c>
      <c r="AK320" s="17"/>
    </row>
    <row r="321" spans="1:37" x14ac:dyDescent="0.55000000000000004">
      <c r="A321" s="41"/>
      <c r="B321" s="42"/>
      <c r="C321" s="41"/>
      <c r="D321" s="146"/>
      <c r="E321" s="152"/>
      <c r="F321" s="152"/>
      <c r="G321" s="152"/>
      <c r="H321" s="152"/>
      <c r="I321" s="152"/>
      <c r="J321" s="154"/>
      <c r="K321" s="154"/>
      <c r="L321" s="154"/>
      <c r="M321" s="154"/>
      <c r="N321" s="154"/>
      <c r="O321" s="150"/>
      <c r="P321" s="150"/>
      <c r="Q321" s="150"/>
      <c r="R321" s="150"/>
      <c r="S321" s="150"/>
      <c r="T321" s="148"/>
      <c r="U321" s="148"/>
      <c r="V321" s="148"/>
      <c r="W321" s="148"/>
      <c r="X321" s="148"/>
      <c r="Y321" s="156"/>
      <c r="Z321" s="156"/>
      <c r="AA321" s="156"/>
      <c r="AB321" s="156"/>
      <c r="AC321" s="156"/>
      <c r="AD321" s="158"/>
      <c r="AE321" s="158"/>
      <c r="AF321" s="158"/>
      <c r="AG321" s="158"/>
      <c r="AH321" s="158"/>
      <c r="AI321" s="126" t="str">
        <f t="shared" si="8"/>
        <v/>
      </c>
      <c r="AJ321" s="127" t="str">
        <f t="shared" si="9"/>
        <v/>
      </c>
      <c r="AK321" s="17"/>
    </row>
    <row r="322" spans="1:37" x14ac:dyDescent="0.55000000000000004">
      <c r="A322" s="41"/>
      <c r="B322" s="42"/>
      <c r="C322" s="41"/>
      <c r="D322" s="146"/>
      <c r="E322" s="152"/>
      <c r="F322" s="152"/>
      <c r="G322" s="152"/>
      <c r="H322" s="152"/>
      <c r="I322" s="152"/>
      <c r="J322" s="154"/>
      <c r="K322" s="154"/>
      <c r="L322" s="154"/>
      <c r="M322" s="154"/>
      <c r="N322" s="154"/>
      <c r="O322" s="150"/>
      <c r="P322" s="150"/>
      <c r="Q322" s="150"/>
      <c r="R322" s="150"/>
      <c r="S322" s="150"/>
      <c r="T322" s="148"/>
      <c r="U322" s="148"/>
      <c r="V322" s="148"/>
      <c r="W322" s="148"/>
      <c r="X322" s="148"/>
      <c r="Y322" s="156"/>
      <c r="Z322" s="156"/>
      <c r="AA322" s="156"/>
      <c r="AB322" s="156"/>
      <c r="AC322" s="156"/>
      <c r="AD322" s="158"/>
      <c r="AE322" s="158"/>
      <c r="AF322" s="158"/>
      <c r="AG322" s="158"/>
      <c r="AH322" s="158"/>
      <c r="AI322" s="126" t="str">
        <f t="shared" si="8"/>
        <v/>
      </c>
      <c r="AJ322" s="127" t="str">
        <f t="shared" si="9"/>
        <v/>
      </c>
      <c r="AK322" s="17"/>
    </row>
    <row r="323" spans="1:37" x14ac:dyDescent="0.55000000000000004">
      <c r="A323" s="41"/>
      <c r="B323" s="42"/>
      <c r="C323" s="41"/>
      <c r="D323" s="146"/>
      <c r="E323" s="152"/>
      <c r="F323" s="152"/>
      <c r="G323" s="152"/>
      <c r="H323" s="152"/>
      <c r="I323" s="152"/>
      <c r="J323" s="154"/>
      <c r="K323" s="154"/>
      <c r="L323" s="154"/>
      <c r="M323" s="154"/>
      <c r="N323" s="154"/>
      <c r="O323" s="150"/>
      <c r="P323" s="150"/>
      <c r="Q323" s="150"/>
      <c r="R323" s="150"/>
      <c r="S323" s="150"/>
      <c r="T323" s="148"/>
      <c r="U323" s="148"/>
      <c r="V323" s="148"/>
      <c r="W323" s="148"/>
      <c r="X323" s="148"/>
      <c r="Y323" s="156"/>
      <c r="Z323" s="156"/>
      <c r="AA323" s="156"/>
      <c r="AB323" s="156"/>
      <c r="AC323" s="156"/>
      <c r="AD323" s="158"/>
      <c r="AE323" s="158"/>
      <c r="AF323" s="158"/>
      <c r="AG323" s="158"/>
      <c r="AH323" s="158"/>
      <c r="AI323" s="126" t="str">
        <f t="shared" si="8"/>
        <v/>
      </c>
      <c r="AJ323" s="127" t="str">
        <f t="shared" si="9"/>
        <v/>
      </c>
      <c r="AK323" s="17"/>
    </row>
    <row r="324" spans="1:37" x14ac:dyDescent="0.55000000000000004">
      <c r="A324" s="41"/>
      <c r="B324" s="42"/>
      <c r="C324" s="41"/>
      <c r="D324" s="146"/>
      <c r="E324" s="152"/>
      <c r="F324" s="152"/>
      <c r="G324" s="152"/>
      <c r="H324" s="152"/>
      <c r="I324" s="152"/>
      <c r="J324" s="154"/>
      <c r="K324" s="154"/>
      <c r="L324" s="154"/>
      <c r="M324" s="154"/>
      <c r="N324" s="154"/>
      <c r="O324" s="150"/>
      <c r="P324" s="150"/>
      <c r="Q324" s="150"/>
      <c r="R324" s="150"/>
      <c r="S324" s="150"/>
      <c r="T324" s="148"/>
      <c r="U324" s="148"/>
      <c r="V324" s="148"/>
      <c r="W324" s="148"/>
      <c r="X324" s="148"/>
      <c r="Y324" s="156"/>
      <c r="Z324" s="156"/>
      <c r="AA324" s="156"/>
      <c r="AB324" s="156"/>
      <c r="AC324" s="156"/>
      <c r="AD324" s="158"/>
      <c r="AE324" s="158"/>
      <c r="AF324" s="158"/>
      <c r="AG324" s="158"/>
      <c r="AH324" s="158"/>
      <c r="AI324" s="126" t="str">
        <f t="shared" si="8"/>
        <v/>
      </c>
      <c r="AJ324" s="127" t="str">
        <f t="shared" si="9"/>
        <v/>
      </c>
      <c r="AK324" s="17"/>
    </row>
    <row r="325" spans="1:37" x14ac:dyDescent="0.55000000000000004">
      <c r="A325" s="41"/>
      <c r="B325" s="42"/>
      <c r="C325" s="41"/>
      <c r="D325" s="146"/>
      <c r="E325" s="152"/>
      <c r="F325" s="152"/>
      <c r="G325" s="152"/>
      <c r="H325" s="152"/>
      <c r="I325" s="152"/>
      <c r="J325" s="154"/>
      <c r="K325" s="154"/>
      <c r="L325" s="154"/>
      <c r="M325" s="154"/>
      <c r="N325" s="154"/>
      <c r="O325" s="150"/>
      <c r="P325" s="150"/>
      <c r="Q325" s="150"/>
      <c r="R325" s="150"/>
      <c r="S325" s="150"/>
      <c r="T325" s="148"/>
      <c r="U325" s="148"/>
      <c r="V325" s="148"/>
      <c r="W325" s="148"/>
      <c r="X325" s="148"/>
      <c r="Y325" s="156"/>
      <c r="Z325" s="156"/>
      <c r="AA325" s="156"/>
      <c r="AB325" s="156"/>
      <c r="AC325" s="156"/>
      <c r="AD325" s="158"/>
      <c r="AE325" s="158"/>
      <c r="AF325" s="158"/>
      <c r="AG325" s="158"/>
      <c r="AH325" s="158"/>
      <c r="AI325" s="126" t="str">
        <f t="shared" si="8"/>
        <v/>
      </c>
      <c r="AJ325" s="127" t="str">
        <f t="shared" si="9"/>
        <v/>
      </c>
      <c r="AK325" s="17"/>
    </row>
    <row r="326" spans="1:37" x14ac:dyDescent="0.55000000000000004">
      <c r="A326" s="41"/>
      <c r="B326" s="42"/>
      <c r="C326" s="41"/>
      <c r="D326" s="146"/>
      <c r="E326" s="152"/>
      <c r="F326" s="152"/>
      <c r="G326" s="152"/>
      <c r="H326" s="152"/>
      <c r="I326" s="152"/>
      <c r="J326" s="154"/>
      <c r="K326" s="154"/>
      <c r="L326" s="154"/>
      <c r="M326" s="154"/>
      <c r="N326" s="154"/>
      <c r="O326" s="150"/>
      <c r="P326" s="150"/>
      <c r="Q326" s="150"/>
      <c r="R326" s="150"/>
      <c r="S326" s="150"/>
      <c r="T326" s="148"/>
      <c r="U326" s="148"/>
      <c r="V326" s="148"/>
      <c r="W326" s="148"/>
      <c r="X326" s="148"/>
      <c r="Y326" s="156"/>
      <c r="Z326" s="156"/>
      <c r="AA326" s="156"/>
      <c r="AB326" s="156"/>
      <c r="AC326" s="156"/>
      <c r="AD326" s="158"/>
      <c r="AE326" s="158"/>
      <c r="AF326" s="158"/>
      <c r="AG326" s="158"/>
      <c r="AH326" s="158"/>
      <c r="AI326" s="126" t="str">
        <f t="shared" si="8"/>
        <v/>
      </c>
      <c r="AJ326" s="127" t="str">
        <f t="shared" si="9"/>
        <v/>
      </c>
      <c r="AK326" s="17"/>
    </row>
    <row r="327" spans="1:37" x14ac:dyDescent="0.55000000000000004">
      <c r="A327" s="41"/>
      <c r="B327" s="42"/>
      <c r="C327" s="41"/>
      <c r="D327" s="146"/>
      <c r="E327" s="152"/>
      <c r="F327" s="152"/>
      <c r="G327" s="152"/>
      <c r="H327" s="152"/>
      <c r="I327" s="152"/>
      <c r="J327" s="154"/>
      <c r="K327" s="154"/>
      <c r="L327" s="154"/>
      <c r="M327" s="154"/>
      <c r="N327" s="154"/>
      <c r="O327" s="150"/>
      <c r="P327" s="150"/>
      <c r="Q327" s="150"/>
      <c r="R327" s="150"/>
      <c r="S327" s="150"/>
      <c r="T327" s="148"/>
      <c r="U327" s="148"/>
      <c r="V327" s="148"/>
      <c r="W327" s="148"/>
      <c r="X327" s="148"/>
      <c r="Y327" s="156"/>
      <c r="Z327" s="156"/>
      <c r="AA327" s="156"/>
      <c r="AB327" s="156"/>
      <c r="AC327" s="156"/>
      <c r="AD327" s="158"/>
      <c r="AE327" s="158"/>
      <c r="AF327" s="158"/>
      <c r="AG327" s="158"/>
      <c r="AH327" s="158"/>
      <c r="AI327" s="126" t="str">
        <f t="shared" si="8"/>
        <v/>
      </c>
      <c r="AJ327" s="127" t="str">
        <f t="shared" si="9"/>
        <v/>
      </c>
      <c r="AK327" s="17"/>
    </row>
    <row r="328" spans="1:37" x14ac:dyDescent="0.55000000000000004">
      <c r="A328" s="41"/>
      <c r="B328" s="42"/>
      <c r="C328" s="41"/>
      <c r="D328" s="146"/>
      <c r="E328" s="152"/>
      <c r="F328" s="152"/>
      <c r="G328" s="152"/>
      <c r="H328" s="152"/>
      <c r="I328" s="152"/>
      <c r="J328" s="154"/>
      <c r="K328" s="154"/>
      <c r="L328" s="154"/>
      <c r="M328" s="154"/>
      <c r="N328" s="154"/>
      <c r="O328" s="150"/>
      <c r="P328" s="150"/>
      <c r="Q328" s="150"/>
      <c r="R328" s="150"/>
      <c r="S328" s="150"/>
      <c r="T328" s="148"/>
      <c r="U328" s="148"/>
      <c r="V328" s="148"/>
      <c r="W328" s="148"/>
      <c r="X328" s="148"/>
      <c r="Y328" s="156"/>
      <c r="Z328" s="156"/>
      <c r="AA328" s="156"/>
      <c r="AB328" s="156"/>
      <c r="AC328" s="156"/>
      <c r="AD328" s="158"/>
      <c r="AE328" s="158"/>
      <c r="AF328" s="158"/>
      <c r="AG328" s="158"/>
      <c r="AH328" s="158"/>
      <c r="AI328" s="126" t="str">
        <f t="shared" si="8"/>
        <v/>
      </c>
      <c r="AJ328" s="127" t="str">
        <f t="shared" si="9"/>
        <v/>
      </c>
      <c r="AK328" s="17"/>
    </row>
    <row r="329" spans="1:37" x14ac:dyDescent="0.55000000000000004">
      <c r="A329" s="41"/>
      <c r="B329" s="42"/>
      <c r="C329" s="41"/>
      <c r="D329" s="146"/>
      <c r="E329" s="152"/>
      <c r="F329" s="152"/>
      <c r="G329" s="152"/>
      <c r="H329" s="152"/>
      <c r="I329" s="152"/>
      <c r="J329" s="154"/>
      <c r="K329" s="154"/>
      <c r="L329" s="154"/>
      <c r="M329" s="154"/>
      <c r="N329" s="154"/>
      <c r="O329" s="150"/>
      <c r="P329" s="150"/>
      <c r="Q329" s="150"/>
      <c r="R329" s="150"/>
      <c r="S329" s="150"/>
      <c r="T329" s="148"/>
      <c r="U329" s="148"/>
      <c r="V329" s="148"/>
      <c r="W329" s="148"/>
      <c r="X329" s="148"/>
      <c r="Y329" s="156"/>
      <c r="Z329" s="156"/>
      <c r="AA329" s="156"/>
      <c r="AB329" s="156"/>
      <c r="AC329" s="156"/>
      <c r="AD329" s="158"/>
      <c r="AE329" s="158"/>
      <c r="AF329" s="158"/>
      <c r="AG329" s="158"/>
      <c r="AH329" s="158"/>
      <c r="AI329" s="126" t="str">
        <f t="shared" ref="AI329:AI357" si="10">IF(AND(ISBLANK(E329),ISBLANK(F329),ISBLANK(G329),ISBLANK(H329),ISBLANK(I329),ISBLANK(J329),ISBLANK(K329),ISBLANK(L329),ISBLANK(M329),ISBLANK(N329),ISBLANK(O329),ISBLANK(P329),ISBLANK(Q329),ISBLANK(R329),ISBLANK(S329),ISBLANK(T329),ISBLANK(U329),ISBLANK(V329),ISBLANK(W329),ISBLANK(AG329),ISBLANK(AH329)),"",SUM(E329:AH329))</f>
        <v/>
      </c>
      <c r="AJ329" s="127" t="str">
        <f t="shared" ref="AJ329:AJ357" si="11">IF(AI329&lt;&gt;"",IF(AI329&gt;=36,"ดีมาก",IF(AI329&gt;=24,"ดี",IF(AI329&gt;=12,"พอใช้",IF(AI329&lt;=11,"ปรับปรุง")))),"")</f>
        <v/>
      </c>
      <c r="AK329" s="17"/>
    </row>
    <row r="330" spans="1:37" x14ac:dyDescent="0.55000000000000004">
      <c r="A330" s="41"/>
      <c r="B330" s="42"/>
      <c r="C330" s="41"/>
      <c r="D330" s="146"/>
      <c r="E330" s="152"/>
      <c r="F330" s="152"/>
      <c r="G330" s="152"/>
      <c r="H330" s="152"/>
      <c r="I330" s="152"/>
      <c r="J330" s="154"/>
      <c r="K330" s="154"/>
      <c r="L330" s="154"/>
      <c r="M330" s="154"/>
      <c r="N330" s="154"/>
      <c r="O330" s="150"/>
      <c r="P330" s="150"/>
      <c r="Q330" s="150"/>
      <c r="R330" s="150"/>
      <c r="S330" s="150"/>
      <c r="T330" s="148"/>
      <c r="U330" s="148"/>
      <c r="V330" s="148"/>
      <c r="W330" s="148"/>
      <c r="X330" s="148"/>
      <c r="Y330" s="156"/>
      <c r="Z330" s="156"/>
      <c r="AA330" s="156"/>
      <c r="AB330" s="156"/>
      <c r="AC330" s="156"/>
      <c r="AD330" s="158"/>
      <c r="AE330" s="158"/>
      <c r="AF330" s="158"/>
      <c r="AG330" s="158"/>
      <c r="AH330" s="158"/>
      <c r="AI330" s="126" t="str">
        <f t="shared" si="10"/>
        <v/>
      </c>
      <c r="AJ330" s="127" t="str">
        <f t="shared" si="11"/>
        <v/>
      </c>
      <c r="AK330" s="17"/>
    </row>
    <row r="331" spans="1:37" x14ac:dyDescent="0.55000000000000004">
      <c r="A331" s="41"/>
      <c r="B331" s="42"/>
      <c r="C331" s="41"/>
      <c r="D331" s="146"/>
      <c r="E331" s="152"/>
      <c r="F331" s="152"/>
      <c r="G331" s="152"/>
      <c r="H331" s="152"/>
      <c r="I331" s="152"/>
      <c r="J331" s="154"/>
      <c r="K331" s="154"/>
      <c r="L331" s="154"/>
      <c r="M331" s="154"/>
      <c r="N331" s="154"/>
      <c r="O331" s="150"/>
      <c r="P331" s="150"/>
      <c r="Q331" s="150"/>
      <c r="R331" s="150"/>
      <c r="S331" s="150"/>
      <c r="T331" s="148"/>
      <c r="U331" s="148"/>
      <c r="V331" s="148"/>
      <c r="W331" s="148"/>
      <c r="X331" s="148"/>
      <c r="Y331" s="156"/>
      <c r="Z331" s="156"/>
      <c r="AA331" s="156"/>
      <c r="AB331" s="156"/>
      <c r="AC331" s="156"/>
      <c r="AD331" s="158"/>
      <c r="AE331" s="158"/>
      <c r="AF331" s="158"/>
      <c r="AG331" s="158"/>
      <c r="AH331" s="158"/>
      <c r="AI331" s="126" t="str">
        <f t="shared" si="10"/>
        <v/>
      </c>
      <c r="AJ331" s="127" t="str">
        <f t="shared" si="11"/>
        <v/>
      </c>
      <c r="AK331" s="17"/>
    </row>
    <row r="332" spans="1:37" x14ac:dyDescent="0.55000000000000004">
      <c r="A332" s="41"/>
      <c r="B332" s="42"/>
      <c r="C332" s="41"/>
      <c r="D332" s="146"/>
      <c r="E332" s="152"/>
      <c r="F332" s="152"/>
      <c r="G332" s="152"/>
      <c r="H332" s="152"/>
      <c r="I332" s="152"/>
      <c r="J332" s="154"/>
      <c r="K332" s="154"/>
      <c r="L332" s="154"/>
      <c r="M332" s="154"/>
      <c r="N332" s="154"/>
      <c r="O332" s="150"/>
      <c r="P332" s="150"/>
      <c r="Q332" s="150"/>
      <c r="R332" s="150"/>
      <c r="S332" s="150"/>
      <c r="T332" s="148"/>
      <c r="U332" s="148"/>
      <c r="V332" s="148"/>
      <c r="W332" s="148"/>
      <c r="X332" s="148"/>
      <c r="Y332" s="156"/>
      <c r="Z332" s="156"/>
      <c r="AA332" s="156"/>
      <c r="AB332" s="156"/>
      <c r="AC332" s="156"/>
      <c r="AD332" s="158"/>
      <c r="AE332" s="158"/>
      <c r="AF332" s="158"/>
      <c r="AG332" s="158"/>
      <c r="AH332" s="158"/>
      <c r="AI332" s="126" t="str">
        <f t="shared" si="10"/>
        <v/>
      </c>
      <c r="AJ332" s="127" t="str">
        <f t="shared" si="11"/>
        <v/>
      </c>
      <c r="AK332" s="17"/>
    </row>
    <row r="333" spans="1:37" x14ac:dyDescent="0.55000000000000004">
      <c r="A333" s="41"/>
      <c r="B333" s="42"/>
      <c r="C333" s="41"/>
      <c r="D333" s="146"/>
      <c r="E333" s="152"/>
      <c r="F333" s="152"/>
      <c r="G333" s="152"/>
      <c r="H333" s="152"/>
      <c r="I333" s="152"/>
      <c r="J333" s="154"/>
      <c r="K333" s="154"/>
      <c r="L333" s="154"/>
      <c r="M333" s="154"/>
      <c r="N333" s="154"/>
      <c r="O333" s="150"/>
      <c r="P333" s="150"/>
      <c r="Q333" s="150"/>
      <c r="R333" s="150"/>
      <c r="S333" s="150"/>
      <c r="T333" s="148"/>
      <c r="U333" s="148"/>
      <c r="V333" s="148"/>
      <c r="W333" s="148"/>
      <c r="X333" s="148"/>
      <c r="Y333" s="156"/>
      <c r="Z333" s="156"/>
      <c r="AA333" s="156"/>
      <c r="AB333" s="156"/>
      <c r="AC333" s="156"/>
      <c r="AD333" s="158"/>
      <c r="AE333" s="158"/>
      <c r="AF333" s="158"/>
      <c r="AG333" s="158"/>
      <c r="AH333" s="158"/>
      <c r="AI333" s="126" t="str">
        <f t="shared" si="10"/>
        <v/>
      </c>
      <c r="AJ333" s="127" t="str">
        <f t="shared" si="11"/>
        <v/>
      </c>
      <c r="AK333" s="17"/>
    </row>
    <row r="334" spans="1:37" x14ac:dyDescent="0.55000000000000004">
      <c r="A334" s="41"/>
      <c r="B334" s="42"/>
      <c r="C334" s="41"/>
      <c r="D334" s="146"/>
      <c r="E334" s="152"/>
      <c r="F334" s="152"/>
      <c r="G334" s="152"/>
      <c r="H334" s="152"/>
      <c r="I334" s="152"/>
      <c r="J334" s="154"/>
      <c r="K334" s="154"/>
      <c r="L334" s="154"/>
      <c r="M334" s="154"/>
      <c r="N334" s="154"/>
      <c r="O334" s="150"/>
      <c r="P334" s="150"/>
      <c r="Q334" s="150"/>
      <c r="R334" s="150"/>
      <c r="S334" s="150"/>
      <c r="T334" s="148"/>
      <c r="U334" s="148"/>
      <c r="V334" s="148"/>
      <c r="W334" s="148"/>
      <c r="X334" s="148"/>
      <c r="Y334" s="156"/>
      <c r="Z334" s="156"/>
      <c r="AA334" s="156"/>
      <c r="AB334" s="156"/>
      <c r="AC334" s="156"/>
      <c r="AD334" s="158"/>
      <c r="AE334" s="158"/>
      <c r="AF334" s="158"/>
      <c r="AG334" s="158"/>
      <c r="AH334" s="158"/>
      <c r="AI334" s="126" t="str">
        <f t="shared" si="10"/>
        <v/>
      </c>
      <c r="AJ334" s="127" t="str">
        <f t="shared" si="11"/>
        <v/>
      </c>
      <c r="AK334" s="17"/>
    </row>
    <row r="335" spans="1:37" x14ac:dyDescent="0.55000000000000004">
      <c r="A335" s="41"/>
      <c r="B335" s="42"/>
      <c r="C335" s="41"/>
      <c r="D335" s="146"/>
      <c r="E335" s="152"/>
      <c r="F335" s="152"/>
      <c r="G335" s="152"/>
      <c r="H335" s="152"/>
      <c r="I335" s="152"/>
      <c r="J335" s="154"/>
      <c r="K335" s="154"/>
      <c r="L335" s="154"/>
      <c r="M335" s="154"/>
      <c r="N335" s="154"/>
      <c r="O335" s="150"/>
      <c r="P335" s="150"/>
      <c r="Q335" s="150"/>
      <c r="R335" s="150"/>
      <c r="S335" s="150"/>
      <c r="T335" s="148"/>
      <c r="U335" s="148"/>
      <c r="V335" s="148"/>
      <c r="W335" s="148"/>
      <c r="X335" s="148"/>
      <c r="Y335" s="156"/>
      <c r="Z335" s="156"/>
      <c r="AA335" s="156"/>
      <c r="AB335" s="156"/>
      <c r="AC335" s="156"/>
      <c r="AD335" s="158"/>
      <c r="AE335" s="158"/>
      <c r="AF335" s="158"/>
      <c r="AG335" s="158"/>
      <c r="AH335" s="158"/>
      <c r="AI335" s="126" t="str">
        <f t="shared" si="10"/>
        <v/>
      </c>
      <c r="AJ335" s="127" t="str">
        <f t="shared" si="11"/>
        <v/>
      </c>
      <c r="AK335" s="17"/>
    </row>
    <row r="336" spans="1:37" x14ac:dyDescent="0.55000000000000004">
      <c r="A336" s="41"/>
      <c r="B336" s="42"/>
      <c r="C336" s="41"/>
      <c r="D336" s="146"/>
      <c r="E336" s="152"/>
      <c r="F336" s="152"/>
      <c r="G336" s="152"/>
      <c r="H336" s="152"/>
      <c r="I336" s="152"/>
      <c r="J336" s="154"/>
      <c r="K336" s="154"/>
      <c r="L336" s="154"/>
      <c r="M336" s="154"/>
      <c r="N336" s="154"/>
      <c r="O336" s="150"/>
      <c r="P336" s="150"/>
      <c r="Q336" s="150"/>
      <c r="R336" s="150"/>
      <c r="S336" s="150"/>
      <c r="T336" s="148"/>
      <c r="U336" s="148"/>
      <c r="V336" s="148"/>
      <c r="W336" s="148"/>
      <c r="X336" s="148"/>
      <c r="Y336" s="156"/>
      <c r="Z336" s="156"/>
      <c r="AA336" s="156"/>
      <c r="AB336" s="156"/>
      <c r="AC336" s="156"/>
      <c r="AD336" s="158"/>
      <c r="AE336" s="158"/>
      <c r="AF336" s="158"/>
      <c r="AG336" s="158"/>
      <c r="AH336" s="158"/>
      <c r="AI336" s="126" t="str">
        <f t="shared" si="10"/>
        <v/>
      </c>
      <c r="AJ336" s="127" t="str">
        <f t="shared" si="11"/>
        <v/>
      </c>
      <c r="AK336" s="17"/>
    </row>
    <row r="337" spans="1:37" x14ac:dyDescent="0.55000000000000004">
      <c r="A337" s="41"/>
      <c r="B337" s="42"/>
      <c r="C337" s="41"/>
      <c r="D337" s="146"/>
      <c r="E337" s="152"/>
      <c r="F337" s="152"/>
      <c r="G337" s="152"/>
      <c r="H337" s="152"/>
      <c r="I337" s="152"/>
      <c r="J337" s="154"/>
      <c r="K337" s="154"/>
      <c r="L337" s="154"/>
      <c r="M337" s="154"/>
      <c r="N337" s="154"/>
      <c r="O337" s="150"/>
      <c r="P337" s="150"/>
      <c r="Q337" s="150"/>
      <c r="R337" s="150"/>
      <c r="S337" s="150"/>
      <c r="T337" s="148"/>
      <c r="U337" s="148"/>
      <c r="V337" s="148"/>
      <c r="W337" s="148"/>
      <c r="X337" s="148"/>
      <c r="Y337" s="156"/>
      <c r="Z337" s="156"/>
      <c r="AA337" s="156"/>
      <c r="AB337" s="156"/>
      <c r="AC337" s="156"/>
      <c r="AD337" s="158"/>
      <c r="AE337" s="158"/>
      <c r="AF337" s="158"/>
      <c r="AG337" s="158"/>
      <c r="AH337" s="158"/>
      <c r="AI337" s="126" t="str">
        <f t="shared" si="10"/>
        <v/>
      </c>
      <c r="AJ337" s="127" t="str">
        <f t="shared" si="11"/>
        <v/>
      </c>
      <c r="AK337" s="17"/>
    </row>
    <row r="338" spans="1:37" x14ac:dyDescent="0.55000000000000004">
      <c r="A338" s="41"/>
      <c r="B338" s="42"/>
      <c r="C338" s="41"/>
      <c r="D338" s="146"/>
      <c r="E338" s="152"/>
      <c r="F338" s="152"/>
      <c r="G338" s="152"/>
      <c r="H338" s="152"/>
      <c r="I338" s="152"/>
      <c r="J338" s="154"/>
      <c r="K338" s="154"/>
      <c r="L338" s="154"/>
      <c r="M338" s="154"/>
      <c r="N338" s="154"/>
      <c r="O338" s="150"/>
      <c r="P338" s="150"/>
      <c r="Q338" s="150"/>
      <c r="R338" s="150"/>
      <c r="S338" s="150"/>
      <c r="T338" s="148"/>
      <c r="U338" s="148"/>
      <c r="V338" s="148"/>
      <c r="W338" s="148"/>
      <c r="X338" s="148"/>
      <c r="Y338" s="156"/>
      <c r="Z338" s="156"/>
      <c r="AA338" s="156"/>
      <c r="AB338" s="156"/>
      <c r="AC338" s="156"/>
      <c r="AD338" s="158"/>
      <c r="AE338" s="158"/>
      <c r="AF338" s="158"/>
      <c r="AG338" s="158"/>
      <c r="AH338" s="158"/>
      <c r="AI338" s="126" t="str">
        <f t="shared" si="10"/>
        <v/>
      </c>
      <c r="AJ338" s="127" t="str">
        <f t="shared" si="11"/>
        <v/>
      </c>
      <c r="AK338" s="17"/>
    </row>
    <row r="339" spans="1:37" x14ac:dyDescent="0.55000000000000004">
      <c r="A339" s="41"/>
      <c r="B339" s="42"/>
      <c r="C339" s="41"/>
      <c r="D339" s="146"/>
      <c r="E339" s="152"/>
      <c r="F339" s="152"/>
      <c r="G339" s="152"/>
      <c r="H339" s="152"/>
      <c r="I339" s="152"/>
      <c r="J339" s="154"/>
      <c r="K339" s="154"/>
      <c r="L339" s="154"/>
      <c r="M339" s="154"/>
      <c r="N339" s="154"/>
      <c r="O339" s="150"/>
      <c r="P339" s="150"/>
      <c r="Q339" s="150"/>
      <c r="R339" s="150"/>
      <c r="S339" s="150"/>
      <c r="T339" s="148"/>
      <c r="U339" s="148"/>
      <c r="V339" s="148"/>
      <c r="W339" s="148"/>
      <c r="X339" s="148"/>
      <c r="Y339" s="156"/>
      <c r="Z339" s="156"/>
      <c r="AA339" s="156"/>
      <c r="AB339" s="156"/>
      <c r="AC339" s="156"/>
      <c r="AD339" s="158"/>
      <c r="AE339" s="158"/>
      <c r="AF339" s="158"/>
      <c r="AG339" s="158"/>
      <c r="AH339" s="158"/>
      <c r="AI339" s="126" t="str">
        <f t="shared" si="10"/>
        <v/>
      </c>
      <c r="AJ339" s="127" t="str">
        <f t="shared" si="11"/>
        <v/>
      </c>
      <c r="AK339" s="17"/>
    </row>
    <row r="340" spans="1:37" x14ac:dyDescent="0.55000000000000004">
      <c r="A340" s="41"/>
      <c r="B340" s="42"/>
      <c r="C340" s="41"/>
      <c r="D340" s="146"/>
      <c r="E340" s="152"/>
      <c r="F340" s="152"/>
      <c r="G340" s="152"/>
      <c r="H340" s="152"/>
      <c r="I340" s="152"/>
      <c r="J340" s="154"/>
      <c r="K340" s="154"/>
      <c r="L340" s="154"/>
      <c r="M340" s="154"/>
      <c r="N340" s="154"/>
      <c r="O340" s="150"/>
      <c r="P340" s="150"/>
      <c r="Q340" s="150"/>
      <c r="R340" s="150"/>
      <c r="S340" s="150"/>
      <c r="T340" s="148"/>
      <c r="U340" s="148"/>
      <c r="V340" s="148"/>
      <c r="W340" s="148"/>
      <c r="X340" s="148"/>
      <c r="Y340" s="156"/>
      <c r="Z340" s="156"/>
      <c r="AA340" s="156"/>
      <c r="AB340" s="156"/>
      <c r="AC340" s="156"/>
      <c r="AD340" s="158"/>
      <c r="AE340" s="158"/>
      <c r="AF340" s="158"/>
      <c r="AG340" s="158"/>
      <c r="AH340" s="158"/>
      <c r="AI340" s="126" t="str">
        <f t="shared" si="10"/>
        <v/>
      </c>
      <c r="AJ340" s="127" t="str">
        <f t="shared" si="11"/>
        <v/>
      </c>
      <c r="AK340" s="17"/>
    </row>
    <row r="341" spans="1:37" x14ac:dyDescent="0.55000000000000004">
      <c r="A341" s="41"/>
      <c r="B341" s="42"/>
      <c r="C341" s="41"/>
      <c r="D341" s="146"/>
      <c r="E341" s="152"/>
      <c r="F341" s="152"/>
      <c r="G341" s="152"/>
      <c r="H341" s="152"/>
      <c r="I341" s="152"/>
      <c r="J341" s="154"/>
      <c r="K341" s="154"/>
      <c r="L341" s="154"/>
      <c r="M341" s="154"/>
      <c r="N341" s="154"/>
      <c r="O341" s="150"/>
      <c r="P341" s="150"/>
      <c r="Q341" s="150"/>
      <c r="R341" s="150"/>
      <c r="S341" s="150"/>
      <c r="T341" s="148"/>
      <c r="U341" s="148"/>
      <c r="V341" s="148"/>
      <c r="W341" s="148"/>
      <c r="X341" s="148"/>
      <c r="Y341" s="156"/>
      <c r="Z341" s="156"/>
      <c r="AA341" s="156"/>
      <c r="AB341" s="156"/>
      <c r="AC341" s="156"/>
      <c r="AD341" s="158"/>
      <c r="AE341" s="158"/>
      <c r="AF341" s="158"/>
      <c r="AG341" s="158"/>
      <c r="AH341" s="158"/>
      <c r="AI341" s="126" t="str">
        <f t="shared" si="10"/>
        <v/>
      </c>
      <c r="AJ341" s="127" t="str">
        <f t="shared" si="11"/>
        <v/>
      </c>
      <c r="AK341" s="17"/>
    </row>
    <row r="342" spans="1:37" x14ac:dyDescent="0.55000000000000004">
      <c r="A342" s="41"/>
      <c r="B342" s="42"/>
      <c r="C342" s="41"/>
      <c r="D342" s="146"/>
      <c r="E342" s="152"/>
      <c r="F342" s="152"/>
      <c r="G342" s="152"/>
      <c r="H342" s="152"/>
      <c r="I342" s="152"/>
      <c r="J342" s="154"/>
      <c r="K342" s="154"/>
      <c r="L342" s="154"/>
      <c r="M342" s="154"/>
      <c r="N342" s="154"/>
      <c r="O342" s="150"/>
      <c r="P342" s="150"/>
      <c r="Q342" s="150"/>
      <c r="R342" s="150"/>
      <c r="S342" s="150"/>
      <c r="T342" s="148"/>
      <c r="U342" s="148"/>
      <c r="V342" s="148"/>
      <c r="W342" s="148"/>
      <c r="X342" s="148"/>
      <c r="Y342" s="156"/>
      <c r="Z342" s="156"/>
      <c r="AA342" s="156"/>
      <c r="AB342" s="156"/>
      <c r="AC342" s="156"/>
      <c r="AD342" s="158"/>
      <c r="AE342" s="158"/>
      <c r="AF342" s="158"/>
      <c r="AG342" s="158"/>
      <c r="AH342" s="158"/>
      <c r="AI342" s="126" t="str">
        <f t="shared" si="10"/>
        <v/>
      </c>
      <c r="AJ342" s="127" t="str">
        <f t="shared" si="11"/>
        <v/>
      </c>
      <c r="AK342" s="17"/>
    </row>
    <row r="343" spans="1:37" x14ac:dyDescent="0.55000000000000004">
      <c r="A343" s="41"/>
      <c r="B343" s="42"/>
      <c r="C343" s="41"/>
      <c r="D343" s="146"/>
      <c r="E343" s="152"/>
      <c r="F343" s="152"/>
      <c r="G343" s="152"/>
      <c r="H343" s="152"/>
      <c r="I343" s="152"/>
      <c r="J343" s="154"/>
      <c r="K343" s="154"/>
      <c r="L343" s="154"/>
      <c r="M343" s="154"/>
      <c r="N343" s="154"/>
      <c r="O343" s="150"/>
      <c r="P343" s="150"/>
      <c r="Q343" s="150"/>
      <c r="R343" s="150"/>
      <c r="S343" s="150"/>
      <c r="T343" s="148"/>
      <c r="U343" s="148"/>
      <c r="V343" s="148"/>
      <c r="W343" s="148"/>
      <c r="X343" s="148"/>
      <c r="Y343" s="156"/>
      <c r="Z343" s="156"/>
      <c r="AA343" s="156"/>
      <c r="AB343" s="156"/>
      <c r="AC343" s="156"/>
      <c r="AD343" s="158"/>
      <c r="AE343" s="158"/>
      <c r="AF343" s="158"/>
      <c r="AG343" s="158"/>
      <c r="AH343" s="158"/>
      <c r="AI343" s="126" t="str">
        <f t="shared" si="10"/>
        <v/>
      </c>
      <c r="AJ343" s="127" t="str">
        <f t="shared" si="11"/>
        <v/>
      </c>
      <c r="AK343" s="17"/>
    </row>
    <row r="344" spans="1:37" x14ac:dyDescent="0.55000000000000004">
      <c r="A344" s="41"/>
      <c r="B344" s="42"/>
      <c r="C344" s="41"/>
      <c r="D344" s="146"/>
      <c r="E344" s="152"/>
      <c r="F344" s="152"/>
      <c r="G344" s="152"/>
      <c r="H344" s="152"/>
      <c r="I344" s="152"/>
      <c r="J344" s="154"/>
      <c r="K344" s="154"/>
      <c r="L344" s="154"/>
      <c r="M344" s="154"/>
      <c r="N344" s="154"/>
      <c r="O344" s="150"/>
      <c r="P344" s="150"/>
      <c r="Q344" s="150"/>
      <c r="R344" s="150"/>
      <c r="S344" s="150"/>
      <c r="T344" s="148"/>
      <c r="U344" s="148"/>
      <c r="V344" s="148"/>
      <c r="W344" s="148"/>
      <c r="X344" s="148"/>
      <c r="Y344" s="156"/>
      <c r="Z344" s="156"/>
      <c r="AA344" s="156"/>
      <c r="AB344" s="156"/>
      <c r="AC344" s="156"/>
      <c r="AD344" s="158"/>
      <c r="AE344" s="158"/>
      <c r="AF344" s="158"/>
      <c r="AG344" s="158"/>
      <c r="AH344" s="158"/>
      <c r="AI344" s="126" t="str">
        <f t="shared" si="10"/>
        <v/>
      </c>
      <c r="AJ344" s="127" t="str">
        <f t="shared" si="11"/>
        <v/>
      </c>
      <c r="AK344" s="17"/>
    </row>
    <row r="345" spans="1:37" x14ac:dyDescent="0.55000000000000004">
      <c r="A345" s="41"/>
      <c r="B345" s="42"/>
      <c r="C345" s="41"/>
      <c r="D345" s="146"/>
      <c r="E345" s="152"/>
      <c r="F345" s="152"/>
      <c r="G345" s="152"/>
      <c r="H345" s="152"/>
      <c r="I345" s="152"/>
      <c r="J345" s="154"/>
      <c r="K345" s="154"/>
      <c r="L345" s="154"/>
      <c r="M345" s="154"/>
      <c r="N345" s="154"/>
      <c r="O345" s="150"/>
      <c r="P345" s="150"/>
      <c r="Q345" s="150"/>
      <c r="R345" s="150"/>
      <c r="S345" s="150"/>
      <c r="T345" s="148"/>
      <c r="U345" s="148"/>
      <c r="V345" s="148"/>
      <c r="W345" s="148"/>
      <c r="X345" s="148"/>
      <c r="Y345" s="156"/>
      <c r="Z345" s="156"/>
      <c r="AA345" s="156"/>
      <c r="AB345" s="156"/>
      <c r="AC345" s="156"/>
      <c r="AD345" s="158"/>
      <c r="AE345" s="158"/>
      <c r="AF345" s="158"/>
      <c r="AG345" s="158"/>
      <c r="AH345" s="158"/>
      <c r="AI345" s="126" t="str">
        <f t="shared" si="10"/>
        <v/>
      </c>
      <c r="AJ345" s="127" t="str">
        <f t="shared" si="11"/>
        <v/>
      </c>
      <c r="AK345" s="17"/>
    </row>
    <row r="346" spans="1:37" x14ac:dyDescent="0.55000000000000004">
      <c r="A346" s="41"/>
      <c r="B346" s="42"/>
      <c r="C346" s="41"/>
      <c r="D346" s="146"/>
      <c r="E346" s="152"/>
      <c r="F346" s="152"/>
      <c r="G346" s="152"/>
      <c r="H346" s="152"/>
      <c r="I346" s="152"/>
      <c r="J346" s="154"/>
      <c r="K346" s="154"/>
      <c r="L346" s="154"/>
      <c r="M346" s="154"/>
      <c r="N346" s="154"/>
      <c r="O346" s="150"/>
      <c r="P346" s="150"/>
      <c r="Q346" s="150"/>
      <c r="R346" s="150"/>
      <c r="S346" s="150"/>
      <c r="T346" s="148"/>
      <c r="U346" s="148"/>
      <c r="V346" s="148"/>
      <c r="W346" s="148"/>
      <c r="X346" s="148"/>
      <c r="Y346" s="156"/>
      <c r="Z346" s="156"/>
      <c r="AA346" s="156"/>
      <c r="AB346" s="156"/>
      <c r="AC346" s="156"/>
      <c r="AD346" s="158"/>
      <c r="AE346" s="158"/>
      <c r="AF346" s="158"/>
      <c r="AG346" s="158"/>
      <c r="AH346" s="158"/>
      <c r="AI346" s="126" t="str">
        <f t="shared" si="10"/>
        <v/>
      </c>
      <c r="AJ346" s="127" t="str">
        <f t="shared" si="11"/>
        <v/>
      </c>
      <c r="AK346" s="17"/>
    </row>
    <row r="347" spans="1:37" x14ac:dyDescent="0.55000000000000004">
      <c r="A347" s="41"/>
      <c r="B347" s="42"/>
      <c r="C347" s="41"/>
      <c r="D347" s="146"/>
      <c r="E347" s="152"/>
      <c r="F347" s="152"/>
      <c r="G347" s="152"/>
      <c r="H347" s="152"/>
      <c r="I347" s="152"/>
      <c r="J347" s="154"/>
      <c r="K347" s="154"/>
      <c r="L347" s="154"/>
      <c r="M347" s="154"/>
      <c r="N347" s="154"/>
      <c r="O347" s="150"/>
      <c r="P347" s="150"/>
      <c r="Q347" s="150"/>
      <c r="R347" s="150"/>
      <c r="S347" s="150"/>
      <c r="T347" s="148"/>
      <c r="U347" s="148"/>
      <c r="V347" s="148"/>
      <c r="W347" s="148"/>
      <c r="X347" s="148"/>
      <c r="Y347" s="156"/>
      <c r="Z347" s="156"/>
      <c r="AA347" s="156"/>
      <c r="AB347" s="156"/>
      <c r="AC347" s="156"/>
      <c r="AD347" s="158"/>
      <c r="AE347" s="158"/>
      <c r="AF347" s="158"/>
      <c r="AG347" s="158"/>
      <c r="AH347" s="158"/>
      <c r="AI347" s="126" t="str">
        <f t="shared" si="10"/>
        <v/>
      </c>
      <c r="AJ347" s="127" t="str">
        <f t="shared" si="11"/>
        <v/>
      </c>
      <c r="AK347" s="17"/>
    </row>
    <row r="348" spans="1:37" x14ac:dyDescent="0.55000000000000004">
      <c r="A348" s="41"/>
      <c r="B348" s="42"/>
      <c r="C348" s="41"/>
      <c r="D348" s="146"/>
      <c r="E348" s="152"/>
      <c r="F348" s="152"/>
      <c r="G348" s="152"/>
      <c r="H348" s="152"/>
      <c r="I348" s="152"/>
      <c r="J348" s="154"/>
      <c r="K348" s="154"/>
      <c r="L348" s="154"/>
      <c r="M348" s="154"/>
      <c r="N348" s="154"/>
      <c r="O348" s="150"/>
      <c r="P348" s="150"/>
      <c r="Q348" s="150"/>
      <c r="R348" s="150"/>
      <c r="S348" s="150"/>
      <c r="T348" s="148"/>
      <c r="U348" s="148"/>
      <c r="V348" s="148"/>
      <c r="W348" s="148"/>
      <c r="X348" s="148"/>
      <c r="Y348" s="156"/>
      <c r="Z348" s="156"/>
      <c r="AA348" s="156"/>
      <c r="AB348" s="156"/>
      <c r="AC348" s="156"/>
      <c r="AD348" s="158"/>
      <c r="AE348" s="158"/>
      <c r="AF348" s="158"/>
      <c r="AG348" s="158"/>
      <c r="AH348" s="158"/>
      <c r="AI348" s="126" t="str">
        <f t="shared" si="10"/>
        <v/>
      </c>
      <c r="AJ348" s="127" t="str">
        <f t="shared" si="11"/>
        <v/>
      </c>
      <c r="AK348" s="17"/>
    </row>
    <row r="349" spans="1:37" x14ac:dyDescent="0.55000000000000004">
      <c r="A349" s="41"/>
      <c r="B349" s="42"/>
      <c r="C349" s="41"/>
      <c r="D349" s="146"/>
      <c r="E349" s="152"/>
      <c r="F349" s="152"/>
      <c r="G349" s="152"/>
      <c r="H349" s="152"/>
      <c r="I349" s="152"/>
      <c r="J349" s="154"/>
      <c r="K349" s="154"/>
      <c r="L349" s="154"/>
      <c r="M349" s="154"/>
      <c r="N349" s="154"/>
      <c r="O349" s="150"/>
      <c r="P349" s="150"/>
      <c r="Q349" s="150"/>
      <c r="R349" s="150"/>
      <c r="S349" s="150"/>
      <c r="T349" s="148"/>
      <c r="U349" s="148"/>
      <c r="V349" s="148"/>
      <c r="W349" s="148"/>
      <c r="X349" s="148"/>
      <c r="Y349" s="156"/>
      <c r="Z349" s="156"/>
      <c r="AA349" s="156"/>
      <c r="AB349" s="156"/>
      <c r="AC349" s="156"/>
      <c r="AD349" s="158"/>
      <c r="AE349" s="158"/>
      <c r="AF349" s="158"/>
      <c r="AG349" s="158"/>
      <c r="AH349" s="158"/>
      <c r="AI349" s="126" t="str">
        <f t="shared" si="10"/>
        <v/>
      </c>
      <c r="AJ349" s="127" t="str">
        <f t="shared" si="11"/>
        <v/>
      </c>
      <c r="AK349" s="17"/>
    </row>
    <row r="350" spans="1:37" x14ac:dyDescent="0.55000000000000004">
      <c r="A350" s="41"/>
      <c r="B350" s="42"/>
      <c r="C350" s="41"/>
      <c r="D350" s="146"/>
      <c r="E350" s="152"/>
      <c r="F350" s="152"/>
      <c r="G350" s="152"/>
      <c r="H350" s="152"/>
      <c r="I350" s="152"/>
      <c r="J350" s="154"/>
      <c r="K350" s="154"/>
      <c r="L350" s="154"/>
      <c r="M350" s="154"/>
      <c r="N350" s="154"/>
      <c r="O350" s="150"/>
      <c r="P350" s="150"/>
      <c r="Q350" s="150"/>
      <c r="R350" s="150"/>
      <c r="S350" s="150"/>
      <c r="T350" s="148"/>
      <c r="U350" s="148"/>
      <c r="V350" s="148"/>
      <c r="W350" s="148"/>
      <c r="X350" s="148"/>
      <c r="Y350" s="156"/>
      <c r="Z350" s="156"/>
      <c r="AA350" s="156"/>
      <c r="AB350" s="156"/>
      <c r="AC350" s="156"/>
      <c r="AD350" s="158"/>
      <c r="AE350" s="158"/>
      <c r="AF350" s="158"/>
      <c r="AG350" s="158"/>
      <c r="AH350" s="158"/>
      <c r="AI350" s="126" t="str">
        <f t="shared" si="10"/>
        <v/>
      </c>
      <c r="AJ350" s="127" t="str">
        <f t="shared" si="11"/>
        <v/>
      </c>
      <c r="AK350" s="17"/>
    </row>
    <row r="351" spans="1:37" x14ac:dyDescent="0.55000000000000004">
      <c r="A351" s="41"/>
      <c r="B351" s="42"/>
      <c r="C351" s="41"/>
      <c r="D351" s="146"/>
      <c r="E351" s="152"/>
      <c r="F351" s="152"/>
      <c r="G351" s="152"/>
      <c r="H351" s="152"/>
      <c r="I351" s="152"/>
      <c r="J351" s="154"/>
      <c r="K351" s="154"/>
      <c r="L351" s="154"/>
      <c r="M351" s="154"/>
      <c r="N351" s="154"/>
      <c r="O351" s="150"/>
      <c r="P351" s="150"/>
      <c r="Q351" s="150"/>
      <c r="R351" s="150"/>
      <c r="S351" s="150"/>
      <c r="T351" s="148"/>
      <c r="U351" s="148"/>
      <c r="V351" s="148"/>
      <c r="W351" s="148"/>
      <c r="X351" s="148"/>
      <c r="Y351" s="156"/>
      <c r="Z351" s="156"/>
      <c r="AA351" s="156"/>
      <c r="AB351" s="156"/>
      <c r="AC351" s="156"/>
      <c r="AD351" s="158"/>
      <c r="AE351" s="158"/>
      <c r="AF351" s="158"/>
      <c r="AG351" s="158"/>
      <c r="AH351" s="158"/>
      <c r="AI351" s="126" t="str">
        <f t="shared" si="10"/>
        <v/>
      </c>
      <c r="AJ351" s="127" t="str">
        <f t="shared" si="11"/>
        <v/>
      </c>
      <c r="AK351" s="17"/>
    </row>
    <row r="352" spans="1:37" x14ac:dyDescent="0.55000000000000004">
      <c r="A352" s="41"/>
      <c r="B352" s="42"/>
      <c r="C352" s="41"/>
      <c r="D352" s="146"/>
      <c r="E352" s="152"/>
      <c r="F352" s="152"/>
      <c r="G352" s="152"/>
      <c r="H352" s="152"/>
      <c r="I352" s="152"/>
      <c r="J352" s="154"/>
      <c r="K352" s="154"/>
      <c r="L352" s="154"/>
      <c r="M352" s="154"/>
      <c r="N352" s="154"/>
      <c r="O352" s="150"/>
      <c r="P352" s="150"/>
      <c r="Q352" s="150"/>
      <c r="R352" s="150"/>
      <c r="S352" s="150"/>
      <c r="T352" s="148"/>
      <c r="U352" s="148"/>
      <c r="V352" s="148"/>
      <c r="W352" s="148"/>
      <c r="X352" s="148"/>
      <c r="Y352" s="156"/>
      <c r="Z352" s="156"/>
      <c r="AA352" s="156"/>
      <c r="AB352" s="156"/>
      <c r="AC352" s="156"/>
      <c r="AD352" s="158"/>
      <c r="AE352" s="158"/>
      <c r="AF352" s="158"/>
      <c r="AG352" s="158"/>
      <c r="AH352" s="158"/>
      <c r="AI352" s="126" t="str">
        <f t="shared" si="10"/>
        <v/>
      </c>
      <c r="AJ352" s="127" t="str">
        <f t="shared" si="11"/>
        <v/>
      </c>
      <c r="AK352" s="17"/>
    </row>
    <row r="353" spans="1:37" x14ac:dyDescent="0.55000000000000004">
      <c r="A353" s="41"/>
      <c r="B353" s="42"/>
      <c r="C353" s="41"/>
      <c r="D353" s="146"/>
      <c r="E353" s="152"/>
      <c r="F353" s="152"/>
      <c r="G353" s="152"/>
      <c r="H353" s="152"/>
      <c r="I353" s="152"/>
      <c r="J353" s="154"/>
      <c r="K353" s="154"/>
      <c r="L353" s="154"/>
      <c r="M353" s="154"/>
      <c r="N353" s="154"/>
      <c r="O353" s="150"/>
      <c r="P353" s="150"/>
      <c r="Q353" s="150"/>
      <c r="R353" s="150"/>
      <c r="S353" s="150"/>
      <c r="T353" s="148"/>
      <c r="U353" s="148"/>
      <c r="V353" s="148"/>
      <c r="W353" s="148"/>
      <c r="X353" s="148"/>
      <c r="Y353" s="156"/>
      <c r="Z353" s="156"/>
      <c r="AA353" s="156"/>
      <c r="AB353" s="156"/>
      <c r="AC353" s="156"/>
      <c r="AD353" s="158"/>
      <c r="AE353" s="158"/>
      <c r="AF353" s="158"/>
      <c r="AG353" s="158"/>
      <c r="AH353" s="158"/>
      <c r="AI353" s="126" t="str">
        <f t="shared" si="10"/>
        <v/>
      </c>
      <c r="AJ353" s="127" t="str">
        <f t="shared" si="11"/>
        <v/>
      </c>
      <c r="AK353" s="17"/>
    </row>
    <row r="354" spans="1:37" x14ac:dyDescent="0.55000000000000004">
      <c r="A354" s="41"/>
      <c r="B354" s="42"/>
      <c r="C354" s="41"/>
      <c r="D354" s="146"/>
      <c r="E354" s="152"/>
      <c r="F354" s="152"/>
      <c r="G354" s="152"/>
      <c r="H354" s="152"/>
      <c r="I354" s="152"/>
      <c r="J354" s="154"/>
      <c r="K354" s="154"/>
      <c r="L354" s="154"/>
      <c r="M354" s="154"/>
      <c r="N354" s="154"/>
      <c r="O354" s="150"/>
      <c r="P354" s="150"/>
      <c r="Q354" s="150"/>
      <c r="R354" s="150"/>
      <c r="S354" s="150"/>
      <c r="T354" s="148"/>
      <c r="U354" s="148"/>
      <c r="V354" s="148"/>
      <c r="W354" s="148"/>
      <c r="X354" s="148"/>
      <c r="Y354" s="156"/>
      <c r="Z354" s="156"/>
      <c r="AA354" s="156"/>
      <c r="AB354" s="156"/>
      <c r="AC354" s="156"/>
      <c r="AD354" s="158"/>
      <c r="AE354" s="158"/>
      <c r="AF354" s="158"/>
      <c r="AG354" s="158"/>
      <c r="AH354" s="158"/>
      <c r="AI354" s="126" t="str">
        <f t="shared" si="10"/>
        <v/>
      </c>
      <c r="AJ354" s="127" t="str">
        <f t="shared" si="11"/>
        <v/>
      </c>
      <c r="AK354" s="17"/>
    </row>
    <row r="355" spans="1:37" x14ac:dyDescent="0.55000000000000004">
      <c r="A355" s="41"/>
      <c r="B355" s="42"/>
      <c r="C355" s="41"/>
      <c r="D355" s="146"/>
      <c r="E355" s="152"/>
      <c r="F355" s="152"/>
      <c r="G355" s="152"/>
      <c r="H355" s="152"/>
      <c r="I355" s="152"/>
      <c r="J355" s="154"/>
      <c r="K355" s="154"/>
      <c r="L355" s="154"/>
      <c r="M355" s="154"/>
      <c r="N355" s="154"/>
      <c r="O355" s="150"/>
      <c r="P355" s="150"/>
      <c r="Q355" s="150"/>
      <c r="R355" s="150"/>
      <c r="S355" s="150"/>
      <c r="T355" s="148"/>
      <c r="U355" s="148"/>
      <c r="V355" s="148"/>
      <c r="W355" s="148"/>
      <c r="X355" s="148"/>
      <c r="Y355" s="156"/>
      <c r="Z355" s="156"/>
      <c r="AA355" s="156"/>
      <c r="AB355" s="156"/>
      <c r="AC355" s="156"/>
      <c r="AD355" s="158"/>
      <c r="AE355" s="158"/>
      <c r="AF355" s="158"/>
      <c r="AG355" s="158"/>
      <c r="AH355" s="158"/>
      <c r="AI355" s="126" t="str">
        <f t="shared" si="10"/>
        <v/>
      </c>
      <c r="AJ355" s="127" t="str">
        <f t="shared" si="11"/>
        <v/>
      </c>
      <c r="AK355" s="17"/>
    </row>
    <row r="356" spans="1:37" x14ac:dyDescent="0.55000000000000004">
      <c r="A356" s="41"/>
      <c r="B356" s="42"/>
      <c r="C356" s="41"/>
      <c r="D356" s="146"/>
      <c r="E356" s="152"/>
      <c r="F356" s="152"/>
      <c r="G356" s="152"/>
      <c r="H356" s="152"/>
      <c r="I356" s="152"/>
      <c r="J356" s="154"/>
      <c r="K356" s="154"/>
      <c r="L356" s="154"/>
      <c r="M356" s="154"/>
      <c r="N356" s="154"/>
      <c r="O356" s="150"/>
      <c r="P356" s="150"/>
      <c r="Q356" s="150"/>
      <c r="R356" s="150"/>
      <c r="S356" s="150"/>
      <c r="T356" s="148"/>
      <c r="U356" s="148"/>
      <c r="V356" s="148"/>
      <c r="W356" s="148"/>
      <c r="X356" s="148"/>
      <c r="Y356" s="156"/>
      <c r="Z356" s="156"/>
      <c r="AA356" s="156"/>
      <c r="AB356" s="156"/>
      <c r="AC356" s="156"/>
      <c r="AD356" s="158"/>
      <c r="AE356" s="158"/>
      <c r="AF356" s="158"/>
      <c r="AG356" s="158"/>
      <c r="AH356" s="158"/>
      <c r="AI356" s="126" t="str">
        <f t="shared" si="10"/>
        <v/>
      </c>
      <c r="AJ356" s="127" t="str">
        <f t="shared" si="11"/>
        <v/>
      </c>
      <c r="AK356" s="17"/>
    </row>
    <row r="357" spans="1:37" x14ac:dyDescent="0.55000000000000004">
      <c r="A357" s="41"/>
      <c r="B357" s="42"/>
      <c r="C357" s="41"/>
      <c r="D357" s="146"/>
      <c r="E357" s="152"/>
      <c r="F357" s="152"/>
      <c r="G357" s="152"/>
      <c r="H357" s="152"/>
      <c r="I357" s="152"/>
      <c r="J357" s="154"/>
      <c r="K357" s="154"/>
      <c r="L357" s="154"/>
      <c r="M357" s="154"/>
      <c r="N357" s="154"/>
      <c r="O357" s="150"/>
      <c r="P357" s="150"/>
      <c r="Q357" s="150"/>
      <c r="R357" s="150"/>
      <c r="S357" s="150"/>
      <c r="T357" s="148"/>
      <c r="U357" s="148"/>
      <c r="V357" s="148"/>
      <c r="W357" s="148"/>
      <c r="X357" s="148"/>
      <c r="Y357" s="156"/>
      <c r="Z357" s="156"/>
      <c r="AA357" s="156"/>
      <c r="AB357" s="156"/>
      <c r="AC357" s="156"/>
      <c r="AD357" s="158"/>
      <c r="AE357" s="158"/>
      <c r="AF357" s="158"/>
      <c r="AG357" s="158"/>
      <c r="AH357" s="158"/>
      <c r="AI357" s="126" t="str">
        <f t="shared" si="10"/>
        <v/>
      </c>
      <c r="AJ357" s="127" t="str">
        <f t="shared" si="11"/>
        <v/>
      </c>
      <c r="AK357" s="17"/>
    </row>
    <row r="358" spans="1:37" x14ac:dyDescent="0.55000000000000004">
      <c r="AI358" s="80"/>
    </row>
    <row r="359" spans="1:37" x14ac:dyDescent="0.55000000000000004">
      <c r="AI359" s="80"/>
    </row>
    <row r="360" spans="1:37" x14ac:dyDescent="0.55000000000000004">
      <c r="AI360" s="80"/>
    </row>
    <row r="361" spans="1:37" x14ac:dyDescent="0.55000000000000004">
      <c r="AI361" s="80"/>
    </row>
    <row r="362" spans="1:37" x14ac:dyDescent="0.55000000000000004">
      <c r="AI362" s="80"/>
    </row>
    <row r="363" spans="1:37" x14ac:dyDescent="0.55000000000000004">
      <c r="AI363" s="80"/>
    </row>
    <row r="364" spans="1:37" x14ac:dyDescent="0.55000000000000004">
      <c r="AI364" s="80"/>
    </row>
    <row r="365" spans="1:37" x14ac:dyDescent="0.55000000000000004">
      <c r="AI365" s="80"/>
    </row>
    <row r="366" spans="1:37" x14ac:dyDescent="0.55000000000000004">
      <c r="AI366" s="80"/>
    </row>
    <row r="367" spans="1:37" x14ac:dyDescent="0.55000000000000004">
      <c r="AI367" s="80"/>
    </row>
    <row r="368" spans="1:37" x14ac:dyDescent="0.55000000000000004">
      <c r="AI368" s="80"/>
    </row>
    <row r="369" spans="35:35" x14ac:dyDescent="0.55000000000000004">
      <c r="AI369" s="80"/>
    </row>
    <row r="370" spans="35:35" x14ac:dyDescent="0.55000000000000004">
      <c r="AI370" s="80"/>
    </row>
    <row r="371" spans="35:35" x14ac:dyDescent="0.55000000000000004">
      <c r="AI371" s="80"/>
    </row>
    <row r="372" spans="35:35" x14ac:dyDescent="0.55000000000000004">
      <c r="AI372" s="80"/>
    </row>
    <row r="373" spans="35:35" x14ac:dyDescent="0.55000000000000004">
      <c r="AI373" s="80"/>
    </row>
    <row r="374" spans="35:35" x14ac:dyDescent="0.55000000000000004">
      <c r="AI374" s="80"/>
    </row>
    <row r="375" spans="35:35" x14ac:dyDescent="0.55000000000000004">
      <c r="AI375" s="80"/>
    </row>
    <row r="376" spans="35:35" x14ac:dyDescent="0.55000000000000004">
      <c r="AI376" s="80"/>
    </row>
    <row r="377" spans="35:35" x14ac:dyDescent="0.55000000000000004">
      <c r="AI377" s="80"/>
    </row>
    <row r="378" spans="35:35" x14ac:dyDescent="0.55000000000000004">
      <c r="AI378" s="80"/>
    </row>
    <row r="379" spans="35:35" x14ac:dyDescent="0.55000000000000004">
      <c r="AI379" s="80"/>
    </row>
    <row r="380" spans="35:35" x14ac:dyDescent="0.55000000000000004">
      <c r="AI380" s="80"/>
    </row>
    <row r="381" spans="35:35" x14ac:dyDescent="0.55000000000000004">
      <c r="AI381" s="80"/>
    </row>
    <row r="382" spans="35:35" x14ac:dyDescent="0.55000000000000004">
      <c r="AI382" s="80"/>
    </row>
    <row r="383" spans="35:35" x14ac:dyDescent="0.55000000000000004">
      <c r="AI383" s="80"/>
    </row>
    <row r="384" spans="35:35" x14ac:dyDescent="0.55000000000000004">
      <c r="AI384" s="80"/>
    </row>
    <row r="385" spans="35:35" x14ac:dyDescent="0.55000000000000004">
      <c r="AI385" s="80"/>
    </row>
    <row r="386" spans="35:35" x14ac:dyDescent="0.55000000000000004">
      <c r="AI386" s="80"/>
    </row>
    <row r="387" spans="35:35" x14ac:dyDescent="0.55000000000000004">
      <c r="AI387" s="80"/>
    </row>
    <row r="388" spans="35:35" x14ac:dyDescent="0.55000000000000004">
      <c r="AI388" s="80"/>
    </row>
    <row r="389" spans="35:35" x14ac:dyDescent="0.55000000000000004">
      <c r="AI389" s="80"/>
    </row>
    <row r="390" spans="35:35" x14ac:dyDescent="0.55000000000000004">
      <c r="AI390" s="80"/>
    </row>
    <row r="391" spans="35:35" x14ac:dyDescent="0.55000000000000004">
      <c r="AI391" s="80"/>
    </row>
    <row r="392" spans="35:35" x14ac:dyDescent="0.55000000000000004">
      <c r="AI392" s="80"/>
    </row>
    <row r="393" spans="35:35" x14ac:dyDescent="0.55000000000000004">
      <c r="AI393" s="80"/>
    </row>
    <row r="394" spans="35:35" x14ac:dyDescent="0.55000000000000004">
      <c r="AI394" s="80"/>
    </row>
    <row r="395" spans="35:35" x14ac:dyDescent="0.55000000000000004">
      <c r="AI395" s="80"/>
    </row>
    <row r="396" spans="35:35" x14ac:dyDescent="0.55000000000000004">
      <c r="AI396" s="80"/>
    </row>
    <row r="397" spans="35:35" x14ac:dyDescent="0.55000000000000004">
      <c r="AI397" s="80"/>
    </row>
    <row r="398" spans="35:35" x14ac:dyDescent="0.55000000000000004">
      <c r="AI398" s="80"/>
    </row>
    <row r="399" spans="35:35" x14ac:dyDescent="0.55000000000000004">
      <c r="AI399" s="80"/>
    </row>
    <row r="400" spans="35:35" x14ac:dyDescent="0.55000000000000004">
      <c r="AI400" s="80"/>
    </row>
    <row r="401" spans="35:35" x14ac:dyDescent="0.55000000000000004">
      <c r="AI401" s="80"/>
    </row>
    <row r="402" spans="35:35" x14ac:dyDescent="0.55000000000000004">
      <c r="AI402" s="80"/>
    </row>
    <row r="403" spans="35:35" x14ac:dyDescent="0.55000000000000004">
      <c r="AI403" s="80"/>
    </row>
    <row r="404" spans="35:35" x14ac:dyDescent="0.55000000000000004">
      <c r="AI404" s="80"/>
    </row>
    <row r="405" spans="35:35" x14ac:dyDescent="0.55000000000000004">
      <c r="AI405" s="80"/>
    </row>
    <row r="406" spans="35:35" x14ac:dyDescent="0.55000000000000004">
      <c r="AI406" s="80"/>
    </row>
    <row r="407" spans="35:35" x14ac:dyDescent="0.55000000000000004">
      <c r="AI407" s="80"/>
    </row>
    <row r="408" spans="35:35" x14ac:dyDescent="0.55000000000000004">
      <c r="AI408" s="80"/>
    </row>
    <row r="409" spans="35:35" x14ac:dyDescent="0.55000000000000004">
      <c r="AI409" s="80"/>
    </row>
    <row r="410" spans="35:35" x14ac:dyDescent="0.55000000000000004">
      <c r="AI410" s="80"/>
    </row>
    <row r="411" spans="35:35" x14ac:dyDescent="0.55000000000000004">
      <c r="AI411" s="80"/>
    </row>
    <row r="412" spans="35:35" x14ac:dyDescent="0.55000000000000004">
      <c r="AI412" s="80"/>
    </row>
    <row r="413" spans="35:35" x14ac:dyDescent="0.55000000000000004">
      <c r="AI413" s="80"/>
    </row>
    <row r="414" spans="35:35" x14ac:dyDescent="0.55000000000000004">
      <c r="AI414" s="80"/>
    </row>
    <row r="415" spans="35:35" x14ac:dyDescent="0.55000000000000004">
      <c r="AI415" s="80"/>
    </row>
    <row r="416" spans="35:35" x14ac:dyDescent="0.55000000000000004">
      <c r="AI416" s="80"/>
    </row>
    <row r="417" spans="35:35" x14ac:dyDescent="0.55000000000000004">
      <c r="AI417" s="80"/>
    </row>
    <row r="418" spans="35:35" x14ac:dyDescent="0.55000000000000004">
      <c r="AI418" s="80"/>
    </row>
    <row r="419" spans="35:35" x14ac:dyDescent="0.55000000000000004">
      <c r="AI419" s="80"/>
    </row>
    <row r="420" spans="35:35" x14ac:dyDescent="0.55000000000000004">
      <c r="AI420" s="80"/>
    </row>
    <row r="421" spans="35:35" x14ac:dyDescent="0.55000000000000004">
      <c r="AI421" s="80"/>
    </row>
    <row r="422" spans="35:35" x14ac:dyDescent="0.55000000000000004">
      <c r="AI422" s="80"/>
    </row>
    <row r="423" spans="35:35" x14ac:dyDescent="0.55000000000000004">
      <c r="AI423" s="80"/>
    </row>
    <row r="424" spans="35:35" x14ac:dyDescent="0.55000000000000004">
      <c r="AI424" s="80"/>
    </row>
    <row r="425" spans="35:35" x14ac:dyDescent="0.55000000000000004">
      <c r="AI425" s="80"/>
    </row>
    <row r="426" spans="35:35" x14ac:dyDescent="0.55000000000000004">
      <c r="AI426" s="80"/>
    </row>
    <row r="427" spans="35:35" x14ac:dyDescent="0.55000000000000004">
      <c r="AI427" s="80"/>
    </row>
    <row r="428" spans="35:35" x14ac:dyDescent="0.55000000000000004">
      <c r="AI428" s="80"/>
    </row>
    <row r="429" spans="35:35" x14ac:dyDescent="0.55000000000000004">
      <c r="AI429" s="80"/>
    </row>
    <row r="430" spans="35:35" x14ac:dyDescent="0.55000000000000004">
      <c r="AI430" s="80"/>
    </row>
    <row r="431" spans="35:35" x14ac:dyDescent="0.55000000000000004">
      <c r="AI431" s="80"/>
    </row>
    <row r="432" spans="35:35" x14ac:dyDescent="0.55000000000000004">
      <c r="AI432" s="80"/>
    </row>
    <row r="433" spans="35:35" x14ac:dyDescent="0.55000000000000004">
      <c r="AI433" s="80"/>
    </row>
    <row r="434" spans="35:35" x14ac:dyDescent="0.55000000000000004">
      <c r="AI434" s="80"/>
    </row>
    <row r="435" spans="35:35" x14ac:dyDescent="0.55000000000000004">
      <c r="AI435" s="80"/>
    </row>
    <row r="436" spans="35:35" x14ac:dyDescent="0.55000000000000004">
      <c r="AI436" s="80"/>
    </row>
    <row r="437" spans="35:35" x14ac:dyDescent="0.55000000000000004">
      <c r="AI437" s="80"/>
    </row>
    <row r="438" spans="35:35" x14ac:dyDescent="0.55000000000000004">
      <c r="AI438" s="80"/>
    </row>
    <row r="439" spans="35:35" x14ac:dyDescent="0.55000000000000004">
      <c r="AI439" s="80"/>
    </row>
    <row r="440" spans="35:35" x14ac:dyDescent="0.55000000000000004">
      <c r="AI440" s="80"/>
    </row>
    <row r="441" spans="35:35" x14ac:dyDescent="0.55000000000000004">
      <c r="AI441" s="80"/>
    </row>
    <row r="442" spans="35:35" x14ac:dyDescent="0.55000000000000004">
      <c r="AI442" s="80"/>
    </row>
    <row r="443" spans="35:35" x14ac:dyDescent="0.55000000000000004">
      <c r="AI443" s="80"/>
    </row>
    <row r="444" spans="35:35" x14ac:dyDescent="0.55000000000000004">
      <c r="AI444" s="80"/>
    </row>
    <row r="445" spans="35:35" x14ac:dyDescent="0.55000000000000004">
      <c r="AI445" s="80"/>
    </row>
    <row r="446" spans="35:35" x14ac:dyDescent="0.55000000000000004">
      <c r="AI446" s="80"/>
    </row>
    <row r="447" spans="35:35" x14ac:dyDescent="0.55000000000000004">
      <c r="AI447" s="80"/>
    </row>
    <row r="448" spans="35:35" x14ac:dyDescent="0.55000000000000004">
      <c r="AI448" s="80"/>
    </row>
    <row r="449" spans="35:35" x14ac:dyDescent="0.55000000000000004">
      <c r="AI449" s="80"/>
    </row>
    <row r="450" spans="35:35" x14ac:dyDescent="0.55000000000000004">
      <c r="AI450" s="80"/>
    </row>
    <row r="451" spans="35:35" x14ac:dyDescent="0.55000000000000004">
      <c r="AI451" s="80"/>
    </row>
    <row r="452" spans="35:35" x14ac:dyDescent="0.55000000000000004">
      <c r="AI452" s="80"/>
    </row>
    <row r="453" spans="35:35" x14ac:dyDescent="0.55000000000000004">
      <c r="AI453" s="80"/>
    </row>
    <row r="454" spans="35:35" x14ac:dyDescent="0.55000000000000004">
      <c r="AI454" s="80"/>
    </row>
    <row r="455" spans="35:35" x14ac:dyDescent="0.55000000000000004">
      <c r="AI455" s="80"/>
    </row>
    <row r="456" spans="35:35" x14ac:dyDescent="0.55000000000000004">
      <c r="AI456" s="80"/>
    </row>
    <row r="457" spans="35:35" x14ac:dyDescent="0.55000000000000004">
      <c r="AI457" s="80"/>
    </row>
    <row r="458" spans="35:35" x14ac:dyDescent="0.55000000000000004">
      <c r="AI458" s="80"/>
    </row>
    <row r="459" spans="35:35" x14ac:dyDescent="0.55000000000000004">
      <c r="AI459" s="80"/>
    </row>
    <row r="460" spans="35:35" x14ac:dyDescent="0.55000000000000004">
      <c r="AI460" s="80"/>
    </row>
    <row r="461" spans="35:35" x14ac:dyDescent="0.55000000000000004">
      <c r="AI461" s="80"/>
    </row>
    <row r="462" spans="35:35" x14ac:dyDescent="0.55000000000000004">
      <c r="AI462" s="80"/>
    </row>
    <row r="463" spans="35:35" x14ac:dyDescent="0.55000000000000004">
      <c r="AI463" s="80"/>
    </row>
    <row r="464" spans="35:35" x14ac:dyDescent="0.55000000000000004">
      <c r="AI464" s="80"/>
    </row>
    <row r="465" spans="35:35" x14ac:dyDescent="0.55000000000000004">
      <c r="AI465" s="80"/>
    </row>
    <row r="466" spans="35:35" x14ac:dyDescent="0.55000000000000004">
      <c r="AI466" s="80"/>
    </row>
    <row r="467" spans="35:35" x14ac:dyDescent="0.55000000000000004">
      <c r="AI467" s="80"/>
    </row>
    <row r="468" spans="35:35" x14ac:dyDescent="0.55000000000000004">
      <c r="AI468" s="80"/>
    </row>
    <row r="469" spans="35:35" x14ac:dyDescent="0.55000000000000004">
      <c r="AI469" s="80"/>
    </row>
    <row r="470" spans="35:35" x14ac:dyDescent="0.55000000000000004">
      <c r="AI470" s="80"/>
    </row>
    <row r="471" spans="35:35" x14ac:dyDescent="0.55000000000000004">
      <c r="AI471" s="80"/>
    </row>
    <row r="472" spans="35:35" x14ac:dyDescent="0.55000000000000004">
      <c r="AI472" s="80"/>
    </row>
    <row r="473" spans="35:35" x14ac:dyDescent="0.55000000000000004">
      <c r="AI473" s="80"/>
    </row>
    <row r="474" spans="35:35" x14ac:dyDescent="0.55000000000000004">
      <c r="AI474" s="80"/>
    </row>
    <row r="475" spans="35:35" x14ac:dyDescent="0.55000000000000004">
      <c r="AI475" s="80"/>
    </row>
    <row r="476" spans="35:35" x14ac:dyDescent="0.55000000000000004">
      <c r="AI476" s="80"/>
    </row>
    <row r="477" spans="35:35" x14ac:dyDescent="0.55000000000000004">
      <c r="AI477" s="80"/>
    </row>
    <row r="478" spans="35:35" x14ac:dyDescent="0.55000000000000004">
      <c r="AI478" s="80"/>
    </row>
    <row r="479" spans="35:35" x14ac:dyDescent="0.55000000000000004">
      <c r="AI479" s="80"/>
    </row>
    <row r="480" spans="35:35" x14ac:dyDescent="0.55000000000000004">
      <c r="AI480" s="80"/>
    </row>
    <row r="481" spans="35:35" x14ac:dyDescent="0.55000000000000004">
      <c r="AI481" s="80"/>
    </row>
    <row r="482" spans="35:35" x14ac:dyDescent="0.55000000000000004">
      <c r="AI482" s="80"/>
    </row>
    <row r="483" spans="35:35" x14ac:dyDescent="0.55000000000000004">
      <c r="AI483" s="80"/>
    </row>
    <row r="484" spans="35:35" x14ac:dyDescent="0.55000000000000004">
      <c r="AI484" s="80"/>
    </row>
    <row r="485" spans="35:35" x14ac:dyDescent="0.55000000000000004">
      <c r="AI485" s="80"/>
    </row>
    <row r="486" spans="35:35" x14ac:dyDescent="0.55000000000000004">
      <c r="AI486" s="80"/>
    </row>
    <row r="487" spans="35:35" x14ac:dyDescent="0.55000000000000004">
      <c r="AI487" s="80"/>
    </row>
    <row r="488" spans="35:35" x14ac:dyDescent="0.55000000000000004">
      <c r="AI488" s="80"/>
    </row>
    <row r="489" spans="35:35" x14ac:dyDescent="0.55000000000000004">
      <c r="AI489" s="80"/>
    </row>
    <row r="490" spans="35:35" x14ac:dyDescent="0.55000000000000004">
      <c r="AI490" s="80"/>
    </row>
    <row r="491" spans="35:35" x14ac:dyDescent="0.55000000000000004">
      <c r="AI491" s="80"/>
    </row>
    <row r="492" spans="35:35" x14ac:dyDescent="0.55000000000000004">
      <c r="AI492" s="80"/>
    </row>
    <row r="493" spans="35:35" x14ac:dyDescent="0.55000000000000004">
      <c r="AI493" s="80"/>
    </row>
    <row r="494" spans="35:35" x14ac:dyDescent="0.55000000000000004">
      <c r="AI494" s="80"/>
    </row>
    <row r="495" spans="35:35" x14ac:dyDescent="0.55000000000000004">
      <c r="AI495" s="80"/>
    </row>
    <row r="496" spans="35:35" x14ac:dyDescent="0.55000000000000004">
      <c r="AI496" s="80"/>
    </row>
    <row r="497" spans="35:35" x14ac:dyDescent="0.55000000000000004">
      <c r="AI497" s="80"/>
    </row>
    <row r="498" spans="35:35" x14ac:dyDescent="0.55000000000000004">
      <c r="AI498" s="80"/>
    </row>
    <row r="499" spans="35:35" x14ac:dyDescent="0.55000000000000004">
      <c r="AI499" s="80"/>
    </row>
    <row r="500" spans="35:35" x14ac:dyDescent="0.55000000000000004">
      <c r="AI500" s="80"/>
    </row>
    <row r="501" spans="35:35" x14ac:dyDescent="0.55000000000000004">
      <c r="AI501" s="80"/>
    </row>
    <row r="502" spans="35:35" x14ac:dyDescent="0.55000000000000004">
      <c r="AI502" s="80"/>
    </row>
    <row r="503" spans="35:35" x14ac:dyDescent="0.55000000000000004">
      <c r="AI503" s="80"/>
    </row>
    <row r="504" spans="35:35" x14ac:dyDescent="0.55000000000000004">
      <c r="AI504" s="80"/>
    </row>
    <row r="505" spans="35:35" x14ac:dyDescent="0.55000000000000004">
      <c r="AI505" s="80"/>
    </row>
    <row r="506" spans="35:35" x14ac:dyDescent="0.55000000000000004">
      <c r="AI506" s="80"/>
    </row>
    <row r="507" spans="35:35" x14ac:dyDescent="0.55000000000000004">
      <c r="AI507" s="80"/>
    </row>
    <row r="508" spans="35:35" x14ac:dyDescent="0.55000000000000004">
      <c r="AI508" s="80"/>
    </row>
    <row r="509" spans="35:35" x14ac:dyDescent="0.55000000000000004">
      <c r="AI509" s="80"/>
    </row>
    <row r="510" spans="35:35" x14ac:dyDescent="0.55000000000000004">
      <c r="AI510" s="80"/>
    </row>
    <row r="511" spans="35:35" x14ac:dyDescent="0.55000000000000004">
      <c r="AI511" s="80"/>
    </row>
    <row r="512" spans="35:35" x14ac:dyDescent="0.55000000000000004">
      <c r="AI512" s="80"/>
    </row>
    <row r="513" spans="35:35" x14ac:dyDescent="0.55000000000000004">
      <c r="AI513" s="80"/>
    </row>
    <row r="514" spans="35:35" x14ac:dyDescent="0.55000000000000004">
      <c r="AI514" s="80"/>
    </row>
    <row r="515" spans="35:35" x14ac:dyDescent="0.55000000000000004">
      <c r="AI515" s="80"/>
    </row>
    <row r="516" spans="35:35" x14ac:dyDescent="0.55000000000000004">
      <c r="AI516" s="80"/>
    </row>
    <row r="517" spans="35:35" x14ac:dyDescent="0.55000000000000004">
      <c r="AI517" s="80"/>
    </row>
    <row r="518" spans="35:35" x14ac:dyDescent="0.55000000000000004">
      <c r="AI518" s="80"/>
    </row>
    <row r="519" spans="35:35" x14ac:dyDescent="0.55000000000000004">
      <c r="AI519" s="80"/>
    </row>
    <row r="520" spans="35:35" x14ac:dyDescent="0.55000000000000004">
      <c r="AI520" s="80"/>
    </row>
    <row r="521" spans="35:35" x14ac:dyDescent="0.55000000000000004">
      <c r="AI521" s="80"/>
    </row>
    <row r="522" spans="35:35" x14ac:dyDescent="0.55000000000000004">
      <c r="AI522" s="80"/>
    </row>
    <row r="523" spans="35:35" x14ac:dyDescent="0.55000000000000004">
      <c r="AI523" s="80"/>
    </row>
    <row r="524" spans="35:35" x14ac:dyDescent="0.55000000000000004">
      <c r="AI524" s="80"/>
    </row>
    <row r="525" spans="35:35" x14ac:dyDescent="0.55000000000000004">
      <c r="AI525" s="80"/>
    </row>
    <row r="526" spans="35:35" x14ac:dyDescent="0.55000000000000004">
      <c r="AI526" s="80"/>
    </row>
    <row r="527" spans="35:35" x14ac:dyDescent="0.55000000000000004">
      <c r="AI527" s="80"/>
    </row>
    <row r="528" spans="35:35" x14ac:dyDescent="0.55000000000000004">
      <c r="AI528" s="80"/>
    </row>
    <row r="529" spans="35:35" x14ac:dyDescent="0.55000000000000004">
      <c r="AI529" s="80"/>
    </row>
    <row r="530" spans="35:35" x14ac:dyDescent="0.55000000000000004">
      <c r="AI530" s="80"/>
    </row>
    <row r="531" spans="35:35" x14ac:dyDescent="0.55000000000000004">
      <c r="AI531" s="80"/>
    </row>
    <row r="532" spans="35:35" x14ac:dyDescent="0.55000000000000004">
      <c r="AI532" s="80"/>
    </row>
    <row r="533" spans="35:35" x14ac:dyDescent="0.55000000000000004">
      <c r="AI533" s="80"/>
    </row>
    <row r="534" spans="35:35" x14ac:dyDescent="0.55000000000000004">
      <c r="AI534" s="80"/>
    </row>
    <row r="535" spans="35:35" x14ac:dyDescent="0.55000000000000004">
      <c r="AI535" s="80"/>
    </row>
    <row r="536" spans="35:35" x14ac:dyDescent="0.55000000000000004">
      <c r="AI536" s="80"/>
    </row>
    <row r="537" spans="35:35" x14ac:dyDescent="0.55000000000000004">
      <c r="AI537" s="80"/>
    </row>
    <row r="538" spans="35:35" x14ac:dyDescent="0.55000000000000004">
      <c r="AI538" s="80"/>
    </row>
    <row r="539" spans="35:35" x14ac:dyDescent="0.55000000000000004">
      <c r="AI539" s="80"/>
    </row>
    <row r="540" spans="35:35" x14ac:dyDescent="0.55000000000000004">
      <c r="AI540" s="80"/>
    </row>
    <row r="541" spans="35:35" x14ac:dyDescent="0.55000000000000004">
      <c r="AI541" s="80"/>
    </row>
    <row r="542" spans="35:35" x14ac:dyDescent="0.55000000000000004">
      <c r="AI542" s="80"/>
    </row>
    <row r="543" spans="35:35" x14ac:dyDescent="0.55000000000000004">
      <c r="AI543" s="80"/>
    </row>
    <row r="544" spans="35:35" x14ac:dyDescent="0.55000000000000004">
      <c r="AI544" s="80"/>
    </row>
    <row r="545" spans="35:35" x14ac:dyDescent="0.55000000000000004">
      <c r="AI545" s="80"/>
    </row>
    <row r="546" spans="35:35" x14ac:dyDescent="0.55000000000000004">
      <c r="AI546" s="80"/>
    </row>
    <row r="547" spans="35:35" x14ac:dyDescent="0.55000000000000004">
      <c r="AI547" s="80"/>
    </row>
    <row r="548" spans="35:35" x14ac:dyDescent="0.55000000000000004">
      <c r="AI548" s="80"/>
    </row>
    <row r="549" spans="35:35" x14ac:dyDescent="0.55000000000000004">
      <c r="AI549" s="80"/>
    </row>
    <row r="550" spans="35:35" x14ac:dyDescent="0.55000000000000004">
      <c r="AI550" s="80"/>
    </row>
    <row r="551" spans="35:35" x14ac:dyDescent="0.55000000000000004">
      <c r="AI551" s="80"/>
    </row>
    <row r="552" spans="35:35" x14ac:dyDescent="0.55000000000000004">
      <c r="AI552" s="80"/>
    </row>
    <row r="553" spans="35:35" x14ac:dyDescent="0.55000000000000004">
      <c r="AI553" s="80"/>
    </row>
    <row r="554" spans="35:35" x14ac:dyDescent="0.55000000000000004">
      <c r="AI554" s="80"/>
    </row>
    <row r="555" spans="35:35" x14ac:dyDescent="0.55000000000000004">
      <c r="AI555" s="80"/>
    </row>
    <row r="556" spans="35:35" x14ac:dyDescent="0.55000000000000004">
      <c r="AI556" s="80"/>
    </row>
    <row r="557" spans="35:35" x14ac:dyDescent="0.55000000000000004">
      <c r="AI557" s="80"/>
    </row>
    <row r="558" spans="35:35" x14ac:dyDescent="0.55000000000000004">
      <c r="AI558" s="80"/>
    </row>
    <row r="559" spans="35:35" x14ac:dyDescent="0.55000000000000004">
      <c r="AI559" s="80"/>
    </row>
    <row r="560" spans="35:35" x14ac:dyDescent="0.55000000000000004">
      <c r="AI560" s="80"/>
    </row>
    <row r="561" spans="35:35" x14ac:dyDescent="0.55000000000000004">
      <c r="AI561" s="80"/>
    </row>
    <row r="562" spans="35:35" x14ac:dyDescent="0.55000000000000004">
      <c r="AI562" s="80"/>
    </row>
    <row r="563" spans="35:35" x14ac:dyDescent="0.55000000000000004">
      <c r="AI563" s="80"/>
    </row>
    <row r="564" spans="35:35" x14ac:dyDescent="0.55000000000000004">
      <c r="AI564" s="80"/>
    </row>
    <row r="565" spans="35:35" x14ac:dyDescent="0.55000000000000004">
      <c r="AI565" s="80"/>
    </row>
    <row r="566" spans="35:35" x14ac:dyDescent="0.55000000000000004">
      <c r="AI566" s="80"/>
    </row>
    <row r="567" spans="35:35" x14ac:dyDescent="0.55000000000000004">
      <c r="AI567" s="80"/>
    </row>
    <row r="568" spans="35:35" x14ac:dyDescent="0.55000000000000004">
      <c r="AI568" s="80"/>
    </row>
    <row r="569" spans="35:35" x14ac:dyDescent="0.55000000000000004">
      <c r="AI569" s="80"/>
    </row>
    <row r="570" spans="35:35" x14ac:dyDescent="0.55000000000000004">
      <c r="AI570" s="80"/>
    </row>
    <row r="571" spans="35:35" x14ac:dyDescent="0.55000000000000004">
      <c r="AI571" s="80"/>
    </row>
    <row r="572" spans="35:35" x14ac:dyDescent="0.55000000000000004">
      <c r="AI572" s="80"/>
    </row>
    <row r="573" spans="35:35" x14ac:dyDescent="0.55000000000000004">
      <c r="AI573" s="80"/>
    </row>
    <row r="574" spans="35:35" x14ac:dyDescent="0.55000000000000004">
      <c r="AI574" s="80"/>
    </row>
    <row r="575" spans="35:35" x14ac:dyDescent="0.55000000000000004">
      <c r="AI575" s="80"/>
    </row>
    <row r="576" spans="35:35" x14ac:dyDescent="0.55000000000000004">
      <c r="AI576" s="80"/>
    </row>
    <row r="577" spans="35:35" x14ac:dyDescent="0.55000000000000004">
      <c r="AI577" s="80"/>
    </row>
    <row r="578" spans="35:35" x14ac:dyDescent="0.55000000000000004">
      <c r="AI578" s="80"/>
    </row>
    <row r="579" spans="35:35" x14ac:dyDescent="0.55000000000000004">
      <c r="AI579" s="80"/>
    </row>
    <row r="580" spans="35:35" x14ac:dyDescent="0.55000000000000004">
      <c r="AI580" s="80"/>
    </row>
    <row r="581" spans="35:35" x14ac:dyDescent="0.55000000000000004">
      <c r="AI581" s="80"/>
    </row>
    <row r="582" spans="35:35" x14ac:dyDescent="0.55000000000000004">
      <c r="AI582" s="80"/>
    </row>
    <row r="583" spans="35:35" x14ac:dyDescent="0.55000000000000004">
      <c r="AI583" s="80"/>
    </row>
    <row r="584" spans="35:35" x14ac:dyDescent="0.55000000000000004">
      <c r="AI584" s="80"/>
    </row>
    <row r="585" spans="35:35" x14ac:dyDescent="0.55000000000000004">
      <c r="AI585" s="80"/>
    </row>
    <row r="586" spans="35:35" x14ac:dyDescent="0.55000000000000004">
      <c r="AI586" s="80"/>
    </row>
    <row r="587" spans="35:35" x14ac:dyDescent="0.55000000000000004">
      <c r="AI587" s="80"/>
    </row>
    <row r="588" spans="35:35" x14ac:dyDescent="0.55000000000000004">
      <c r="AI588" s="80"/>
    </row>
    <row r="589" spans="35:35" x14ac:dyDescent="0.55000000000000004">
      <c r="AI589" s="80"/>
    </row>
    <row r="590" spans="35:35" x14ac:dyDescent="0.55000000000000004">
      <c r="AI590" s="80"/>
    </row>
    <row r="591" spans="35:35" x14ac:dyDescent="0.55000000000000004">
      <c r="AI591" s="80"/>
    </row>
    <row r="592" spans="35:35" x14ac:dyDescent="0.55000000000000004">
      <c r="AI592" s="80"/>
    </row>
    <row r="593" spans="35:35" x14ac:dyDescent="0.55000000000000004">
      <c r="AI593" s="80"/>
    </row>
    <row r="594" spans="35:35" x14ac:dyDescent="0.55000000000000004">
      <c r="AI594" s="80"/>
    </row>
    <row r="595" spans="35:35" x14ac:dyDescent="0.55000000000000004">
      <c r="AI595" s="80"/>
    </row>
    <row r="596" spans="35:35" x14ac:dyDescent="0.55000000000000004">
      <c r="AI596" s="80"/>
    </row>
    <row r="597" spans="35:35" x14ac:dyDescent="0.55000000000000004">
      <c r="AI597" s="80"/>
    </row>
    <row r="598" spans="35:35" x14ac:dyDescent="0.55000000000000004">
      <c r="AI598" s="80"/>
    </row>
    <row r="599" spans="35:35" x14ac:dyDescent="0.55000000000000004">
      <c r="AI599" s="80"/>
    </row>
    <row r="600" spans="35:35" x14ac:dyDescent="0.55000000000000004">
      <c r="AI600" s="80"/>
    </row>
    <row r="601" spans="35:35" x14ac:dyDescent="0.55000000000000004">
      <c r="AI601" s="80"/>
    </row>
    <row r="602" spans="35:35" x14ac:dyDescent="0.55000000000000004">
      <c r="AI602" s="80"/>
    </row>
    <row r="603" spans="35:35" x14ac:dyDescent="0.55000000000000004">
      <c r="AI603" s="80"/>
    </row>
    <row r="604" spans="35:35" x14ac:dyDescent="0.55000000000000004">
      <c r="AI604" s="80"/>
    </row>
    <row r="605" spans="35:35" x14ac:dyDescent="0.55000000000000004">
      <c r="AI605" s="80"/>
    </row>
    <row r="606" spans="35:35" x14ac:dyDescent="0.55000000000000004">
      <c r="AI606" s="80"/>
    </row>
    <row r="607" spans="35:35" x14ac:dyDescent="0.55000000000000004">
      <c r="AI607" s="80"/>
    </row>
    <row r="608" spans="35:35" x14ac:dyDescent="0.55000000000000004">
      <c r="AI608" s="80"/>
    </row>
    <row r="609" spans="35:35" x14ac:dyDescent="0.55000000000000004">
      <c r="AI609" s="80"/>
    </row>
    <row r="610" spans="35:35" x14ac:dyDescent="0.55000000000000004">
      <c r="AI610" s="80"/>
    </row>
    <row r="611" spans="35:35" x14ac:dyDescent="0.55000000000000004">
      <c r="AI611" s="80"/>
    </row>
    <row r="612" spans="35:35" x14ac:dyDescent="0.55000000000000004">
      <c r="AI612" s="80"/>
    </row>
    <row r="613" spans="35:35" x14ac:dyDescent="0.55000000000000004">
      <c r="AI613" s="80"/>
    </row>
    <row r="614" spans="35:35" x14ac:dyDescent="0.55000000000000004">
      <c r="AI614" s="80"/>
    </row>
    <row r="615" spans="35:35" x14ac:dyDescent="0.55000000000000004">
      <c r="AI615" s="80"/>
    </row>
    <row r="616" spans="35:35" x14ac:dyDescent="0.55000000000000004">
      <c r="AI616" s="80"/>
    </row>
    <row r="617" spans="35:35" x14ac:dyDescent="0.55000000000000004">
      <c r="AI617" s="80"/>
    </row>
    <row r="618" spans="35:35" x14ac:dyDescent="0.55000000000000004">
      <c r="AI618" s="80"/>
    </row>
    <row r="619" spans="35:35" x14ac:dyDescent="0.55000000000000004">
      <c r="AI619" s="80"/>
    </row>
    <row r="620" spans="35:35" x14ac:dyDescent="0.55000000000000004">
      <c r="AI620" s="80"/>
    </row>
    <row r="621" spans="35:35" x14ac:dyDescent="0.55000000000000004">
      <c r="AI621" s="80"/>
    </row>
    <row r="622" spans="35:35" x14ac:dyDescent="0.55000000000000004">
      <c r="AI622" s="80"/>
    </row>
    <row r="623" spans="35:35" x14ac:dyDescent="0.55000000000000004">
      <c r="AI623" s="80"/>
    </row>
    <row r="624" spans="35:35" x14ac:dyDescent="0.55000000000000004">
      <c r="AI624" s="80"/>
    </row>
    <row r="625" spans="35:35" x14ac:dyDescent="0.55000000000000004">
      <c r="AI625" s="80"/>
    </row>
    <row r="626" spans="35:35" x14ac:dyDescent="0.55000000000000004">
      <c r="AI626" s="80"/>
    </row>
    <row r="627" spans="35:35" x14ac:dyDescent="0.55000000000000004">
      <c r="AI627" s="80"/>
    </row>
    <row r="628" spans="35:35" x14ac:dyDescent="0.55000000000000004">
      <c r="AI628" s="80"/>
    </row>
    <row r="629" spans="35:35" x14ac:dyDescent="0.55000000000000004">
      <c r="AI629" s="80"/>
    </row>
    <row r="630" spans="35:35" x14ac:dyDescent="0.55000000000000004">
      <c r="AI630" s="80"/>
    </row>
    <row r="631" spans="35:35" x14ac:dyDescent="0.55000000000000004">
      <c r="AI631" s="80"/>
    </row>
    <row r="632" spans="35:35" x14ac:dyDescent="0.55000000000000004">
      <c r="AI632" s="80"/>
    </row>
    <row r="633" spans="35:35" x14ac:dyDescent="0.55000000000000004">
      <c r="AI633" s="80"/>
    </row>
    <row r="634" spans="35:35" x14ac:dyDescent="0.55000000000000004">
      <c r="AI634" s="80"/>
    </row>
    <row r="635" spans="35:35" x14ac:dyDescent="0.55000000000000004">
      <c r="AI635" s="80"/>
    </row>
    <row r="636" spans="35:35" x14ac:dyDescent="0.55000000000000004">
      <c r="AI636" s="80"/>
    </row>
    <row r="637" spans="35:35" x14ac:dyDescent="0.55000000000000004">
      <c r="AI637" s="80"/>
    </row>
    <row r="638" spans="35:35" x14ac:dyDescent="0.55000000000000004">
      <c r="AI638" s="80"/>
    </row>
    <row r="639" spans="35:35" x14ac:dyDescent="0.55000000000000004">
      <c r="AI639" s="80"/>
    </row>
    <row r="640" spans="35:35" x14ac:dyDescent="0.55000000000000004">
      <c r="AI640" s="80"/>
    </row>
    <row r="641" spans="35:35" x14ac:dyDescent="0.55000000000000004">
      <c r="AI641" s="80"/>
    </row>
    <row r="642" spans="35:35" x14ac:dyDescent="0.55000000000000004">
      <c r="AI642" s="80"/>
    </row>
    <row r="643" spans="35:35" x14ac:dyDescent="0.55000000000000004">
      <c r="AI643" s="80"/>
    </row>
    <row r="644" spans="35:35" x14ac:dyDescent="0.55000000000000004">
      <c r="AI644" s="80"/>
    </row>
    <row r="645" spans="35:35" x14ac:dyDescent="0.55000000000000004">
      <c r="AI645" s="80"/>
    </row>
    <row r="646" spans="35:35" x14ac:dyDescent="0.55000000000000004">
      <c r="AI646" s="80"/>
    </row>
    <row r="647" spans="35:35" x14ac:dyDescent="0.55000000000000004">
      <c r="AI647" s="80"/>
    </row>
    <row r="648" spans="35:35" x14ac:dyDescent="0.55000000000000004">
      <c r="AI648" s="80"/>
    </row>
    <row r="649" spans="35:35" x14ac:dyDescent="0.55000000000000004">
      <c r="AI649" s="80"/>
    </row>
    <row r="650" spans="35:35" x14ac:dyDescent="0.55000000000000004">
      <c r="AI650" s="80"/>
    </row>
    <row r="651" spans="35:35" x14ac:dyDescent="0.55000000000000004">
      <c r="AI651" s="80"/>
    </row>
    <row r="652" spans="35:35" x14ac:dyDescent="0.55000000000000004">
      <c r="AI652" s="80"/>
    </row>
    <row r="653" spans="35:35" x14ac:dyDescent="0.55000000000000004">
      <c r="AI653" s="80"/>
    </row>
    <row r="654" spans="35:35" x14ac:dyDescent="0.55000000000000004">
      <c r="AI654" s="80"/>
    </row>
    <row r="655" spans="35:35" x14ac:dyDescent="0.55000000000000004">
      <c r="AI655" s="80"/>
    </row>
    <row r="656" spans="35:35" x14ac:dyDescent="0.55000000000000004">
      <c r="AI656" s="80"/>
    </row>
    <row r="657" spans="35:35" x14ac:dyDescent="0.55000000000000004">
      <c r="AI657" s="80"/>
    </row>
    <row r="658" spans="35:35" x14ac:dyDescent="0.55000000000000004">
      <c r="AI658" s="80"/>
    </row>
    <row r="659" spans="35:35" x14ac:dyDescent="0.55000000000000004">
      <c r="AI659" s="80"/>
    </row>
    <row r="660" spans="35:35" x14ac:dyDescent="0.55000000000000004">
      <c r="AI660" s="80"/>
    </row>
    <row r="661" spans="35:35" x14ac:dyDescent="0.55000000000000004">
      <c r="AI661" s="80"/>
    </row>
    <row r="662" spans="35:35" x14ac:dyDescent="0.55000000000000004">
      <c r="AI662" s="80"/>
    </row>
    <row r="663" spans="35:35" x14ac:dyDescent="0.55000000000000004">
      <c r="AI663" s="80"/>
    </row>
    <row r="664" spans="35:35" x14ac:dyDescent="0.55000000000000004">
      <c r="AI664" s="80"/>
    </row>
    <row r="665" spans="35:35" x14ac:dyDescent="0.55000000000000004">
      <c r="AI665" s="80"/>
    </row>
    <row r="666" spans="35:35" x14ac:dyDescent="0.55000000000000004">
      <c r="AI666" s="80"/>
    </row>
    <row r="667" spans="35:35" x14ac:dyDescent="0.55000000000000004">
      <c r="AI667" s="80"/>
    </row>
    <row r="668" spans="35:35" x14ac:dyDescent="0.55000000000000004">
      <c r="AI668" s="80"/>
    </row>
    <row r="669" spans="35:35" x14ac:dyDescent="0.55000000000000004">
      <c r="AI669" s="80"/>
    </row>
    <row r="670" spans="35:35" x14ac:dyDescent="0.55000000000000004">
      <c r="AI670" s="80"/>
    </row>
    <row r="671" spans="35:35" x14ac:dyDescent="0.55000000000000004">
      <c r="AI671" s="80"/>
    </row>
    <row r="672" spans="35:35" x14ac:dyDescent="0.55000000000000004">
      <c r="AI672" s="80"/>
    </row>
    <row r="673" spans="35:35" x14ac:dyDescent="0.55000000000000004">
      <c r="AI673" s="80"/>
    </row>
    <row r="674" spans="35:35" x14ac:dyDescent="0.55000000000000004">
      <c r="AI674" s="80"/>
    </row>
    <row r="675" spans="35:35" x14ac:dyDescent="0.55000000000000004">
      <c r="AI675" s="80"/>
    </row>
    <row r="676" spans="35:35" x14ac:dyDescent="0.55000000000000004">
      <c r="AI676" s="80"/>
    </row>
    <row r="677" spans="35:35" x14ac:dyDescent="0.55000000000000004">
      <c r="AI677" s="80"/>
    </row>
    <row r="678" spans="35:35" x14ac:dyDescent="0.55000000000000004">
      <c r="AI678" s="80"/>
    </row>
    <row r="679" spans="35:35" x14ac:dyDescent="0.55000000000000004">
      <c r="AI679" s="80"/>
    </row>
    <row r="680" spans="35:35" x14ac:dyDescent="0.55000000000000004">
      <c r="AI680" s="80"/>
    </row>
    <row r="681" spans="35:35" x14ac:dyDescent="0.55000000000000004">
      <c r="AI681" s="80"/>
    </row>
    <row r="682" spans="35:35" x14ac:dyDescent="0.55000000000000004">
      <c r="AI682" s="80"/>
    </row>
    <row r="683" spans="35:35" x14ac:dyDescent="0.55000000000000004">
      <c r="AI683" s="80"/>
    </row>
    <row r="684" spans="35:35" x14ac:dyDescent="0.55000000000000004">
      <c r="AI684" s="80"/>
    </row>
    <row r="685" spans="35:35" x14ac:dyDescent="0.55000000000000004">
      <c r="AI685" s="80"/>
    </row>
    <row r="686" spans="35:35" x14ac:dyDescent="0.55000000000000004">
      <c r="AI686" s="80"/>
    </row>
    <row r="687" spans="35:35" x14ac:dyDescent="0.55000000000000004">
      <c r="AI687" s="80"/>
    </row>
    <row r="688" spans="35:35" x14ac:dyDescent="0.55000000000000004">
      <c r="AI688" s="80"/>
    </row>
    <row r="689" spans="35:35" x14ac:dyDescent="0.55000000000000004">
      <c r="AI689" s="80"/>
    </row>
    <row r="690" spans="35:35" x14ac:dyDescent="0.55000000000000004">
      <c r="AI690" s="80"/>
    </row>
    <row r="691" spans="35:35" x14ac:dyDescent="0.55000000000000004">
      <c r="AI691" s="80"/>
    </row>
    <row r="692" spans="35:35" x14ac:dyDescent="0.55000000000000004">
      <c r="AI692" s="80"/>
    </row>
    <row r="693" spans="35:35" x14ac:dyDescent="0.55000000000000004">
      <c r="AI693" s="80"/>
    </row>
    <row r="694" spans="35:35" x14ac:dyDescent="0.55000000000000004">
      <c r="AI694" s="80"/>
    </row>
    <row r="695" spans="35:35" x14ac:dyDescent="0.55000000000000004">
      <c r="AI695" s="80"/>
    </row>
    <row r="696" spans="35:35" x14ac:dyDescent="0.55000000000000004">
      <c r="AI696" s="80"/>
    </row>
    <row r="697" spans="35:35" x14ac:dyDescent="0.55000000000000004">
      <c r="AI697" s="80"/>
    </row>
    <row r="698" spans="35:35" x14ac:dyDescent="0.55000000000000004">
      <c r="AI698" s="80"/>
    </row>
    <row r="699" spans="35:35" x14ac:dyDescent="0.55000000000000004">
      <c r="AI699" s="80"/>
    </row>
    <row r="700" spans="35:35" x14ac:dyDescent="0.55000000000000004">
      <c r="AI700" s="80"/>
    </row>
    <row r="701" spans="35:35" x14ac:dyDescent="0.55000000000000004">
      <c r="AI701" s="80"/>
    </row>
    <row r="702" spans="35:35" x14ac:dyDescent="0.55000000000000004">
      <c r="AI702" s="80"/>
    </row>
    <row r="703" spans="35:35" x14ac:dyDescent="0.55000000000000004">
      <c r="AI703" s="80"/>
    </row>
    <row r="704" spans="35:35" x14ac:dyDescent="0.55000000000000004">
      <c r="AI704" s="80"/>
    </row>
    <row r="705" spans="35:35" x14ac:dyDescent="0.55000000000000004">
      <c r="AI705" s="80"/>
    </row>
    <row r="706" spans="35:35" x14ac:dyDescent="0.55000000000000004">
      <c r="AI706" s="80"/>
    </row>
    <row r="707" spans="35:35" x14ac:dyDescent="0.55000000000000004">
      <c r="AI707" s="80"/>
    </row>
    <row r="708" spans="35:35" x14ac:dyDescent="0.55000000000000004">
      <c r="AI708" s="80"/>
    </row>
    <row r="709" spans="35:35" x14ac:dyDescent="0.55000000000000004">
      <c r="AI709" s="80"/>
    </row>
    <row r="710" spans="35:35" x14ac:dyDescent="0.55000000000000004">
      <c r="AI710" s="80"/>
    </row>
    <row r="711" spans="35:35" x14ac:dyDescent="0.55000000000000004">
      <c r="AI711" s="80"/>
    </row>
    <row r="712" spans="35:35" x14ac:dyDescent="0.55000000000000004">
      <c r="AI712" s="80"/>
    </row>
    <row r="713" spans="35:35" x14ac:dyDescent="0.55000000000000004">
      <c r="AI713" s="80"/>
    </row>
    <row r="714" spans="35:35" x14ac:dyDescent="0.55000000000000004">
      <c r="AI714" s="80"/>
    </row>
    <row r="715" spans="35:35" x14ac:dyDescent="0.55000000000000004">
      <c r="AI715" s="80"/>
    </row>
    <row r="716" spans="35:35" x14ac:dyDescent="0.55000000000000004">
      <c r="AI716" s="80"/>
    </row>
    <row r="717" spans="35:35" x14ac:dyDescent="0.55000000000000004">
      <c r="AI717" s="80"/>
    </row>
    <row r="718" spans="35:35" x14ac:dyDescent="0.55000000000000004">
      <c r="AI718" s="80"/>
    </row>
    <row r="719" spans="35:35" x14ac:dyDescent="0.55000000000000004">
      <c r="AI719" s="80"/>
    </row>
    <row r="720" spans="35:35" x14ac:dyDescent="0.55000000000000004">
      <c r="AI720" s="80"/>
    </row>
    <row r="721" spans="35:35" x14ac:dyDescent="0.55000000000000004">
      <c r="AI721" s="80"/>
    </row>
    <row r="722" spans="35:35" x14ac:dyDescent="0.55000000000000004">
      <c r="AI722" s="80"/>
    </row>
    <row r="723" spans="35:35" x14ac:dyDescent="0.55000000000000004">
      <c r="AI723" s="80"/>
    </row>
    <row r="724" spans="35:35" x14ac:dyDescent="0.55000000000000004">
      <c r="AI724" s="80"/>
    </row>
    <row r="725" spans="35:35" x14ac:dyDescent="0.55000000000000004">
      <c r="AI725" s="80"/>
    </row>
    <row r="726" spans="35:35" x14ac:dyDescent="0.55000000000000004">
      <c r="AI726" s="80"/>
    </row>
    <row r="727" spans="35:35" x14ac:dyDescent="0.55000000000000004">
      <c r="AI727" s="80"/>
    </row>
    <row r="728" spans="35:35" x14ac:dyDescent="0.55000000000000004">
      <c r="AI728" s="80"/>
    </row>
    <row r="729" spans="35:35" x14ac:dyDescent="0.55000000000000004">
      <c r="AI729" s="80"/>
    </row>
    <row r="730" spans="35:35" x14ac:dyDescent="0.55000000000000004">
      <c r="AI730" s="80"/>
    </row>
    <row r="731" spans="35:35" x14ac:dyDescent="0.55000000000000004">
      <c r="AI731" s="80"/>
    </row>
    <row r="732" spans="35:35" x14ac:dyDescent="0.55000000000000004">
      <c r="AI732" s="80"/>
    </row>
    <row r="733" spans="35:35" x14ac:dyDescent="0.55000000000000004">
      <c r="AI733" s="80"/>
    </row>
    <row r="734" spans="35:35" x14ac:dyDescent="0.55000000000000004">
      <c r="AI734" s="80"/>
    </row>
    <row r="735" spans="35:35" x14ac:dyDescent="0.55000000000000004">
      <c r="AI735" s="80"/>
    </row>
    <row r="736" spans="35:35" x14ac:dyDescent="0.55000000000000004">
      <c r="AI736" s="80"/>
    </row>
    <row r="737" spans="35:35" x14ac:dyDescent="0.55000000000000004">
      <c r="AI737" s="80"/>
    </row>
    <row r="738" spans="35:35" x14ac:dyDescent="0.55000000000000004">
      <c r="AI738" s="80"/>
    </row>
    <row r="739" spans="35:35" x14ac:dyDescent="0.55000000000000004">
      <c r="AI739" s="80"/>
    </row>
    <row r="740" spans="35:35" x14ac:dyDescent="0.55000000000000004">
      <c r="AI740" s="80"/>
    </row>
    <row r="741" spans="35:35" x14ac:dyDescent="0.55000000000000004">
      <c r="AI741" s="80"/>
    </row>
    <row r="742" spans="35:35" x14ac:dyDescent="0.55000000000000004">
      <c r="AI742" s="80"/>
    </row>
    <row r="743" spans="35:35" x14ac:dyDescent="0.55000000000000004">
      <c r="AI743" s="80"/>
    </row>
    <row r="744" spans="35:35" x14ac:dyDescent="0.55000000000000004">
      <c r="AI744" s="80"/>
    </row>
    <row r="745" spans="35:35" x14ac:dyDescent="0.55000000000000004">
      <c r="AI745" s="80"/>
    </row>
    <row r="746" spans="35:35" x14ac:dyDescent="0.55000000000000004">
      <c r="AI746" s="80"/>
    </row>
    <row r="747" spans="35:35" x14ac:dyDescent="0.55000000000000004">
      <c r="AI747" s="80"/>
    </row>
    <row r="748" spans="35:35" x14ac:dyDescent="0.55000000000000004">
      <c r="AI748" s="80"/>
    </row>
  </sheetData>
  <sheetProtection algorithmName="SHA-512" hashValue="JLIzqPWmmpzabAU0WbEy1bNCazDyohKV24E8Ma1+mI24lxotS3mALzNkTC6Za+JiXHhGjTStb92aFLLEiNfgjA==" saltValue="OzW04vv60bRRtSmVqDUh3g==" spinCount="100000" sheet="1" objects="1" scenarios="1"/>
  <mergeCells count="16">
    <mergeCell ref="AJ5:AJ7"/>
    <mergeCell ref="AI5:AI7"/>
    <mergeCell ref="A1:AK1"/>
    <mergeCell ref="B4:AK4"/>
    <mergeCell ref="A5:A7"/>
    <mergeCell ref="B5:B7"/>
    <mergeCell ref="C5:C7"/>
    <mergeCell ref="D5:D7"/>
    <mergeCell ref="AK5:AK7"/>
    <mergeCell ref="E5:AH5"/>
    <mergeCell ref="T6:X6"/>
    <mergeCell ref="Y6:AC6"/>
    <mergeCell ref="AD6:AH6"/>
    <mergeCell ref="E6:I6"/>
    <mergeCell ref="J6:N6"/>
    <mergeCell ref="O6:S6"/>
  </mergeCells>
  <pageMargins left="0.31496062992125984" right="0.31496062992125984" top="0.74803149606299213" bottom="0.35433070866141736" header="0.31496062992125984" footer="0.31496062992125984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748"/>
  <sheetViews>
    <sheetView showGridLines="0" topLeftCell="A10" zoomScale="80" zoomScaleNormal="80" workbookViewId="0">
      <selection activeCell="B4" sqref="B4:AK4"/>
    </sheetView>
  </sheetViews>
  <sheetFormatPr defaultColWidth="9.125" defaultRowHeight="24" x14ac:dyDescent="0.55000000000000004"/>
  <cols>
    <col min="1" max="1" width="6.75" style="2" customWidth="1"/>
    <col min="2" max="2" width="5.375" style="2" customWidth="1"/>
    <col min="3" max="3" width="30.625" style="2" customWidth="1"/>
    <col min="4" max="4" width="9.25" style="2" customWidth="1"/>
    <col min="5" max="34" width="5.25" style="83" customWidth="1"/>
    <col min="35" max="35" width="11.75" style="2" customWidth="1"/>
    <col min="36" max="36" width="13.625" style="4" customWidth="1"/>
    <col min="37" max="37" width="18.875" style="2" customWidth="1"/>
    <col min="38" max="16384" width="9.125" style="2"/>
  </cols>
  <sheetData>
    <row r="1" spans="1:37" x14ac:dyDescent="0.55000000000000004">
      <c r="A1" s="226" t="s">
        <v>192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</row>
    <row r="2" spans="1:37" x14ac:dyDescent="0.55000000000000004">
      <c r="C2" s="22" t="s">
        <v>103</v>
      </c>
      <c r="D2" s="38" t="str">
        <f>คำชี้แจงการกรอกข้อมูล!E4</f>
        <v>โรงเรียนบ้านน้ำตวง</v>
      </c>
      <c r="E2" s="94"/>
      <c r="F2" s="94"/>
      <c r="G2" s="94"/>
      <c r="H2" s="94"/>
      <c r="I2" s="94"/>
      <c r="J2" s="94"/>
      <c r="K2" s="94"/>
      <c r="L2" s="94"/>
      <c r="M2" s="81"/>
      <c r="N2" s="81"/>
      <c r="O2" s="81"/>
      <c r="P2" s="81"/>
      <c r="Q2" s="81"/>
      <c r="R2" s="81" t="s">
        <v>97</v>
      </c>
      <c r="S2" s="94" t="str">
        <f>คำชี้แจงการกรอกข้อมูล!K4</f>
        <v>สำนักงานเขตพื้นที่การศึกษาน่านเขต 1</v>
      </c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39"/>
      <c r="AJ2" s="39"/>
    </row>
    <row r="3" spans="1:37" x14ac:dyDescent="0.55000000000000004">
      <c r="C3" s="19" t="s">
        <v>25</v>
      </c>
      <c r="D3" s="88">
        <v>19</v>
      </c>
      <c r="E3" s="95" t="s">
        <v>31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129"/>
      <c r="AJ3" s="20"/>
    </row>
    <row r="4" spans="1:37" x14ac:dyDescent="0.55000000000000004">
      <c r="B4" s="238" t="s">
        <v>106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</row>
    <row r="5" spans="1:37" ht="21" customHeight="1" x14ac:dyDescent="0.55000000000000004">
      <c r="A5" s="220" t="s">
        <v>30</v>
      </c>
      <c r="B5" s="220" t="s">
        <v>29</v>
      </c>
      <c r="C5" s="220" t="s">
        <v>1</v>
      </c>
      <c r="D5" s="272" t="s">
        <v>27</v>
      </c>
      <c r="E5" s="285" t="s">
        <v>96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4" t="s">
        <v>167</v>
      </c>
      <c r="AJ5" s="216" t="s">
        <v>28</v>
      </c>
      <c r="AK5" s="239" t="s">
        <v>26</v>
      </c>
    </row>
    <row r="6" spans="1:37" ht="21" customHeight="1" x14ac:dyDescent="0.55000000000000004">
      <c r="A6" s="220"/>
      <c r="B6" s="220"/>
      <c r="C6" s="220"/>
      <c r="D6" s="273"/>
      <c r="E6" s="290" t="s">
        <v>90</v>
      </c>
      <c r="F6" s="291"/>
      <c r="G6" s="291"/>
      <c r="H6" s="291"/>
      <c r="I6" s="292"/>
      <c r="J6" s="293" t="s">
        <v>91</v>
      </c>
      <c r="K6" s="294"/>
      <c r="L6" s="294"/>
      <c r="M6" s="294"/>
      <c r="N6" s="295"/>
      <c r="O6" s="296" t="s">
        <v>92</v>
      </c>
      <c r="P6" s="296"/>
      <c r="Q6" s="296"/>
      <c r="R6" s="296"/>
      <c r="S6" s="296"/>
      <c r="T6" s="287" t="s">
        <v>93</v>
      </c>
      <c r="U6" s="287"/>
      <c r="V6" s="287"/>
      <c r="W6" s="287"/>
      <c r="X6" s="287"/>
      <c r="Y6" s="288" t="s">
        <v>94</v>
      </c>
      <c r="Z6" s="288"/>
      <c r="AA6" s="288"/>
      <c r="AB6" s="288"/>
      <c r="AC6" s="288"/>
      <c r="AD6" s="289" t="s">
        <v>95</v>
      </c>
      <c r="AE6" s="289"/>
      <c r="AF6" s="289"/>
      <c r="AG6" s="289"/>
      <c r="AH6" s="289"/>
      <c r="AI6" s="284"/>
      <c r="AJ6" s="216"/>
      <c r="AK6" s="239"/>
    </row>
    <row r="7" spans="1:37" ht="28.5" customHeight="1" x14ac:dyDescent="0.55000000000000004">
      <c r="A7" s="220"/>
      <c r="B7" s="220"/>
      <c r="C7" s="220"/>
      <c r="D7" s="274"/>
      <c r="E7" s="151">
        <v>1</v>
      </c>
      <c r="F7" s="151">
        <v>2</v>
      </c>
      <c r="G7" s="151">
        <v>3</v>
      </c>
      <c r="H7" s="151">
        <v>4</v>
      </c>
      <c r="I7" s="151">
        <v>5</v>
      </c>
      <c r="J7" s="153">
        <v>6</v>
      </c>
      <c r="K7" s="153">
        <v>7</v>
      </c>
      <c r="L7" s="153">
        <v>8</v>
      </c>
      <c r="M7" s="153">
        <v>9</v>
      </c>
      <c r="N7" s="153">
        <v>10</v>
      </c>
      <c r="O7" s="149">
        <v>11</v>
      </c>
      <c r="P7" s="149">
        <v>12</v>
      </c>
      <c r="Q7" s="149">
        <v>13</v>
      </c>
      <c r="R7" s="149">
        <v>14</v>
      </c>
      <c r="S7" s="149">
        <v>15</v>
      </c>
      <c r="T7" s="147">
        <v>16</v>
      </c>
      <c r="U7" s="147">
        <v>17</v>
      </c>
      <c r="V7" s="147">
        <v>18</v>
      </c>
      <c r="W7" s="147">
        <v>19</v>
      </c>
      <c r="X7" s="147">
        <v>20</v>
      </c>
      <c r="Y7" s="155">
        <v>21</v>
      </c>
      <c r="Z7" s="155">
        <v>22</v>
      </c>
      <c r="AA7" s="155">
        <v>23</v>
      </c>
      <c r="AB7" s="155">
        <v>24</v>
      </c>
      <c r="AC7" s="155">
        <v>25</v>
      </c>
      <c r="AD7" s="157">
        <v>26</v>
      </c>
      <c r="AE7" s="157">
        <v>27</v>
      </c>
      <c r="AF7" s="157">
        <v>28</v>
      </c>
      <c r="AG7" s="157">
        <v>29</v>
      </c>
      <c r="AH7" s="157">
        <v>30</v>
      </c>
      <c r="AI7" s="284"/>
      <c r="AJ7" s="216"/>
      <c r="AK7" s="239"/>
    </row>
    <row r="8" spans="1:37" x14ac:dyDescent="0.55000000000000004">
      <c r="A8" s="41">
        <v>1</v>
      </c>
      <c r="B8" s="42">
        <v>1</v>
      </c>
      <c r="C8" s="41" t="s">
        <v>392</v>
      </c>
      <c r="D8" s="146">
        <v>99</v>
      </c>
      <c r="E8" s="152"/>
      <c r="F8" s="152"/>
      <c r="G8" s="152"/>
      <c r="H8" s="152"/>
      <c r="I8" s="152"/>
      <c r="J8" s="154"/>
      <c r="K8" s="154"/>
      <c r="L8" s="154"/>
      <c r="M8" s="154"/>
      <c r="N8" s="154"/>
      <c r="O8" s="150"/>
      <c r="P8" s="150"/>
      <c r="Q8" s="150"/>
      <c r="R8" s="150"/>
      <c r="S8" s="150"/>
      <c r="T8" s="148"/>
      <c r="U8" s="148"/>
      <c r="V8" s="148"/>
      <c r="W8" s="148"/>
      <c r="X8" s="148"/>
      <c r="Y8" s="156"/>
      <c r="Z8" s="156"/>
      <c r="AA8" s="156"/>
      <c r="AB8" s="156"/>
      <c r="AC8" s="156"/>
      <c r="AD8" s="158"/>
      <c r="AE8" s="158"/>
      <c r="AF8" s="158"/>
      <c r="AG8" s="158"/>
      <c r="AH8" s="158"/>
      <c r="AI8" s="126" t="str">
        <f>IF(AND(ISBLANK(E8),ISBLANK(F8),ISBLANK(G8),ISBLANK(H8),ISBLANK(I8),ISBLANK(J8),ISBLANK(K8),ISBLANK(L8),ISBLANK(M8),ISBLANK(N8),ISBLANK(O8),ISBLANK(P8),ISBLANK(Q8),ISBLANK(R8),ISBLANK(S8),ISBLANK(T8),ISBLANK(U8),ISBLANK(V8),ISBLANK(W8),ISBLANK(AG8),ISBLANK(AH8)),"",SUM(E8:AH8))</f>
        <v/>
      </c>
      <c r="AJ8" s="127" t="str">
        <f>IF(AI8&lt;&gt;"",IF(AI8&gt;=36,"ดีมาก",IF(AI8&gt;=24,"ดี",IF(AI8&gt;=12,"พอใช้",IF(AI8&lt;=11,"ปรับปรุง")))),"")</f>
        <v/>
      </c>
      <c r="AK8" s="17"/>
    </row>
    <row r="9" spans="1:37" x14ac:dyDescent="0.55000000000000004">
      <c r="A9" s="41">
        <v>1</v>
      </c>
      <c r="B9" s="42">
        <v>2</v>
      </c>
      <c r="C9" s="41" t="s">
        <v>393</v>
      </c>
      <c r="D9" s="146">
        <v>4</v>
      </c>
      <c r="E9" s="152"/>
      <c r="F9" s="152"/>
      <c r="G9" s="152"/>
      <c r="H9" s="152"/>
      <c r="I9" s="152"/>
      <c r="J9" s="154"/>
      <c r="K9" s="154"/>
      <c r="L9" s="154"/>
      <c r="M9" s="154"/>
      <c r="N9" s="154"/>
      <c r="O9" s="150"/>
      <c r="P9" s="150"/>
      <c r="Q9" s="150"/>
      <c r="R9" s="150"/>
      <c r="S9" s="150"/>
      <c r="T9" s="148"/>
      <c r="U9" s="148"/>
      <c r="V9" s="148"/>
      <c r="W9" s="148"/>
      <c r="X9" s="148"/>
      <c r="Y9" s="156"/>
      <c r="Z9" s="156"/>
      <c r="AA9" s="156"/>
      <c r="AB9" s="156"/>
      <c r="AC9" s="156"/>
      <c r="AD9" s="158"/>
      <c r="AE9" s="158"/>
      <c r="AF9" s="158"/>
      <c r="AG9" s="158"/>
      <c r="AH9" s="158"/>
      <c r="AI9" s="126" t="str">
        <f t="shared" ref="AI9:AI72" si="0">IF(AND(ISBLANK(E9),ISBLANK(F9),ISBLANK(G9),ISBLANK(H9),ISBLANK(I9),ISBLANK(J9),ISBLANK(K9),ISBLANK(L9),ISBLANK(M9),ISBLANK(N9),ISBLANK(O9),ISBLANK(P9),ISBLANK(Q9),ISBLANK(R9),ISBLANK(S9),ISBLANK(T9),ISBLANK(U9),ISBLANK(V9),ISBLANK(W9),ISBLANK(AG9),ISBLANK(AH9)),"",SUM(E9:AH9))</f>
        <v/>
      </c>
      <c r="AJ9" s="127" t="str">
        <f t="shared" ref="AJ9:AJ72" si="1">IF(AI9&lt;&gt;"",IF(AI9&gt;=36,"ดีมาก",IF(AI9&gt;=24,"ดี",IF(AI9&gt;=12,"พอใช้",IF(AI9&lt;=11,"ปรับปรุง")))),"")</f>
        <v/>
      </c>
      <c r="AK9" s="17"/>
    </row>
    <row r="10" spans="1:37" x14ac:dyDescent="0.55000000000000004">
      <c r="A10" s="41">
        <v>1</v>
      </c>
      <c r="B10" s="42">
        <v>3</v>
      </c>
      <c r="C10" s="43" t="s">
        <v>394</v>
      </c>
      <c r="D10" s="146">
        <v>99</v>
      </c>
      <c r="E10" s="152"/>
      <c r="F10" s="152"/>
      <c r="G10" s="152"/>
      <c r="H10" s="152"/>
      <c r="I10" s="152"/>
      <c r="J10" s="154"/>
      <c r="K10" s="154"/>
      <c r="L10" s="154"/>
      <c r="M10" s="154"/>
      <c r="N10" s="154"/>
      <c r="O10" s="150"/>
      <c r="P10" s="150"/>
      <c r="Q10" s="150"/>
      <c r="R10" s="150"/>
      <c r="S10" s="150"/>
      <c r="T10" s="148"/>
      <c r="U10" s="148"/>
      <c r="V10" s="148"/>
      <c r="W10" s="148"/>
      <c r="X10" s="148"/>
      <c r="Y10" s="156"/>
      <c r="Z10" s="156"/>
      <c r="AA10" s="156"/>
      <c r="AB10" s="156"/>
      <c r="AC10" s="156"/>
      <c r="AD10" s="158"/>
      <c r="AE10" s="158"/>
      <c r="AF10" s="158"/>
      <c r="AG10" s="158"/>
      <c r="AH10" s="158"/>
      <c r="AI10" s="126" t="str">
        <f t="shared" si="0"/>
        <v/>
      </c>
      <c r="AJ10" s="127" t="str">
        <f t="shared" si="1"/>
        <v/>
      </c>
      <c r="AK10" s="17"/>
    </row>
    <row r="11" spans="1:37" x14ac:dyDescent="0.55000000000000004">
      <c r="A11" s="41">
        <v>1</v>
      </c>
      <c r="B11" s="42">
        <v>4</v>
      </c>
      <c r="C11" s="43" t="s">
        <v>395</v>
      </c>
      <c r="D11" s="146">
        <v>99</v>
      </c>
      <c r="E11" s="152"/>
      <c r="F11" s="152"/>
      <c r="G11" s="152"/>
      <c r="H11" s="152"/>
      <c r="I11" s="152"/>
      <c r="J11" s="154"/>
      <c r="K11" s="154"/>
      <c r="L11" s="154"/>
      <c r="M11" s="154"/>
      <c r="N11" s="154"/>
      <c r="O11" s="150"/>
      <c r="P11" s="150"/>
      <c r="Q11" s="150"/>
      <c r="R11" s="150"/>
      <c r="S11" s="150"/>
      <c r="T11" s="148"/>
      <c r="U11" s="148"/>
      <c r="V11" s="148"/>
      <c r="W11" s="148"/>
      <c r="X11" s="148"/>
      <c r="Y11" s="156"/>
      <c r="Z11" s="156"/>
      <c r="AA11" s="156"/>
      <c r="AB11" s="156"/>
      <c r="AC11" s="156"/>
      <c r="AD11" s="158"/>
      <c r="AE11" s="158"/>
      <c r="AF11" s="158"/>
      <c r="AG11" s="158"/>
      <c r="AH11" s="158"/>
      <c r="AI11" s="126" t="str">
        <f t="shared" si="0"/>
        <v/>
      </c>
      <c r="AJ11" s="127" t="str">
        <f t="shared" si="1"/>
        <v/>
      </c>
      <c r="AK11" s="17"/>
    </row>
    <row r="12" spans="1:37" x14ac:dyDescent="0.55000000000000004">
      <c r="A12" s="41">
        <v>1</v>
      </c>
      <c r="B12" s="42">
        <v>5</v>
      </c>
      <c r="C12" s="41" t="s">
        <v>367</v>
      </c>
      <c r="D12" s="146">
        <v>4</v>
      </c>
      <c r="E12" s="152"/>
      <c r="F12" s="152"/>
      <c r="G12" s="152"/>
      <c r="H12" s="152"/>
      <c r="I12" s="152"/>
      <c r="J12" s="154"/>
      <c r="K12" s="154"/>
      <c r="L12" s="154"/>
      <c r="M12" s="154"/>
      <c r="N12" s="154"/>
      <c r="O12" s="150"/>
      <c r="P12" s="150"/>
      <c r="Q12" s="150"/>
      <c r="R12" s="150"/>
      <c r="S12" s="150"/>
      <c r="T12" s="148"/>
      <c r="U12" s="148"/>
      <c r="V12" s="148"/>
      <c r="W12" s="148"/>
      <c r="X12" s="148"/>
      <c r="Y12" s="156"/>
      <c r="Z12" s="156"/>
      <c r="AA12" s="156"/>
      <c r="AB12" s="156"/>
      <c r="AC12" s="156"/>
      <c r="AD12" s="158"/>
      <c r="AE12" s="158"/>
      <c r="AF12" s="158"/>
      <c r="AG12" s="158"/>
      <c r="AH12" s="158"/>
      <c r="AI12" s="126" t="str">
        <f t="shared" si="0"/>
        <v/>
      </c>
      <c r="AJ12" s="127" t="str">
        <f t="shared" si="1"/>
        <v/>
      </c>
      <c r="AK12" s="17"/>
    </row>
    <row r="13" spans="1:37" x14ac:dyDescent="0.55000000000000004">
      <c r="A13" s="41">
        <v>1</v>
      </c>
      <c r="B13" s="42">
        <v>6</v>
      </c>
      <c r="C13" s="41" t="s">
        <v>396</v>
      </c>
      <c r="D13" s="146">
        <v>99</v>
      </c>
      <c r="E13" s="152"/>
      <c r="F13" s="152"/>
      <c r="G13" s="152"/>
      <c r="H13" s="152"/>
      <c r="I13" s="152"/>
      <c r="J13" s="154"/>
      <c r="K13" s="154"/>
      <c r="L13" s="154"/>
      <c r="M13" s="154"/>
      <c r="N13" s="154"/>
      <c r="O13" s="150"/>
      <c r="P13" s="150"/>
      <c r="Q13" s="150"/>
      <c r="R13" s="150"/>
      <c r="S13" s="150"/>
      <c r="T13" s="148"/>
      <c r="U13" s="148"/>
      <c r="V13" s="148"/>
      <c r="W13" s="148"/>
      <c r="X13" s="148"/>
      <c r="Y13" s="156"/>
      <c r="Z13" s="156"/>
      <c r="AA13" s="156"/>
      <c r="AB13" s="156"/>
      <c r="AC13" s="156"/>
      <c r="AD13" s="158"/>
      <c r="AE13" s="158"/>
      <c r="AF13" s="158"/>
      <c r="AG13" s="158"/>
      <c r="AH13" s="158"/>
      <c r="AI13" s="126" t="str">
        <f t="shared" si="0"/>
        <v/>
      </c>
      <c r="AJ13" s="127" t="str">
        <f t="shared" si="1"/>
        <v/>
      </c>
      <c r="AK13" s="17"/>
    </row>
    <row r="14" spans="1:37" x14ac:dyDescent="0.55000000000000004">
      <c r="A14" s="41">
        <v>1</v>
      </c>
      <c r="B14" s="42">
        <v>7</v>
      </c>
      <c r="C14" s="41" t="s">
        <v>397</v>
      </c>
      <c r="D14" s="146">
        <v>99</v>
      </c>
      <c r="E14" s="152"/>
      <c r="F14" s="152"/>
      <c r="G14" s="152"/>
      <c r="H14" s="152"/>
      <c r="I14" s="152"/>
      <c r="J14" s="154"/>
      <c r="K14" s="154"/>
      <c r="L14" s="154"/>
      <c r="M14" s="154"/>
      <c r="N14" s="154"/>
      <c r="O14" s="150"/>
      <c r="P14" s="150"/>
      <c r="Q14" s="150"/>
      <c r="R14" s="150"/>
      <c r="S14" s="150"/>
      <c r="T14" s="148"/>
      <c r="U14" s="148"/>
      <c r="V14" s="148"/>
      <c r="W14" s="148"/>
      <c r="X14" s="148"/>
      <c r="Y14" s="156"/>
      <c r="Z14" s="156"/>
      <c r="AA14" s="156"/>
      <c r="AB14" s="156"/>
      <c r="AC14" s="156"/>
      <c r="AD14" s="158"/>
      <c r="AE14" s="158"/>
      <c r="AF14" s="158"/>
      <c r="AG14" s="158"/>
      <c r="AH14" s="158"/>
      <c r="AI14" s="126" t="str">
        <f t="shared" si="0"/>
        <v/>
      </c>
      <c r="AJ14" s="127" t="str">
        <f t="shared" si="1"/>
        <v/>
      </c>
      <c r="AK14" s="17"/>
    </row>
    <row r="15" spans="1:37" x14ac:dyDescent="0.55000000000000004">
      <c r="A15" s="41">
        <v>1</v>
      </c>
      <c r="B15" s="42">
        <v>8</v>
      </c>
      <c r="C15" s="41" t="s">
        <v>398</v>
      </c>
      <c r="D15" s="146">
        <v>99</v>
      </c>
      <c r="E15" s="152"/>
      <c r="F15" s="152"/>
      <c r="G15" s="152"/>
      <c r="H15" s="152"/>
      <c r="I15" s="152"/>
      <c r="J15" s="154"/>
      <c r="K15" s="154"/>
      <c r="L15" s="154"/>
      <c r="M15" s="154"/>
      <c r="N15" s="154"/>
      <c r="O15" s="150"/>
      <c r="P15" s="150"/>
      <c r="Q15" s="150"/>
      <c r="R15" s="150"/>
      <c r="S15" s="150"/>
      <c r="T15" s="148"/>
      <c r="U15" s="148"/>
      <c r="V15" s="148"/>
      <c r="W15" s="148"/>
      <c r="X15" s="148"/>
      <c r="Y15" s="156"/>
      <c r="Z15" s="156"/>
      <c r="AA15" s="156"/>
      <c r="AB15" s="156"/>
      <c r="AC15" s="156"/>
      <c r="AD15" s="158"/>
      <c r="AE15" s="158"/>
      <c r="AF15" s="158"/>
      <c r="AG15" s="158"/>
      <c r="AH15" s="158"/>
      <c r="AI15" s="126" t="str">
        <f t="shared" si="0"/>
        <v/>
      </c>
      <c r="AJ15" s="127" t="str">
        <f t="shared" si="1"/>
        <v/>
      </c>
      <c r="AK15" s="17"/>
    </row>
    <row r="16" spans="1:37" x14ac:dyDescent="0.55000000000000004">
      <c r="A16" s="41">
        <v>1</v>
      </c>
      <c r="B16" s="42">
        <v>9</v>
      </c>
      <c r="C16" s="41" t="s">
        <v>399</v>
      </c>
      <c r="D16" s="146">
        <v>99</v>
      </c>
      <c r="E16" s="152"/>
      <c r="F16" s="152"/>
      <c r="G16" s="152"/>
      <c r="H16" s="152"/>
      <c r="I16" s="152"/>
      <c r="J16" s="154"/>
      <c r="K16" s="154"/>
      <c r="L16" s="154"/>
      <c r="M16" s="154"/>
      <c r="N16" s="154"/>
      <c r="O16" s="150"/>
      <c r="P16" s="150"/>
      <c r="Q16" s="150"/>
      <c r="R16" s="150"/>
      <c r="S16" s="150"/>
      <c r="T16" s="148"/>
      <c r="U16" s="148"/>
      <c r="V16" s="148"/>
      <c r="W16" s="148"/>
      <c r="X16" s="148"/>
      <c r="Y16" s="156"/>
      <c r="Z16" s="156"/>
      <c r="AA16" s="156"/>
      <c r="AB16" s="156"/>
      <c r="AC16" s="156"/>
      <c r="AD16" s="158"/>
      <c r="AE16" s="158"/>
      <c r="AF16" s="158"/>
      <c r="AG16" s="158"/>
      <c r="AH16" s="158"/>
      <c r="AI16" s="126" t="str">
        <f t="shared" si="0"/>
        <v/>
      </c>
      <c r="AJ16" s="127" t="str">
        <f t="shared" si="1"/>
        <v/>
      </c>
      <c r="AK16" s="17"/>
    </row>
    <row r="17" spans="1:37" x14ac:dyDescent="0.55000000000000004">
      <c r="A17" s="41">
        <v>1</v>
      </c>
      <c r="B17" s="42">
        <v>10</v>
      </c>
      <c r="C17" s="41" t="s">
        <v>400</v>
      </c>
      <c r="D17" s="146">
        <v>99</v>
      </c>
      <c r="E17" s="152"/>
      <c r="F17" s="152"/>
      <c r="G17" s="152"/>
      <c r="H17" s="152"/>
      <c r="I17" s="152"/>
      <c r="J17" s="154"/>
      <c r="K17" s="154"/>
      <c r="L17" s="154"/>
      <c r="M17" s="154"/>
      <c r="N17" s="154"/>
      <c r="O17" s="150"/>
      <c r="P17" s="150"/>
      <c r="Q17" s="150"/>
      <c r="R17" s="150"/>
      <c r="S17" s="150"/>
      <c r="T17" s="148"/>
      <c r="U17" s="148"/>
      <c r="V17" s="148"/>
      <c r="W17" s="148"/>
      <c r="X17" s="148"/>
      <c r="Y17" s="156"/>
      <c r="Z17" s="156"/>
      <c r="AA17" s="156"/>
      <c r="AB17" s="156"/>
      <c r="AC17" s="156"/>
      <c r="AD17" s="158"/>
      <c r="AE17" s="158"/>
      <c r="AF17" s="158"/>
      <c r="AG17" s="158"/>
      <c r="AH17" s="158"/>
      <c r="AI17" s="126" t="str">
        <f t="shared" si="0"/>
        <v/>
      </c>
      <c r="AJ17" s="127" t="str">
        <f t="shared" si="1"/>
        <v/>
      </c>
      <c r="AK17" s="17"/>
    </row>
    <row r="18" spans="1:37" x14ac:dyDescent="0.55000000000000004">
      <c r="A18" s="41">
        <v>1</v>
      </c>
      <c r="B18" s="42">
        <v>11</v>
      </c>
      <c r="C18" s="41" t="s">
        <v>401</v>
      </c>
      <c r="D18" s="146">
        <v>99</v>
      </c>
      <c r="E18" s="152"/>
      <c r="F18" s="152"/>
      <c r="G18" s="152"/>
      <c r="H18" s="152"/>
      <c r="I18" s="152"/>
      <c r="J18" s="154"/>
      <c r="K18" s="154"/>
      <c r="L18" s="154"/>
      <c r="M18" s="154"/>
      <c r="N18" s="154"/>
      <c r="O18" s="150"/>
      <c r="P18" s="150"/>
      <c r="Q18" s="150"/>
      <c r="R18" s="150"/>
      <c r="S18" s="150"/>
      <c r="T18" s="148"/>
      <c r="U18" s="148"/>
      <c r="V18" s="148"/>
      <c r="W18" s="148"/>
      <c r="X18" s="148"/>
      <c r="Y18" s="156"/>
      <c r="Z18" s="156"/>
      <c r="AA18" s="156"/>
      <c r="AB18" s="156"/>
      <c r="AC18" s="156"/>
      <c r="AD18" s="158"/>
      <c r="AE18" s="158"/>
      <c r="AF18" s="158"/>
      <c r="AG18" s="158"/>
      <c r="AH18" s="158"/>
      <c r="AI18" s="126" t="str">
        <f t="shared" si="0"/>
        <v/>
      </c>
      <c r="AJ18" s="127" t="str">
        <f t="shared" si="1"/>
        <v/>
      </c>
      <c r="AK18" s="17"/>
    </row>
    <row r="19" spans="1:37" x14ac:dyDescent="0.55000000000000004">
      <c r="A19" s="41">
        <v>1</v>
      </c>
      <c r="B19" s="42">
        <v>12</v>
      </c>
      <c r="C19" s="41" t="s">
        <v>402</v>
      </c>
      <c r="D19" s="146">
        <v>99</v>
      </c>
      <c r="E19" s="152"/>
      <c r="F19" s="152"/>
      <c r="G19" s="152"/>
      <c r="H19" s="152"/>
      <c r="I19" s="152"/>
      <c r="J19" s="154"/>
      <c r="K19" s="154"/>
      <c r="L19" s="154"/>
      <c r="M19" s="154"/>
      <c r="N19" s="154"/>
      <c r="O19" s="150"/>
      <c r="P19" s="150"/>
      <c r="Q19" s="150"/>
      <c r="R19" s="150"/>
      <c r="S19" s="150"/>
      <c r="T19" s="148"/>
      <c r="U19" s="148"/>
      <c r="V19" s="148"/>
      <c r="W19" s="148"/>
      <c r="X19" s="148"/>
      <c r="Y19" s="156"/>
      <c r="Z19" s="156"/>
      <c r="AA19" s="156"/>
      <c r="AB19" s="156"/>
      <c r="AC19" s="156"/>
      <c r="AD19" s="158"/>
      <c r="AE19" s="158"/>
      <c r="AF19" s="158"/>
      <c r="AG19" s="158"/>
      <c r="AH19" s="158"/>
      <c r="AI19" s="126" t="str">
        <f t="shared" si="0"/>
        <v/>
      </c>
      <c r="AJ19" s="127" t="str">
        <f t="shared" si="1"/>
        <v/>
      </c>
      <c r="AK19" s="17"/>
    </row>
    <row r="20" spans="1:37" x14ac:dyDescent="0.55000000000000004">
      <c r="A20" s="41">
        <v>1</v>
      </c>
      <c r="B20" s="42">
        <v>13</v>
      </c>
      <c r="C20" s="41" t="s">
        <v>403</v>
      </c>
      <c r="D20" s="146">
        <v>99</v>
      </c>
      <c r="E20" s="152"/>
      <c r="F20" s="152"/>
      <c r="G20" s="152"/>
      <c r="H20" s="152"/>
      <c r="I20" s="152"/>
      <c r="J20" s="154"/>
      <c r="K20" s="154"/>
      <c r="L20" s="154"/>
      <c r="M20" s="154"/>
      <c r="N20" s="154"/>
      <c r="O20" s="150"/>
      <c r="P20" s="150"/>
      <c r="Q20" s="150"/>
      <c r="R20" s="150"/>
      <c r="S20" s="150"/>
      <c r="T20" s="148"/>
      <c r="U20" s="148"/>
      <c r="V20" s="148"/>
      <c r="W20" s="148"/>
      <c r="X20" s="148"/>
      <c r="Y20" s="156"/>
      <c r="Z20" s="156"/>
      <c r="AA20" s="156"/>
      <c r="AB20" s="156"/>
      <c r="AC20" s="156"/>
      <c r="AD20" s="158"/>
      <c r="AE20" s="158"/>
      <c r="AF20" s="158"/>
      <c r="AG20" s="158"/>
      <c r="AH20" s="158"/>
      <c r="AI20" s="126" t="str">
        <f t="shared" si="0"/>
        <v/>
      </c>
      <c r="AJ20" s="127" t="str">
        <f t="shared" si="1"/>
        <v/>
      </c>
      <c r="AK20" s="17"/>
    </row>
    <row r="21" spans="1:37" x14ac:dyDescent="0.55000000000000004">
      <c r="A21" s="41">
        <v>1</v>
      </c>
      <c r="B21" s="42">
        <v>14</v>
      </c>
      <c r="C21" s="41" t="s">
        <v>404</v>
      </c>
      <c r="D21" s="146">
        <v>99</v>
      </c>
      <c r="E21" s="152"/>
      <c r="F21" s="152"/>
      <c r="G21" s="152"/>
      <c r="H21" s="152"/>
      <c r="I21" s="152"/>
      <c r="J21" s="154"/>
      <c r="K21" s="154"/>
      <c r="L21" s="154"/>
      <c r="M21" s="154"/>
      <c r="N21" s="154"/>
      <c r="O21" s="150"/>
      <c r="P21" s="150"/>
      <c r="Q21" s="150"/>
      <c r="R21" s="150"/>
      <c r="S21" s="150"/>
      <c r="T21" s="148"/>
      <c r="U21" s="148"/>
      <c r="V21" s="148"/>
      <c r="W21" s="148"/>
      <c r="X21" s="148"/>
      <c r="Y21" s="156"/>
      <c r="Z21" s="156"/>
      <c r="AA21" s="156"/>
      <c r="AB21" s="156"/>
      <c r="AC21" s="156"/>
      <c r="AD21" s="158"/>
      <c r="AE21" s="158"/>
      <c r="AF21" s="158"/>
      <c r="AG21" s="158"/>
      <c r="AH21" s="158"/>
      <c r="AI21" s="126" t="str">
        <f t="shared" si="0"/>
        <v/>
      </c>
      <c r="AJ21" s="127" t="str">
        <f t="shared" si="1"/>
        <v/>
      </c>
      <c r="AK21" s="17"/>
    </row>
    <row r="22" spans="1:37" x14ac:dyDescent="0.55000000000000004">
      <c r="A22" s="41">
        <v>1</v>
      </c>
      <c r="B22" s="42">
        <v>15</v>
      </c>
      <c r="C22" s="41" t="s">
        <v>405</v>
      </c>
      <c r="D22" s="146">
        <v>4</v>
      </c>
      <c r="E22" s="152"/>
      <c r="F22" s="152"/>
      <c r="G22" s="152"/>
      <c r="H22" s="152"/>
      <c r="I22" s="152"/>
      <c r="J22" s="154"/>
      <c r="K22" s="154"/>
      <c r="L22" s="154"/>
      <c r="M22" s="154"/>
      <c r="N22" s="154"/>
      <c r="O22" s="150"/>
      <c r="P22" s="150"/>
      <c r="Q22" s="150"/>
      <c r="R22" s="150"/>
      <c r="S22" s="150"/>
      <c r="T22" s="148"/>
      <c r="U22" s="148"/>
      <c r="V22" s="148"/>
      <c r="W22" s="148"/>
      <c r="X22" s="148"/>
      <c r="Y22" s="156"/>
      <c r="Z22" s="156"/>
      <c r="AA22" s="156"/>
      <c r="AB22" s="156"/>
      <c r="AC22" s="156"/>
      <c r="AD22" s="158"/>
      <c r="AE22" s="158"/>
      <c r="AF22" s="158"/>
      <c r="AG22" s="158"/>
      <c r="AH22" s="158"/>
      <c r="AI22" s="126" t="str">
        <f t="shared" si="0"/>
        <v/>
      </c>
      <c r="AJ22" s="127" t="str">
        <f t="shared" si="1"/>
        <v/>
      </c>
      <c r="AK22" s="17"/>
    </row>
    <row r="23" spans="1:37" x14ac:dyDescent="0.55000000000000004">
      <c r="A23" s="41">
        <v>1</v>
      </c>
      <c r="B23" s="42">
        <v>16</v>
      </c>
      <c r="C23" s="41" t="s">
        <v>406</v>
      </c>
      <c r="D23" s="146">
        <v>4</v>
      </c>
      <c r="E23" s="152"/>
      <c r="F23" s="152"/>
      <c r="G23" s="152"/>
      <c r="H23" s="152"/>
      <c r="I23" s="152"/>
      <c r="J23" s="154"/>
      <c r="K23" s="154"/>
      <c r="L23" s="154"/>
      <c r="M23" s="154"/>
      <c r="N23" s="154"/>
      <c r="O23" s="150"/>
      <c r="P23" s="150"/>
      <c r="Q23" s="150"/>
      <c r="R23" s="150"/>
      <c r="S23" s="150"/>
      <c r="T23" s="148"/>
      <c r="U23" s="148"/>
      <c r="V23" s="148"/>
      <c r="W23" s="148"/>
      <c r="X23" s="148"/>
      <c r="Y23" s="156"/>
      <c r="Z23" s="156"/>
      <c r="AA23" s="156"/>
      <c r="AB23" s="156"/>
      <c r="AC23" s="156"/>
      <c r="AD23" s="158"/>
      <c r="AE23" s="158"/>
      <c r="AF23" s="158"/>
      <c r="AG23" s="158"/>
      <c r="AH23" s="158"/>
      <c r="AI23" s="126" t="str">
        <f t="shared" si="0"/>
        <v/>
      </c>
      <c r="AJ23" s="127" t="str">
        <f t="shared" si="1"/>
        <v/>
      </c>
      <c r="AK23" s="17"/>
    </row>
    <row r="24" spans="1:37" x14ac:dyDescent="0.55000000000000004">
      <c r="A24" s="41">
        <v>1</v>
      </c>
      <c r="B24" s="42">
        <v>17</v>
      </c>
      <c r="C24" s="41" t="s">
        <v>407</v>
      </c>
      <c r="D24" s="146">
        <v>99</v>
      </c>
      <c r="E24" s="152"/>
      <c r="F24" s="152"/>
      <c r="G24" s="152"/>
      <c r="H24" s="152"/>
      <c r="I24" s="152"/>
      <c r="J24" s="154"/>
      <c r="K24" s="154"/>
      <c r="L24" s="154"/>
      <c r="M24" s="154"/>
      <c r="N24" s="154"/>
      <c r="O24" s="150"/>
      <c r="P24" s="150"/>
      <c r="Q24" s="150"/>
      <c r="R24" s="150"/>
      <c r="S24" s="150"/>
      <c r="T24" s="148"/>
      <c r="U24" s="148"/>
      <c r="V24" s="148"/>
      <c r="W24" s="148"/>
      <c r="X24" s="148"/>
      <c r="Y24" s="156"/>
      <c r="Z24" s="156"/>
      <c r="AA24" s="156"/>
      <c r="AB24" s="156"/>
      <c r="AC24" s="156"/>
      <c r="AD24" s="158"/>
      <c r="AE24" s="158"/>
      <c r="AF24" s="158"/>
      <c r="AG24" s="158"/>
      <c r="AH24" s="158"/>
      <c r="AI24" s="126" t="str">
        <f t="shared" si="0"/>
        <v/>
      </c>
      <c r="AJ24" s="127" t="str">
        <f t="shared" si="1"/>
        <v/>
      </c>
      <c r="AK24" s="17"/>
    </row>
    <row r="25" spans="1:37" x14ac:dyDescent="0.55000000000000004">
      <c r="A25" s="41">
        <v>1</v>
      </c>
      <c r="B25" s="42">
        <v>18</v>
      </c>
      <c r="C25" s="41" t="s">
        <v>408</v>
      </c>
      <c r="D25" s="146">
        <v>99</v>
      </c>
      <c r="E25" s="152"/>
      <c r="F25" s="152"/>
      <c r="G25" s="152"/>
      <c r="H25" s="152"/>
      <c r="I25" s="152"/>
      <c r="J25" s="154"/>
      <c r="K25" s="154"/>
      <c r="L25" s="154"/>
      <c r="M25" s="154"/>
      <c r="N25" s="154"/>
      <c r="O25" s="150"/>
      <c r="P25" s="150"/>
      <c r="Q25" s="150"/>
      <c r="R25" s="150"/>
      <c r="S25" s="150"/>
      <c r="T25" s="148"/>
      <c r="U25" s="148"/>
      <c r="V25" s="148"/>
      <c r="W25" s="148"/>
      <c r="X25" s="148"/>
      <c r="Y25" s="156"/>
      <c r="Z25" s="156"/>
      <c r="AA25" s="156"/>
      <c r="AB25" s="156"/>
      <c r="AC25" s="156"/>
      <c r="AD25" s="158"/>
      <c r="AE25" s="158"/>
      <c r="AF25" s="158"/>
      <c r="AG25" s="158"/>
      <c r="AH25" s="158"/>
      <c r="AI25" s="126" t="str">
        <f t="shared" si="0"/>
        <v/>
      </c>
      <c r="AJ25" s="127" t="str">
        <f t="shared" si="1"/>
        <v/>
      </c>
      <c r="AK25" s="17"/>
    </row>
    <row r="26" spans="1:37" x14ac:dyDescent="0.55000000000000004">
      <c r="A26" s="41">
        <v>1</v>
      </c>
      <c r="B26" s="42">
        <v>19</v>
      </c>
      <c r="C26" s="41" t="s">
        <v>409</v>
      </c>
      <c r="D26" s="146">
        <v>99</v>
      </c>
      <c r="E26" s="152"/>
      <c r="F26" s="152"/>
      <c r="G26" s="152"/>
      <c r="H26" s="152"/>
      <c r="I26" s="152"/>
      <c r="J26" s="154"/>
      <c r="K26" s="154"/>
      <c r="L26" s="154"/>
      <c r="M26" s="154"/>
      <c r="N26" s="154"/>
      <c r="O26" s="150"/>
      <c r="P26" s="150"/>
      <c r="Q26" s="150"/>
      <c r="R26" s="150"/>
      <c r="S26" s="150"/>
      <c r="T26" s="148"/>
      <c r="U26" s="148"/>
      <c r="V26" s="148"/>
      <c r="W26" s="148"/>
      <c r="X26" s="148"/>
      <c r="Y26" s="156"/>
      <c r="Z26" s="156"/>
      <c r="AA26" s="156"/>
      <c r="AB26" s="156"/>
      <c r="AC26" s="156"/>
      <c r="AD26" s="158"/>
      <c r="AE26" s="158"/>
      <c r="AF26" s="158"/>
      <c r="AG26" s="158"/>
      <c r="AH26" s="158"/>
      <c r="AI26" s="126" t="str">
        <f t="shared" si="0"/>
        <v/>
      </c>
      <c r="AJ26" s="127" t="str">
        <f t="shared" si="1"/>
        <v/>
      </c>
      <c r="AK26" s="17"/>
    </row>
    <row r="27" spans="1:37" x14ac:dyDescent="0.55000000000000004">
      <c r="A27" s="41"/>
      <c r="B27" s="42"/>
      <c r="C27" s="41"/>
      <c r="D27" s="146"/>
      <c r="E27" s="152"/>
      <c r="F27" s="152"/>
      <c r="G27" s="152"/>
      <c r="H27" s="152"/>
      <c r="I27" s="152"/>
      <c r="J27" s="154"/>
      <c r="K27" s="154"/>
      <c r="L27" s="154"/>
      <c r="M27" s="154"/>
      <c r="N27" s="154"/>
      <c r="O27" s="150"/>
      <c r="P27" s="150"/>
      <c r="Q27" s="150"/>
      <c r="R27" s="150"/>
      <c r="S27" s="150"/>
      <c r="T27" s="148"/>
      <c r="U27" s="148"/>
      <c r="V27" s="148"/>
      <c r="W27" s="148"/>
      <c r="X27" s="148"/>
      <c r="Y27" s="156"/>
      <c r="Z27" s="156"/>
      <c r="AA27" s="156"/>
      <c r="AB27" s="156"/>
      <c r="AC27" s="156"/>
      <c r="AD27" s="158"/>
      <c r="AE27" s="158"/>
      <c r="AF27" s="158"/>
      <c r="AG27" s="158"/>
      <c r="AH27" s="158"/>
      <c r="AI27" s="126" t="str">
        <f t="shared" si="0"/>
        <v/>
      </c>
      <c r="AJ27" s="127" t="str">
        <f t="shared" si="1"/>
        <v/>
      </c>
      <c r="AK27" s="17"/>
    </row>
    <row r="28" spans="1:37" x14ac:dyDescent="0.55000000000000004">
      <c r="A28" s="41"/>
      <c r="B28" s="42"/>
      <c r="C28" s="41"/>
      <c r="D28" s="146"/>
      <c r="E28" s="152"/>
      <c r="F28" s="152"/>
      <c r="G28" s="152"/>
      <c r="H28" s="152"/>
      <c r="I28" s="152"/>
      <c r="J28" s="154"/>
      <c r="K28" s="154"/>
      <c r="L28" s="154"/>
      <c r="M28" s="154"/>
      <c r="N28" s="154"/>
      <c r="O28" s="150"/>
      <c r="P28" s="150"/>
      <c r="Q28" s="150"/>
      <c r="R28" s="150"/>
      <c r="S28" s="150"/>
      <c r="T28" s="148"/>
      <c r="U28" s="148"/>
      <c r="V28" s="148"/>
      <c r="W28" s="148"/>
      <c r="X28" s="148"/>
      <c r="Y28" s="156"/>
      <c r="Z28" s="156"/>
      <c r="AA28" s="156"/>
      <c r="AB28" s="156"/>
      <c r="AC28" s="156"/>
      <c r="AD28" s="158"/>
      <c r="AE28" s="158"/>
      <c r="AF28" s="158"/>
      <c r="AG28" s="158"/>
      <c r="AH28" s="158"/>
      <c r="AI28" s="126" t="str">
        <f t="shared" si="0"/>
        <v/>
      </c>
      <c r="AJ28" s="127" t="str">
        <f t="shared" si="1"/>
        <v/>
      </c>
      <c r="AK28" s="17"/>
    </row>
    <row r="29" spans="1:37" x14ac:dyDescent="0.55000000000000004">
      <c r="A29" s="41"/>
      <c r="B29" s="42"/>
      <c r="C29" s="41"/>
      <c r="D29" s="146"/>
      <c r="E29" s="152"/>
      <c r="F29" s="152"/>
      <c r="G29" s="152"/>
      <c r="H29" s="152"/>
      <c r="I29" s="152"/>
      <c r="J29" s="154"/>
      <c r="K29" s="154"/>
      <c r="L29" s="154"/>
      <c r="M29" s="154"/>
      <c r="N29" s="154"/>
      <c r="O29" s="150"/>
      <c r="P29" s="150"/>
      <c r="Q29" s="150"/>
      <c r="R29" s="150"/>
      <c r="S29" s="150"/>
      <c r="T29" s="148"/>
      <c r="U29" s="148"/>
      <c r="V29" s="148"/>
      <c r="W29" s="148"/>
      <c r="X29" s="148"/>
      <c r="Y29" s="156"/>
      <c r="Z29" s="156"/>
      <c r="AA29" s="156"/>
      <c r="AB29" s="156"/>
      <c r="AC29" s="156"/>
      <c r="AD29" s="158"/>
      <c r="AE29" s="158"/>
      <c r="AF29" s="158"/>
      <c r="AG29" s="158"/>
      <c r="AH29" s="158"/>
      <c r="AI29" s="126" t="str">
        <f t="shared" si="0"/>
        <v/>
      </c>
      <c r="AJ29" s="127" t="str">
        <f t="shared" si="1"/>
        <v/>
      </c>
      <c r="AK29" s="17"/>
    </row>
    <row r="30" spans="1:37" x14ac:dyDescent="0.55000000000000004">
      <c r="A30" s="41"/>
      <c r="B30" s="42"/>
      <c r="C30" s="41"/>
      <c r="D30" s="146"/>
      <c r="E30" s="152"/>
      <c r="F30" s="152"/>
      <c r="G30" s="152"/>
      <c r="H30" s="152"/>
      <c r="I30" s="152"/>
      <c r="J30" s="154"/>
      <c r="K30" s="154"/>
      <c r="L30" s="154"/>
      <c r="M30" s="154"/>
      <c r="N30" s="154"/>
      <c r="O30" s="150"/>
      <c r="P30" s="150"/>
      <c r="Q30" s="150"/>
      <c r="R30" s="150"/>
      <c r="S30" s="150"/>
      <c r="T30" s="148"/>
      <c r="U30" s="148"/>
      <c r="V30" s="148"/>
      <c r="W30" s="148"/>
      <c r="X30" s="148"/>
      <c r="Y30" s="156"/>
      <c r="Z30" s="156"/>
      <c r="AA30" s="156"/>
      <c r="AB30" s="156"/>
      <c r="AC30" s="156"/>
      <c r="AD30" s="158"/>
      <c r="AE30" s="158"/>
      <c r="AF30" s="158"/>
      <c r="AG30" s="158"/>
      <c r="AH30" s="158"/>
      <c r="AI30" s="126" t="str">
        <f t="shared" si="0"/>
        <v/>
      </c>
      <c r="AJ30" s="127" t="str">
        <f t="shared" si="1"/>
        <v/>
      </c>
      <c r="AK30" s="17"/>
    </row>
    <row r="31" spans="1:37" x14ac:dyDescent="0.55000000000000004">
      <c r="A31" s="41"/>
      <c r="B31" s="42"/>
      <c r="C31" s="41"/>
      <c r="D31" s="146"/>
      <c r="E31" s="152"/>
      <c r="F31" s="152"/>
      <c r="G31" s="152"/>
      <c r="H31" s="152"/>
      <c r="I31" s="152"/>
      <c r="J31" s="154"/>
      <c r="K31" s="154"/>
      <c r="L31" s="154"/>
      <c r="M31" s="154"/>
      <c r="N31" s="154"/>
      <c r="O31" s="150"/>
      <c r="P31" s="150"/>
      <c r="Q31" s="150"/>
      <c r="R31" s="150"/>
      <c r="S31" s="150"/>
      <c r="T31" s="148"/>
      <c r="U31" s="148"/>
      <c r="V31" s="148"/>
      <c r="W31" s="148"/>
      <c r="X31" s="148"/>
      <c r="Y31" s="156"/>
      <c r="Z31" s="156"/>
      <c r="AA31" s="156"/>
      <c r="AB31" s="156"/>
      <c r="AC31" s="156"/>
      <c r="AD31" s="158"/>
      <c r="AE31" s="158"/>
      <c r="AF31" s="158"/>
      <c r="AG31" s="158"/>
      <c r="AH31" s="158"/>
      <c r="AI31" s="126" t="str">
        <f t="shared" si="0"/>
        <v/>
      </c>
      <c r="AJ31" s="127" t="str">
        <f t="shared" si="1"/>
        <v/>
      </c>
      <c r="AK31" s="17"/>
    </row>
    <row r="32" spans="1:37" x14ac:dyDescent="0.55000000000000004">
      <c r="A32" s="41"/>
      <c r="B32" s="42"/>
      <c r="C32" s="41"/>
      <c r="D32" s="146"/>
      <c r="E32" s="152"/>
      <c r="F32" s="152"/>
      <c r="G32" s="152"/>
      <c r="H32" s="152"/>
      <c r="I32" s="152"/>
      <c r="J32" s="154"/>
      <c r="K32" s="154"/>
      <c r="L32" s="154"/>
      <c r="M32" s="154"/>
      <c r="N32" s="154"/>
      <c r="O32" s="150"/>
      <c r="P32" s="150"/>
      <c r="Q32" s="150"/>
      <c r="R32" s="150"/>
      <c r="S32" s="150"/>
      <c r="T32" s="148"/>
      <c r="U32" s="148"/>
      <c r="V32" s="148"/>
      <c r="W32" s="148"/>
      <c r="X32" s="148"/>
      <c r="Y32" s="156"/>
      <c r="Z32" s="156"/>
      <c r="AA32" s="156"/>
      <c r="AB32" s="156"/>
      <c r="AC32" s="156"/>
      <c r="AD32" s="158"/>
      <c r="AE32" s="158"/>
      <c r="AF32" s="158"/>
      <c r="AG32" s="158"/>
      <c r="AH32" s="158"/>
      <c r="AI32" s="126" t="str">
        <f t="shared" si="0"/>
        <v/>
      </c>
      <c r="AJ32" s="127" t="str">
        <f t="shared" si="1"/>
        <v/>
      </c>
      <c r="AK32" s="17"/>
    </row>
    <row r="33" spans="1:37" x14ac:dyDescent="0.55000000000000004">
      <c r="A33" s="41"/>
      <c r="B33" s="42"/>
      <c r="C33" s="41"/>
      <c r="D33" s="146"/>
      <c r="E33" s="152"/>
      <c r="F33" s="152"/>
      <c r="G33" s="152"/>
      <c r="H33" s="152"/>
      <c r="I33" s="152"/>
      <c r="J33" s="154"/>
      <c r="K33" s="154"/>
      <c r="L33" s="154"/>
      <c r="M33" s="154"/>
      <c r="N33" s="154"/>
      <c r="O33" s="150"/>
      <c r="P33" s="150"/>
      <c r="Q33" s="150"/>
      <c r="R33" s="150"/>
      <c r="S33" s="150"/>
      <c r="T33" s="148"/>
      <c r="U33" s="148"/>
      <c r="V33" s="148"/>
      <c r="W33" s="148"/>
      <c r="X33" s="148"/>
      <c r="Y33" s="156"/>
      <c r="Z33" s="156"/>
      <c r="AA33" s="156"/>
      <c r="AB33" s="156"/>
      <c r="AC33" s="156"/>
      <c r="AD33" s="158"/>
      <c r="AE33" s="158"/>
      <c r="AF33" s="158"/>
      <c r="AG33" s="158"/>
      <c r="AH33" s="158"/>
      <c r="AI33" s="126" t="str">
        <f t="shared" si="0"/>
        <v/>
      </c>
      <c r="AJ33" s="127" t="str">
        <f t="shared" si="1"/>
        <v/>
      </c>
      <c r="AK33" s="17"/>
    </row>
    <row r="34" spans="1:37" x14ac:dyDescent="0.55000000000000004">
      <c r="A34" s="41"/>
      <c r="B34" s="42"/>
      <c r="C34" s="41"/>
      <c r="D34" s="146"/>
      <c r="E34" s="152"/>
      <c r="F34" s="152"/>
      <c r="G34" s="152"/>
      <c r="H34" s="152"/>
      <c r="I34" s="152"/>
      <c r="J34" s="154"/>
      <c r="K34" s="154"/>
      <c r="L34" s="154"/>
      <c r="M34" s="154"/>
      <c r="N34" s="154"/>
      <c r="O34" s="150"/>
      <c r="P34" s="150"/>
      <c r="Q34" s="150"/>
      <c r="R34" s="150"/>
      <c r="S34" s="150"/>
      <c r="T34" s="148"/>
      <c r="U34" s="148"/>
      <c r="V34" s="148"/>
      <c r="W34" s="148"/>
      <c r="X34" s="148"/>
      <c r="Y34" s="156"/>
      <c r="Z34" s="156"/>
      <c r="AA34" s="156"/>
      <c r="AB34" s="156"/>
      <c r="AC34" s="156"/>
      <c r="AD34" s="158"/>
      <c r="AE34" s="158"/>
      <c r="AF34" s="158"/>
      <c r="AG34" s="158"/>
      <c r="AH34" s="158"/>
      <c r="AI34" s="126" t="str">
        <f t="shared" si="0"/>
        <v/>
      </c>
      <c r="AJ34" s="127" t="str">
        <f t="shared" si="1"/>
        <v/>
      </c>
      <c r="AK34" s="17"/>
    </row>
    <row r="35" spans="1:37" x14ac:dyDescent="0.55000000000000004">
      <c r="A35" s="41"/>
      <c r="B35" s="42"/>
      <c r="C35" s="41"/>
      <c r="D35" s="146"/>
      <c r="E35" s="152"/>
      <c r="F35" s="152"/>
      <c r="G35" s="152"/>
      <c r="H35" s="152"/>
      <c r="I35" s="152"/>
      <c r="J35" s="154"/>
      <c r="K35" s="154"/>
      <c r="L35" s="154"/>
      <c r="M35" s="154"/>
      <c r="N35" s="154"/>
      <c r="O35" s="150"/>
      <c r="P35" s="150"/>
      <c r="Q35" s="150"/>
      <c r="R35" s="150"/>
      <c r="S35" s="150"/>
      <c r="T35" s="148"/>
      <c r="U35" s="148"/>
      <c r="V35" s="148"/>
      <c r="W35" s="148"/>
      <c r="X35" s="148"/>
      <c r="Y35" s="156"/>
      <c r="Z35" s="156"/>
      <c r="AA35" s="156"/>
      <c r="AB35" s="156"/>
      <c r="AC35" s="156"/>
      <c r="AD35" s="158"/>
      <c r="AE35" s="158"/>
      <c r="AF35" s="158"/>
      <c r="AG35" s="158"/>
      <c r="AH35" s="158"/>
      <c r="AI35" s="126" t="str">
        <f t="shared" si="0"/>
        <v/>
      </c>
      <c r="AJ35" s="127" t="str">
        <f t="shared" si="1"/>
        <v/>
      </c>
      <c r="AK35" s="17"/>
    </row>
    <row r="36" spans="1:37" x14ac:dyDescent="0.55000000000000004">
      <c r="A36" s="41"/>
      <c r="B36" s="42"/>
      <c r="C36" s="41"/>
      <c r="D36" s="146"/>
      <c r="E36" s="152"/>
      <c r="F36" s="152"/>
      <c r="G36" s="152"/>
      <c r="H36" s="152"/>
      <c r="I36" s="152"/>
      <c r="J36" s="154"/>
      <c r="K36" s="154"/>
      <c r="L36" s="154"/>
      <c r="M36" s="154"/>
      <c r="N36" s="154"/>
      <c r="O36" s="150"/>
      <c r="P36" s="150"/>
      <c r="Q36" s="150"/>
      <c r="R36" s="150"/>
      <c r="S36" s="150"/>
      <c r="T36" s="148"/>
      <c r="U36" s="148"/>
      <c r="V36" s="148"/>
      <c r="W36" s="148"/>
      <c r="X36" s="148"/>
      <c r="Y36" s="156"/>
      <c r="Z36" s="156"/>
      <c r="AA36" s="156"/>
      <c r="AB36" s="156"/>
      <c r="AC36" s="156"/>
      <c r="AD36" s="158"/>
      <c r="AE36" s="158"/>
      <c r="AF36" s="158"/>
      <c r="AG36" s="158"/>
      <c r="AH36" s="158"/>
      <c r="AI36" s="126" t="str">
        <f t="shared" si="0"/>
        <v/>
      </c>
      <c r="AJ36" s="127" t="str">
        <f t="shared" si="1"/>
        <v/>
      </c>
      <c r="AK36" s="17"/>
    </row>
    <row r="37" spans="1:37" x14ac:dyDescent="0.55000000000000004">
      <c r="A37" s="41"/>
      <c r="B37" s="42"/>
      <c r="C37" s="41"/>
      <c r="D37" s="146"/>
      <c r="E37" s="152"/>
      <c r="F37" s="152"/>
      <c r="G37" s="152"/>
      <c r="H37" s="152"/>
      <c r="I37" s="152"/>
      <c r="J37" s="154"/>
      <c r="K37" s="154"/>
      <c r="L37" s="154"/>
      <c r="M37" s="154"/>
      <c r="N37" s="154"/>
      <c r="O37" s="150"/>
      <c r="P37" s="150"/>
      <c r="Q37" s="150"/>
      <c r="R37" s="150"/>
      <c r="S37" s="150"/>
      <c r="T37" s="148"/>
      <c r="U37" s="148"/>
      <c r="V37" s="148"/>
      <c r="W37" s="148"/>
      <c r="X37" s="148"/>
      <c r="Y37" s="156"/>
      <c r="Z37" s="156"/>
      <c r="AA37" s="156"/>
      <c r="AB37" s="156"/>
      <c r="AC37" s="156"/>
      <c r="AD37" s="158"/>
      <c r="AE37" s="158"/>
      <c r="AF37" s="158"/>
      <c r="AG37" s="158"/>
      <c r="AH37" s="158"/>
      <c r="AI37" s="126" t="str">
        <f t="shared" si="0"/>
        <v/>
      </c>
      <c r="AJ37" s="127" t="str">
        <f t="shared" si="1"/>
        <v/>
      </c>
      <c r="AK37" s="17"/>
    </row>
    <row r="38" spans="1:37" x14ac:dyDescent="0.55000000000000004">
      <c r="A38" s="41"/>
      <c r="B38" s="42"/>
      <c r="C38" s="41"/>
      <c r="D38" s="146"/>
      <c r="E38" s="152"/>
      <c r="F38" s="152"/>
      <c r="G38" s="152"/>
      <c r="H38" s="152"/>
      <c r="I38" s="152"/>
      <c r="J38" s="154"/>
      <c r="K38" s="154"/>
      <c r="L38" s="154"/>
      <c r="M38" s="154"/>
      <c r="N38" s="154"/>
      <c r="O38" s="150"/>
      <c r="P38" s="150"/>
      <c r="Q38" s="150"/>
      <c r="R38" s="150"/>
      <c r="S38" s="150"/>
      <c r="T38" s="148"/>
      <c r="U38" s="148"/>
      <c r="V38" s="148"/>
      <c r="W38" s="148"/>
      <c r="X38" s="148"/>
      <c r="Y38" s="156"/>
      <c r="Z38" s="156"/>
      <c r="AA38" s="156"/>
      <c r="AB38" s="156"/>
      <c r="AC38" s="156"/>
      <c r="AD38" s="158"/>
      <c r="AE38" s="158"/>
      <c r="AF38" s="158"/>
      <c r="AG38" s="158"/>
      <c r="AH38" s="158"/>
      <c r="AI38" s="126" t="str">
        <f t="shared" si="0"/>
        <v/>
      </c>
      <c r="AJ38" s="127" t="str">
        <f t="shared" si="1"/>
        <v/>
      </c>
      <c r="AK38" s="17"/>
    </row>
    <row r="39" spans="1:37" x14ac:dyDescent="0.55000000000000004">
      <c r="A39" s="41"/>
      <c r="B39" s="42"/>
      <c r="C39" s="41"/>
      <c r="D39" s="146"/>
      <c r="E39" s="152"/>
      <c r="F39" s="152"/>
      <c r="G39" s="152"/>
      <c r="H39" s="152"/>
      <c r="I39" s="152"/>
      <c r="J39" s="154"/>
      <c r="K39" s="154"/>
      <c r="L39" s="154"/>
      <c r="M39" s="154"/>
      <c r="N39" s="154"/>
      <c r="O39" s="150"/>
      <c r="P39" s="150"/>
      <c r="Q39" s="150"/>
      <c r="R39" s="150"/>
      <c r="S39" s="150"/>
      <c r="T39" s="148"/>
      <c r="U39" s="148"/>
      <c r="V39" s="148"/>
      <c r="W39" s="148"/>
      <c r="X39" s="148"/>
      <c r="Y39" s="156"/>
      <c r="Z39" s="156"/>
      <c r="AA39" s="156"/>
      <c r="AB39" s="156"/>
      <c r="AC39" s="156"/>
      <c r="AD39" s="158"/>
      <c r="AE39" s="158"/>
      <c r="AF39" s="158"/>
      <c r="AG39" s="158"/>
      <c r="AH39" s="158"/>
      <c r="AI39" s="126" t="str">
        <f t="shared" si="0"/>
        <v/>
      </c>
      <c r="AJ39" s="127" t="str">
        <f t="shared" si="1"/>
        <v/>
      </c>
      <c r="AK39" s="17"/>
    </row>
    <row r="40" spans="1:37" x14ac:dyDescent="0.55000000000000004">
      <c r="A40" s="41"/>
      <c r="B40" s="42"/>
      <c r="C40" s="41"/>
      <c r="D40" s="146"/>
      <c r="E40" s="152"/>
      <c r="F40" s="152"/>
      <c r="G40" s="152"/>
      <c r="H40" s="152"/>
      <c r="I40" s="152"/>
      <c r="J40" s="154"/>
      <c r="K40" s="154"/>
      <c r="L40" s="154"/>
      <c r="M40" s="154"/>
      <c r="N40" s="154"/>
      <c r="O40" s="150"/>
      <c r="P40" s="150"/>
      <c r="Q40" s="150"/>
      <c r="R40" s="150"/>
      <c r="S40" s="150"/>
      <c r="T40" s="148"/>
      <c r="U40" s="148"/>
      <c r="V40" s="148"/>
      <c r="W40" s="148"/>
      <c r="X40" s="148"/>
      <c r="Y40" s="156"/>
      <c r="Z40" s="156"/>
      <c r="AA40" s="156"/>
      <c r="AB40" s="156"/>
      <c r="AC40" s="156"/>
      <c r="AD40" s="158"/>
      <c r="AE40" s="158"/>
      <c r="AF40" s="158"/>
      <c r="AG40" s="158"/>
      <c r="AH40" s="158"/>
      <c r="AI40" s="126" t="str">
        <f t="shared" si="0"/>
        <v/>
      </c>
      <c r="AJ40" s="127" t="str">
        <f t="shared" si="1"/>
        <v/>
      </c>
      <c r="AK40" s="17"/>
    </row>
    <row r="41" spans="1:37" x14ac:dyDescent="0.55000000000000004">
      <c r="A41" s="41"/>
      <c r="B41" s="42"/>
      <c r="C41" s="41"/>
      <c r="D41" s="146"/>
      <c r="E41" s="152"/>
      <c r="F41" s="152"/>
      <c r="G41" s="152"/>
      <c r="H41" s="152"/>
      <c r="I41" s="152"/>
      <c r="J41" s="154"/>
      <c r="K41" s="154"/>
      <c r="L41" s="154"/>
      <c r="M41" s="154"/>
      <c r="N41" s="154"/>
      <c r="O41" s="150"/>
      <c r="P41" s="150"/>
      <c r="Q41" s="150"/>
      <c r="R41" s="150"/>
      <c r="S41" s="150"/>
      <c r="T41" s="148"/>
      <c r="U41" s="148"/>
      <c r="V41" s="148"/>
      <c r="W41" s="148"/>
      <c r="X41" s="148"/>
      <c r="Y41" s="156"/>
      <c r="Z41" s="156"/>
      <c r="AA41" s="156"/>
      <c r="AB41" s="156"/>
      <c r="AC41" s="156"/>
      <c r="AD41" s="158"/>
      <c r="AE41" s="158"/>
      <c r="AF41" s="158"/>
      <c r="AG41" s="158"/>
      <c r="AH41" s="158"/>
      <c r="AI41" s="126" t="str">
        <f t="shared" si="0"/>
        <v/>
      </c>
      <c r="AJ41" s="127" t="str">
        <f t="shared" si="1"/>
        <v/>
      </c>
      <c r="AK41" s="17"/>
    </row>
    <row r="42" spans="1:37" x14ac:dyDescent="0.55000000000000004">
      <c r="A42" s="41"/>
      <c r="B42" s="42"/>
      <c r="C42" s="41"/>
      <c r="D42" s="146"/>
      <c r="E42" s="152"/>
      <c r="F42" s="152"/>
      <c r="G42" s="152"/>
      <c r="H42" s="152"/>
      <c r="I42" s="152"/>
      <c r="J42" s="154"/>
      <c r="K42" s="154"/>
      <c r="L42" s="154"/>
      <c r="M42" s="154"/>
      <c r="N42" s="154"/>
      <c r="O42" s="150"/>
      <c r="P42" s="150"/>
      <c r="Q42" s="150"/>
      <c r="R42" s="150"/>
      <c r="S42" s="150"/>
      <c r="T42" s="148"/>
      <c r="U42" s="148"/>
      <c r="V42" s="148"/>
      <c r="W42" s="148"/>
      <c r="X42" s="148"/>
      <c r="Y42" s="156"/>
      <c r="Z42" s="156"/>
      <c r="AA42" s="156"/>
      <c r="AB42" s="156"/>
      <c r="AC42" s="156"/>
      <c r="AD42" s="158"/>
      <c r="AE42" s="158"/>
      <c r="AF42" s="158"/>
      <c r="AG42" s="158"/>
      <c r="AH42" s="158"/>
      <c r="AI42" s="126" t="str">
        <f t="shared" si="0"/>
        <v/>
      </c>
      <c r="AJ42" s="127" t="str">
        <f t="shared" si="1"/>
        <v/>
      </c>
      <c r="AK42" s="17"/>
    </row>
    <row r="43" spans="1:37" x14ac:dyDescent="0.55000000000000004">
      <c r="A43" s="41"/>
      <c r="B43" s="42"/>
      <c r="C43" s="41"/>
      <c r="D43" s="146"/>
      <c r="E43" s="152"/>
      <c r="F43" s="152"/>
      <c r="G43" s="152"/>
      <c r="H43" s="152"/>
      <c r="I43" s="152"/>
      <c r="J43" s="154"/>
      <c r="K43" s="154"/>
      <c r="L43" s="154"/>
      <c r="M43" s="154"/>
      <c r="N43" s="154"/>
      <c r="O43" s="150"/>
      <c r="P43" s="150"/>
      <c r="Q43" s="150"/>
      <c r="R43" s="150"/>
      <c r="S43" s="150"/>
      <c r="T43" s="148"/>
      <c r="U43" s="148"/>
      <c r="V43" s="148"/>
      <c r="W43" s="148"/>
      <c r="X43" s="148"/>
      <c r="Y43" s="156"/>
      <c r="Z43" s="156"/>
      <c r="AA43" s="156"/>
      <c r="AB43" s="156"/>
      <c r="AC43" s="156"/>
      <c r="AD43" s="158"/>
      <c r="AE43" s="158"/>
      <c r="AF43" s="158"/>
      <c r="AG43" s="158"/>
      <c r="AH43" s="158"/>
      <c r="AI43" s="126" t="str">
        <f t="shared" si="0"/>
        <v/>
      </c>
      <c r="AJ43" s="127" t="str">
        <f t="shared" si="1"/>
        <v/>
      </c>
      <c r="AK43" s="17"/>
    </row>
    <row r="44" spans="1:37" x14ac:dyDescent="0.55000000000000004">
      <c r="A44" s="41"/>
      <c r="B44" s="42"/>
      <c r="C44" s="41"/>
      <c r="D44" s="146"/>
      <c r="E44" s="152"/>
      <c r="F44" s="152"/>
      <c r="G44" s="152"/>
      <c r="H44" s="152"/>
      <c r="I44" s="152"/>
      <c r="J44" s="154"/>
      <c r="K44" s="154"/>
      <c r="L44" s="154"/>
      <c r="M44" s="154"/>
      <c r="N44" s="154"/>
      <c r="O44" s="150"/>
      <c r="P44" s="150"/>
      <c r="Q44" s="150"/>
      <c r="R44" s="150"/>
      <c r="S44" s="150"/>
      <c r="T44" s="148"/>
      <c r="U44" s="148"/>
      <c r="V44" s="148"/>
      <c r="W44" s="148"/>
      <c r="X44" s="148"/>
      <c r="Y44" s="156"/>
      <c r="Z44" s="156"/>
      <c r="AA44" s="156"/>
      <c r="AB44" s="156"/>
      <c r="AC44" s="156"/>
      <c r="AD44" s="158"/>
      <c r="AE44" s="158"/>
      <c r="AF44" s="158"/>
      <c r="AG44" s="158"/>
      <c r="AH44" s="158"/>
      <c r="AI44" s="126" t="str">
        <f t="shared" si="0"/>
        <v/>
      </c>
      <c r="AJ44" s="127" t="str">
        <f t="shared" si="1"/>
        <v/>
      </c>
      <c r="AK44" s="17"/>
    </row>
    <row r="45" spans="1:37" x14ac:dyDescent="0.55000000000000004">
      <c r="A45" s="41"/>
      <c r="B45" s="42"/>
      <c r="C45" s="41"/>
      <c r="D45" s="146"/>
      <c r="E45" s="152"/>
      <c r="F45" s="152"/>
      <c r="G45" s="152"/>
      <c r="H45" s="152"/>
      <c r="I45" s="152"/>
      <c r="J45" s="154"/>
      <c r="K45" s="154"/>
      <c r="L45" s="154"/>
      <c r="M45" s="154"/>
      <c r="N45" s="154"/>
      <c r="O45" s="150"/>
      <c r="P45" s="150"/>
      <c r="Q45" s="150"/>
      <c r="R45" s="150"/>
      <c r="S45" s="150"/>
      <c r="T45" s="148"/>
      <c r="U45" s="148"/>
      <c r="V45" s="148"/>
      <c r="W45" s="148"/>
      <c r="X45" s="148"/>
      <c r="Y45" s="156"/>
      <c r="Z45" s="156"/>
      <c r="AA45" s="156"/>
      <c r="AB45" s="156"/>
      <c r="AC45" s="156"/>
      <c r="AD45" s="158"/>
      <c r="AE45" s="158"/>
      <c r="AF45" s="158"/>
      <c r="AG45" s="158"/>
      <c r="AH45" s="158"/>
      <c r="AI45" s="126" t="str">
        <f t="shared" si="0"/>
        <v/>
      </c>
      <c r="AJ45" s="127" t="str">
        <f t="shared" si="1"/>
        <v/>
      </c>
      <c r="AK45" s="17"/>
    </row>
    <row r="46" spans="1:37" x14ac:dyDescent="0.55000000000000004">
      <c r="A46" s="41"/>
      <c r="B46" s="42"/>
      <c r="C46" s="41"/>
      <c r="D46" s="146"/>
      <c r="E46" s="152"/>
      <c r="F46" s="152"/>
      <c r="G46" s="152"/>
      <c r="H46" s="152"/>
      <c r="I46" s="152"/>
      <c r="J46" s="154"/>
      <c r="K46" s="154"/>
      <c r="L46" s="154"/>
      <c r="M46" s="154"/>
      <c r="N46" s="154"/>
      <c r="O46" s="150"/>
      <c r="P46" s="150"/>
      <c r="Q46" s="150"/>
      <c r="R46" s="150"/>
      <c r="S46" s="150"/>
      <c r="T46" s="148"/>
      <c r="U46" s="148"/>
      <c r="V46" s="148"/>
      <c r="W46" s="148"/>
      <c r="X46" s="148"/>
      <c r="Y46" s="156"/>
      <c r="Z46" s="156"/>
      <c r="AA46" s="156"/>
      <c r="AB46" s="156"/>
      <c r="AC46" s="156"/>
      <c r="AD46" s="158"/>
      <c r="AE46" s="158"/>
      <c r="AF46" s="158"/>
      <c r="AG46" s="158"/>
      <c r="AH46" s="158"/>
      <c r="AI46" s="126" t="str">
        <f t="shared" si="0"/>
        <v/>
      </c>
      <c r="AJ46" s="127" t="str">
        <f t="shared" si="1"/>
        <v/>
      </c>
      <c r="AK46" s="17"/>
    </row>
    <row r="47" spans="1:37" x14ac:dyDescent="0.55000000000000004">
      <c r="A47" s="41"/>
      <c r="B47" s="42"/>
      <c r="C47" s="41"/>
      <c r="D47" s="146"/>
      <c r="E47" s="152"/>
      <c r="F47" s="152"/>
      <c r="G47" s="152"/>
      <c r="H47" s="152"/>
      <c r="I47" s="152"/>
      <c r="J47" s="154"/>
      <c r="K47" s="154"/>
      <c r="L47" s="154"/>
      <c r="M47" s="154"/>
      <c r="N47" s="154"/>
      <c r="O47" s="150"/>
      <c r="P47" s="150"/>
      <c r="Q47" s="150"/>
      <c r="R47" s="150"/>
      <c r="S47" s="150"/>
      <c r="T47" s="148"/>
      <c r="U47" s="148"/>
      <c r="V47" s="148"/>
      <c r="W47" s="148"/>
      <c r="X47" s="148"/>
      <c r="Y47" s="156"/>
      <c r="Z47" s="156"/>
      <c r="AA47" s="156"/>
      <c r="AB47" s="156"/>
      <c r="AC47" s="156"/>
      <c r="AD47" s="158"/>
      <c r="AE47" s="158"/>
      <c r="AF47" s="158"/>
      <c r="AG47" s="158"/>
      <c r="AH47" s="158"/>
      <c r="AI47" s="126" t="str">
        <f t="shared" si="0"/>
        <v/>
      </c>
      <c r="AJ47" s="127" t="str">
        <f t="shared" si="1"/>
        <v/>
      </c>
      <c r="AK47" s="17"/>
    </row>
    <row r="48" spans="1:37" x14ac:dyDescent="0.55000000000000004">
      <c r="A48" s="41"/>
      <c r="B48" s="42"/>
      <c r="C48" s="41"/>
      <c r="D48" s="146"/>
      <c r="E48" s="152"/>
      <c r="F48" s="152"/>
      <c r="G48" s="152"/>
      <c r="H48" s="152"/>
      <c r="I48" s="152"/>
      <c r="J48" s="154"/>
      <c r="K48" s="154"/>
      <c r="L48" s="154"/>
      <c r="M48" s="154"/>
      <c r="N48" s="154"/>
      <c r="O48" s="150"/>
      <c r="P48" s="150"/>
      <c r="Q48" s="150"/>
      <c r="R48" s="150"/>
      <c r="S48" s="150"/>
      <c r="T48" s="148"/>
      <c r="U48" s="148"/>
      <c r="V48" s="148"/>
      <c r="W48" s="148"/>
      <c r="X48" s="148"/>
      <c r="Y48" s="156"/>
      <c r="Z48" s="156"/>
      <c r="AA48" s="156"/>
      <c r="AB48" s="156"/>
      <c r="AC48" s="156"/>
      <c r="AD48" s="158"/>
      <c r="AE48" s="158"/>
      <c r="AF48" s="158"/>
      <c r="AG48" s="158"/>
      <c r="AH48" s="158"/>
      <c r="AI48" s="126" t="str">
        <f t="shared" si="0"/>
        <v/>
      </c>
      <c r="AJ48" s="127" t="str">
        <f t="shared" si="1"/>
        <v/>
      </c>
      <c r="AK48" s="17"/>
    </row>
    <row r="49" spans="1:40" x14ac:dyDescent="0.55000000000000004">
      <c r="A49" s="41"/>
      <c r="B49" s="42"/>
      <c r="C49" s="41"/>
      <c r="D49" s="146"/>
      <c r="E49" s="152"/>
      <c r="F49" s="152"/>
      <c r="G49" s="152"/>
      <c r="H49" s="152"/>
      <c r="I49" s="152"/>
      <c r="J49" s="154"/>
      <c r="K49" s="154"/>
      <c r="L49" s="154"/>
      <c r="M49" s="154"/>
      <c r="N49" s="154"/>
      <c r="O49" s="150"/>
      <c r="P49" s="150"/>
      <c r="Q49" s="150"/>
      <c r="R49" s="150"/>
      <c r="S49" s="150"/>
      <c r="T49" s="148"/>
      <c r="U49" s="148"/>
      <c r="V49" s="148"/>
      <c r="W49" s="148"/>
      <c r="X49" s="148"/>
      <c r="Y49" s="156"/>
      <c r="Z49" s="156"/>
      <c r="AA49" s="156"/>
      <c r="AB49" s="156"/>
      <c r="AC49" s="156"/>
      <c r="AD49" s="158"/>
      <c r="AE49" s="158"/>
      <c r="AF49" s="158"/>
      <c r="AG49" s="158"/>
      <c r="AH49" s="158"/>
      <c r="AI49" s="126" t="str">
        <f t="shared" si="0"/>
        <v/>
      </c>
      <c r="AJ49" s="127" t="str">
        <f t="shared" si="1"/>
        <v/>
      </c>
      <c r="AK49" s="17"/>
    </row>
    <row r="50" spans="1:40" x14ac:dyDescent="0.55000000000000004">
      <c r="A50" s="41"/>
      <c r="B50" s="42"/>
      <c r="C50" s="41"/>
      <c r="D50" s="146"/>
      <c r="E50" s="152"/>
      <c r="F50" s="152"/>
      <c r="G50" s="152"/>
      <c r="H50" s="152"/>
      <c r="I50" s="152"/>
      <c r="J50" s="154"/>
      <c r="K50" s="154"/>
      <c r="L50" s="154"/>
      <c r="M50" s="154"/>
      <c r="N50" s="154"/>
      <c r="O50" s="150"/>
      <c r="P50" s="150"/>
      <c r="Q50" s="150"/>
      <c r="R50" s="150"/>
      <c r="S50" s="150"/>
      <c r="T50" s="148"/>
      <c r="U50" s="148"/>
      <c r="V50" s="148"/>
      <c r="W50" s="148"/>
      <c r="X50" s="148"/>
      <c r="Y50" s="156"/>
      <c r="Z50" s="156"/>
      <c r="AA50" s="156"/>
      <c r="AB50" s="156"/>
      <c r="AC50" s="156"/>
      <c r="AD50" s="158"/>
      <c r="AE50" s="158"/>
      <c r="AF50" s="158"/>
      <c r="AG50" s="158"/>
      <c r="AH50" s="158"/>
      <c r="AI50" s="126" t="str">
        <f t="shared" si="0"/>
        <v/>
      </c>
      <c r="AJ50" s="127" t="str">
        <f t="shared" si="1"/>
        <v/>
      </c>
      <c r="AK50" s="17"/>
    </row>
    <row r="51" spans="1:40" x14ac:dyDescent="0.55000000000000004">
      <c r="A51" s="41"/>
      <c r="B51" s="42"/>
      <c r="C51" s="41"/>
      <c r="D51" s="146"/>
      <c r="E51" s="152"/>
      <c r="F51" s="152"/>
      <c r="G51" s="152"/>
      <c r="H51" s="152"/>
      <c r="I51" s="152"/>
      <c r="J51" s="154"/>
      <c r="K51" s="154"/>
      <c r="L51" s="154"/>
      <c r="M51" s="154"/>
      <c r="N51" s="154"/>
      <c r="O51" s="150"/>
      <c r="P51" s="150"/>
      <c r="Q51" s="150"/>
      <c r="R51" s="150"/>
      <c r="S51" s="150"/>
      <c r="T51" s="148"/>
      <c r="U51" s="148"/>
      <c r="V51" s="148"/>
      <c r="W51" s="148"/>
      <c r="X51" s="148"/>
      <c r="Y51" s="156"/>
      <c r="Z51" s="156"/>
      <c r="AA51" s="156"/>
      <c r="AB51" s="156"/>
      <c r="AC51" s="156"/>
      <c r="AD51" s="158"/>
      <c r="AE51" s="158"/>
      <c r="AF51" s="158"/>
      <c r="AG51" s="158"/>
      <c r="AH51" s="158"/>
      <c r="AI51" s="126" t="str">
        <f t="shared" si="0"/>
        <v/>
      </c>
      <c r="AJ51" s="127" t="str">
        <f t="shared" si="1"/>
        <v/>
      </c>
      <c r="AK51" s="17"/>
    </row>
    <row r="52" spans="1:40" x14ac:dyDescent="0.55000000000000004">
      <c r="A52" s="41"/>
      <c r="B52" s="42"/>
      <c r="C52" s="41"/>
      <c r="D52" s="146"/>
      <c r="E52" s="152"/>
      <c r="F52" s="152"/>
      <c r="G52" s="152"/>
      <c r="H52" s="152"/>
      <c r="I52" s="152"/>
      <c r="J52" s="154"/>
      <c r="K52" s="154"/>
      <c r="L52" s="154"/>
      <c r="M52" s="154"/>
      <c r="N52" s="154"/>
      <c r="O52" s="150"/>
      <c r="P52" s="150"/>
      <c r="Q52" s="150"/>
      <c r="R52" s="150"/>
      <c r="S52" s="150"/>
      <c r="T52" s="148"/>
      <c r="U52" s="148"/>
      <c r="V52" s="148"/>
      <c r="W52" s="148"/>
      <c r="X52" s="148"/>
      <c r="Y52" s="156"/>
      <c r="Z52" s="156"/>
      <c r="AA52" s="156"/>
      <c r="AB52" s="156"/>
      <c r="AC52" s="156"/>
      <c r="AD52" s="158"/>
      <c r="AE52" s="158"/>
      <c r="AF52" s="158"/>
      <c r="AG52" s="158"/>
      <c r="AH52" s="158"/>
      <c r="AI52" s="126" t="str">
        <f t="shared" si="0"/>
        <v/>
      </c>
      <c r="AJ52" s="127" t="str">
        <f t="shared" si="1"/>
        <v/>
      </c>
      <c r="AK52" s="17"/>
    </row>
    <row r="53" spans="1:40" x14ac:dyDescent="0.55000000000000004">
      <c r="A53" s="41"/>
      <c r="B53" s="42"/>
      <c r="C53" s="41"/>
      <c r="D53" s="146"/>
      <c r="E53" s="152"/>
      <c r="F53" s="152"/>
      <c r="G53" s="152"/>
      <c r="H53" s="152"/>
      <c r="I53" s="152"/>
      <c r="J53" s="154"/>
      <c r="K53" s="154"/>
      <c r="L53" s="154"/>
      <c r="M53" s="154"/>
      <c r="N53" s="154"/>
      <c r="O53" s="150"/>
      <c r="P53" s="150"/>
      <c r="Q53" s="150"/>
      <c r="R53" s="150"/>
      <c r="S53" s="150"/>
      <c r="T53" s="148"/>
      <c r="U53" s="148"/>
      <c r="V53" s="148"/>
      <c r="W53" s="148"/>
      <c r="X53" s="148"/>
      <c r="Y53" s="156"/>
      <c r="Z53" s="156"/>
      <c r="AA53" s="156"/>
      <c r="AB53" s="156"/>
      <c r="AC53" s="156"/>
      <c r="AD53" s="158"/>
      <c r="AE53" s="158"/>
      <c r="AF53" s="158"/>
      <c r="AG53" s="158"/>
      <c r="AH53" s="158"/>
      <c r="AI53" s="126" t="str">
        <f t="shared" si="0"/>
        <v/>
      </c>
      <c r="AJ53" s="127" t="str">
        <f t="shared" si="1"/>
        <v/>
      </c>
      <c r="AK53" s="17"/>
    </row>
    <row r="54" spans="1:40" x14ac:dyDescent="0.55000000000000004">
      <c r="A54" s="41"/>
      <c r="B54" s="42"/>
      <c r="C54" s="41"/>
      <c r="D54" s="146"/>
      <c r="E54" s="152"/>
      <c r="F54" s="152"/>
      <c r="G54" s="152"/>
      <c r="H54" s="152"/>
      <c r="I54" s="152"/>
      <c r="J54" s="154"/>
      <c r="K54" s="154"/>
      <c r="L54" s="154"/>
      <c r="M54" s="154"/>
      <c r="N54" s="154"/>
      <c r="O54" s="150"/>
      <c r="P54" s="150"/>
      <c r="Q54" s="150"/>
      <c r="R54" s="150"/>
      <c r="S54" s="150"/>
      <c r="T54" s="148"/>
      <c r="U54" s="148"/>
      <c r="V54" s="148"/>
      <c r="W54" s="148"/>
      <c r="X54" s="148"/>
      <c r="Y54" s="156"/>
      <c r="Z54" s="156"/>
      <c r="AA54" s="156"/>
      <c r="AB54" s="156"/>
      <c r="AC54" s="156"/>
      <c r="AD54" s="158"/>
      <c r="AE54" s="158"/>
      <c r="AF54" s="158"/>
      <c r="AG54" s="158"/>
      <c r="AH54" s="158"/>
      <c r="AI54" s="126" t="str">
        <f t="shared" si="0"/>
        <v/>
      </c>
      <c r="AJ54" s="127" t="str">
        <f t="shared" si="1"/>
        <v/>
      </c>
      <c r="AK54" s="17"/>
    </row>
    <row r="55" spans="1:40" x14ac:dyDescent="0.55000000000000004">
      <c r="A55" s="41"/>
      <c r="B55" s="42"/>
      <c r="C55" s="41"/>
      <c r="D55" s="146"/>
      <c r="E55" s="152"/>
      <c r="F55" s="152"/>
      <c r="G55" s="152"/>
      <c r="H55" s="152"/>
      <c r="I55" s="152"/>
      <c r="J55" s="154"/>
      <c r="K55" s="154"/>
      <c r="L55" s="154"/>
      <c r="M55" s="154"/>
      <c r="N55" s="154"/>
      <c r="O55" s="150"/>
      <c r="P55" s="150"/>
      <c r="Q55" s="150"/>
      <c r="R55" s="150"/>
      <c r="S55" s="150"/>
      <c r="T55" s="148"/>
      <c r="U55" s="148"/>
      <c r="V55" s="148"/>
      <c r="W55" s="148"/>
      <c r="X55" s="148"/>
      <c r="Y55" s="156"/>
      <c r="Z55" s="156"/>
      <c r="AA55" s="156"/>
      <c r="AB55" s="156"/>
      <c r="AC55" s="156"/>
      <c r="AD55" s="158"/>
      <c r="AE55" s="158"/>
      <c r="AF55" s="158"/>
      <c r="AG55" s="158"/>
      <c r="AH55" s="158"/>
      <c r="AI55" s="126" t="str">
        <f t="shared" si="0"/>
        <v/>
      </c>
      <c r="AJ55" s="127" t="str">
        <f t="shared" si="1"/>
        <v/>
      </c>
      <c r="AK55" s="17"/>
    </row>
    <row r="56" spans="1:40" x14ac:dyDescent="0.55000000000000004">
      <c r="A56" s="41"/>
      <c r="B56" s="42"/>
      <c r="C56" s="41"/>
      <c r="D56" s="146"/>
      <c r="E56" s="152"/>
      <c r="F56" s="152"/>
      <c r="G56" s="152"/>
      <c r="H56" s="152"/>
      <c r="I56" s="152"/>
      <c r="J56" s="154"/>
      <c r="K56" s="154"/>
      <c r="L56" s="154"/>
      <c r="M56" s="154"/>
      <c r="N56" s="154"/>
      <c r="O56" s="150"/>
      <c r="P56" s="150"/>
      <c r="Q56" s="150"/>
      <c r="R56" s="150"/>
      <c r="S56" s="150"/>
      <c r="T56" s="148"/>
      <c r="U56" s="148"/>
      <c r="V56" s="148"/>
      <c r="W56" s="148"/>
      <c r="X56" s="148"/>
      <c r="Y56" s="156"/>
      <c r="Z56" s="156"/>
      <c r="AA56" s="156"/>
      <c r="AB56" s="156"/>
      <c r="AC56" s="156"/>
      <c r="AD56" s="158"/>
      <c r="AE56" s="158"/>
      <c r="AF56" s="158"/>
      <c r="AG56" s="158"/>
      <c r="AH56" s="158"/>
      <c r="AI56" s="126" t="str">
        <f t="shared" si="0"/>
        <v/>
      </c>
      <c r="AJ56" s="127" t="str">
        <f t="shared" si="1"/>
        <v/>
      </c>
      <c r="AK56" s="17"/>
    </row>
    <row r="57" spans="1:40" x14ac:dyDescent="0.55000000000000004">
      <c r="A57" s="41"/>
      <c r="B57" s="42"/>
      <c r="C57" s="41"/>
      <c r="D57" s="146"/>
      <c r="E57" s="152"/>
      <c r="F57" s="152"/>
      <c r="G57" s="152"/>
      <c r="H57" s="152"/>
      <c r="I57" s="152"/>
      <c r="J57" s="154"/>
      <c r="K57" s="154"/>
      <c r="L57" s="154"/>
      <c r="M57" s="154"/>
      <c r="N57" s="154"/>
      <c r="O57" s="150"/>
      <c r="P57" s="150"/>
      <c r="Q57" s="150"/>
      <c r="R57" s="150"/>
      <c r="S57" s="150"/>
      <c r="T57" s="148"/>
      <c r="U57" s="148"/>
      <c r="V57" s="148"/>
      <c r="W57" s="148"/>
      <c r="X57" s="148"/>
      <c r="Y57" s="156"/>
      <c r="Z57" s="156"/>
      <c r="AA57" s="156"/>
      <c r="AB57" s="156"/>
      <c r="AC57" s="156"/>
      <c r="AD57" s="158"/>
      <c r="AE57" s="158"/>
      <c r="AF57" s="158"/>
      <c r="AG57" s="158"/>
      <c r="AH57" s="158"/>
      <c r="AI57" s="126" t="str">
        <f t="shared" si="0"/>
        <v/>
      </c>
      <c r="AJ57" s="127" t="str">
        <f t="shared" si="1"/>
        <v/>
      </c>
      <c r="AK57" s="17"/>
    </row>
    <row r="58" spans="1:40" x14ac:dyDescent="0.55000000000000004">
      <c r="A58" s="41"/>
      <c r="B58" s="42"/>
      <c r="C58" s="41"/>
      <c r="D58" s="146"/>
      <c r="E58" s="152"/>
      <c r="F58" s="152"/>
      <c r="G58" s="152"/>
      <c r="H58" s="152"/>
      <c r="I58" s="152"/>
      <c r="J58" s="154"/>
      <c r="K58" s="154"/>
      <c r="L58" s="154"/>
      <c r="M58" s="154"/>
      <c r="N58" s="154"/>
      <c r="O58" s="150"/>
      <c r="P58" s="150"/>
      <c r="Q58" s="150"/>
      <c r="R58" s="150"/>
      <c r="S58" s="150"/>
      <c r="T58" s="148"/>
      <c r="U58" s="148"/>
      <c r="V58" s="148"/>
      <c r="W58" s="148"/>
      <c r="X58" s="148"/>
      <c r="Y58" s="156"/>
      <c r="Z58" s="156"/>
      <c r="AA58" s="156"/>
      <c r="AB58" s="156"/>
      <c r="AC58" s="156"/>
      <c r="AD58" s="158"/>
      <c r="AE58" s="158"/>
      <c r="AF58" s="158"/>
      <c r="AG58" s="158"/>
      <c r="AH58" s="158"/>
      <c r="AI58" s="126" t="str">
        <f t="shared" si="0"/>
        <v/>
      </c>
      <c r="AJ58" s="127" t="str">
        <f t="shared" si="1"/>
        <v/>
      </c>
      <c r="AK58" s="17"/>
    </row>
    <row r="59" spans="1:40" x14ac:dyDescent="0.55000000000000004">
      <c r="A59" s="41"/>
      <c r="B59" s="42"/>
      <c r="C59" s="41"/>
      <c r="D59" s="146"/>
      <c r="E59" s="152"/>
      <c r="F59" s="152"/>
      <c r="G59" s="152"/>
      <c r="H59" s="152"/>
      <c r="I59" s="152"/>
      <c r="J59" s="154"/>
      <c r="K59" s="154"/>
      <c r="L59" s="154"/>
      <c r="M59" s="154"/>
      <c r="N59" s="154"/>
      <c r="O59" s="150"/>
      <c r="P59" s="150"/>
      <c r="Q59" s="150"/>
      <c r="R59" s="150"/>
      <c r="S59" s="150"/>
      <c r="T59" s="148"/>
      <c r="U59" s="148"/>
      <c r="V59" s="148"/>
      <c r="W59" s="148"/>
      <c r="X59" s="148"/>
      <c r="Y59" s="156"/>
      <c r="Z59" s="156"/>
      <c r="AA59" s="156"/>
      <c r="AB59" s="156"/>
      <c r="AC59" s="156"/>
      <c r="AD59" s="158"/>
      <c r="AE59" s="158"/>
      <c r="AF59" s="158"/>
      <c r="AG59" s="158"/>
      <c r="AH59" s="158"/>
      <c r="AI59" s="126" t="str">
        <f t="shared" si="0"/>
        <v/>
      </c>
      <c r="AJ59" s="127" t="str">
        <f t="shared" si="1"/>
        <v/>
      </c>
      <c r="AK59" s="17"/>
    </row>
    <row r="60" spans="1:40" x14ac:dyDescent="0.55000000000000004">
      <c r="A60" s="41"/>
      <c r="B60" s="42"/>
      <c r="C60" s="41"/>
      <c r="D60" s="146"/>
      <c r="E60" s="152"/>
      <c r="F60" s="152"/>
      <c r="G60" s="152"/>
      <c r="H60" s="152"/>
      <c r="I60" s="152"/>
      <c r="J60" s="154"/>
      <c r="K60" s="154"/>
      <c r="L60" s="154"/>
      <c r="M60" s="154"/>
      <c r="N60" s="154"/>
      <c r="O60" s="150"/>
      <c r="P60" s="150"/>
      <c r="Q60" s="150"/>
      <c r="R60" s="150"/>
      <c r="S60" s="150"/>
      <c r="T60" s="148"/>
      <c r="U60" s="148"/>
      <c r="V60" s="148"/>
      <c r="W60" s="148"/>
      <c r="X60" s="148"/>
      <c r="Y60" s="156"/>
      <c r="Z60" s="156"/>
      <c r="AA60" s="156"/>
      <c r="AB60" s="156"/>
      <c r="AC60" s="156"/>
      <c r="AD60" s="158"/>
      <c r="AE60" s="158"/>
      <c r="AF60" s="158"/>
      <c r="AG60" s="158"/>
      <c r="AH60" s="158"/>
      <c r="AI60" s="126" t="str">
        <f t="shared" si="0"/>
        <v/>
      </c>
      <c r="AJ60" s="127" t="str">
        <f t="shared" si="1"/>
        <v/>
      </c>
      <c r="AK60" s="17"/>
    </row>
    <row r="61" spans="1:40" x14ac:dyDescent="0.55000000000000004">
      <c r="A61" s="41"/>
      <c r="B61" s="42"/>
      <c r="C61" s="41"/>
      <c r="D61" s="146"/>
      <c r="E61" s="152"/>
      <c r="F61" s="152"/>
      <c r="G61" s="152"/>
      <c r="H61" s="152"/>
      <c r="I61" s="152"/>
      <c r="J61" s="154"/>
      <c r="K61" s="154"/>
      <c r="L61" s="154"/>
      <c r="M61" s="154"/>
      <c r="N61" s="154"/>
      <c r="O61" s="150"/>
      <c r="P61" s="150"/>
      <c r="Q61" s="150"/>
      <c r="R61" s="150"/>
      <c r="S61" s="150"/>
      <c r="T61" s="148"/>
      <c r="U61" s="148"/>
      <c r="V61" s="148"/>
      <c r="W61" s="148"/>
      <c r="X61" s="148"/>
      <c r="Y61" s="156"/>
      <c r="Z61" s="156"/>
      <c r="AA61" s="156"/>
      <c r="AB61" s="156"/>
      <c r="AC61" s="156"/>
      <c r="AD61" s="158"/>
      <c r="AE61" s="158"/>
      <c r="AF61" s="158"/>
      <c r="AG61" s="158"/>
      <c r="AH61" s="158"/>
      <c r="AI61" s="126" t="str">
        <f t="shared" si="0"/>
        <v/>
      </c>
      <c r="AJ61" s="127" t="str">
        <f t="shared" si="1"/>
        <v/>
      </c>
      <c r="AK61" s="17"/>
    </row>
    <row r="62" spans="1:40" x14ac:dyDescent="0.55000000000000004">
      <c r="A62" s="41"/>
      <c r="B62" s="42"/>
      <c r="C62" s="41"/>
      <c r="D62" s="146"/>
      <c r="E62" s="152"/>
      <c r="F62" s="152"/>
      <c r="G62" s="152"/>
      <c r="H62" s="152"/>
      <c r="I62" s="152"/>
      <c r="J62" s="154"/>
      <c r="K62" s="154"/>
      <c r="L62" s="154"/>
      <c r="M62" s="154"/>
      <c r="N62" s="154"/>
      <c r="O62" s="150"/>
      <c r="P62" s="150"/>
      <c r="Q62" s="150"/>
      <c r="R62" s="150"/>
      <c r="S62" s="150"/>
      <c r="T62" s="148"/>
      <c r="U62" s="148"/>
      <c r="V62" s="148"/>
      <c r="W62" s="148"/>
      <c r="X62" s="148"/>
      <c r="Y62" s="156"/>
      <c r="Z62" s="156"/>
      <c r="AA62" s="156"/>
      <c r="AB62" s="156"/>
      <c r="AC62" s="156"/>
      <c r="AD62" s="158"/>
      <c r="AE62" s="158"/>
      <c r="AF62" s="158"/>
      <c r="AG62" s="158"/>
      <c r="AH62" s="158"/>
      <c r="AI62" s="126" t="str">
        <f t="shared" si="0"/>
        <v/>
      </c>
      <c r="AJ62" s="127" t="str">
        <f t="shared" si="1"/>
        <v/>
      </c>
      <c r="AK62" s="17"/>
    </row>
    <row r="63" spans="1:40" x14ac:dyDescent="0.55000000000000004">
      <c r="A63" s="41"/>
      <c r="B63" s="42"/>
      <c r="C63" s="41"/>
      <c r="D63" s="146"/>
      <c r="E63" s="152"/>
      <c r="F63" s="152"/>
      <c r="G63" s="152"/>
      <c r="H63" s="152"/>
      <c r="I63" s="152"/>
      <c r="J63" s="154"/>
      <c r="K63" s="154"/>
      <c r="L63" s="154"/>
      <c r="M63" s="154"/>
      <c r="N63" s="154"/>
      <c r="O63" s="150"/>
      <c r="P63" s="150"/>
      <c r="Q63" s="150"/>
      <c r="R63" s="150"/>
      <c r="S63" s="150"/>
      <c r="T63" s="148"/>
      <c r="U63" s="148"/>
      <c r="V63" s="148"/>
      <c r="W63" s="148"/>
      <c r="X63" s="148"/>
      <c r="Y63" s="156"/>
      <c r="Z63" s="156"/>
      <c r="AA63" s="156"/>
      <c r="AB63" s="156"/>
      <c r="AC63" s="156"/>
      <c r="AD63" s="158"/>
      <c r="AE63" s="158"/>
      <c r="AF63" s="158"/>
      <c r="AG63" s="158"/>
      <c r="AH63" s="158"/>
      <c r="AI63" s="126" t="str">
        <f t="shared" si="0"/>
        <v/>
      </c>
      <c r="AJ63" s="127" t="str">
        <f t="shared" si="1"/>
        <v/>
      </c>
      <c r="AK63" s="17"/>
    </row>
    <row r="64" spans="1:40" x14ac:dyDescent="0.55000000000000004">
      <c r="A64" s="41"/>
      <c r="B64" s="42"/>
      <c r="C64" s="41"/>
      <c r="D64" s="146"/>
      <c r="E64" s="152"/>
      <c r="F64" s="152"/>
      <c r="G64" s="152"/>
      <c r="H64" s="152"/>
      <c r="I64" s="152"/>
      <c r="J64" s="154"/>
      <c r="K64" s="154"/>
      <c r="L64" s="154"/>
      <c r="M64" s="154"/>
      <c r="N64" s="154"/>
      <c r="O64" s="150"/>
      <c r="P64" s="150"/>
      <c r="Q64" s="150"/>
      <c r="R64" s="150"/>
      <c r="S64" s="150"/>
      <c r="T64" s="148"/>
      <c r="U64" s="148"/>
      <c r="V64" s="148"/>
      <c r="W64" s="148"/>
      <c r="X64" s="148"/>
      <c r="Y64" s="156"/>
      <c r="Z64" s="156"/>
      <c r="AA64" s="156"/>
      <c r="AB64" s="156"/>
      <c r="AC64" s="156"/>
      <c r="AD64" s="158"/>
      <c r="AE64" s="158"/>
      <c r="AF64" s="158"/>
      <c r="AG64" s="158"/>
      <c r="AH64" s="158"/>
      <c r="AI64" s="126" t="str">
        <f t="shared" si="0"/>
        <v/>
      </c>
      <c r="AJ64" s="127" t="str">
        <f t="shared" si="1"/>
        <v/>
      </c>
      <c r="AK64" s="17"/>
      <c r="AL64" s="3"/>
      <c r="AM64" s="3"/>
      <c r="AN64" s="3"/>
    </row>
    <row r="65" spans="1:40" x14ac:dyDescent="0.55000000000000004">
      <c r="A65" s="41"/>
      <c r="B65" s="42"/>
      <c r="C65" s="41"/>
      <c r="D65" s="146"/>
      <c r="E65" s="152"/>
      <c r="F65" s="152"/>
      <c r="G65" s="152"/>
      <c r="H65" s="152"/>
      <c r="I65" s="152"/>
      <c r="J65" s="154"/>
      <c r="K65" s="154"/>
      <c r="L65" s="154"/>
      <c r="M65" s="154"/>
      <c r="N65" s="154"/>
      <c r="O65" s="150"/>
      <c r="P65" s="150"/>
      <c r="Q65" s="150"/>
      <c r="R65" s="150"/>
      <c r="S65" s="150"/>
      <c r="T65" s="148"/>
      <c r="U65" s="148"/>
      <c r="V65" s="148"/>
      <c r="W65" s="148"/>
      <c r="X65" s="148"/>
      <c r="Y65" s="156"/>
      <c r="Z65" s="156"/>
      <c r="AA65" s="156"/>
      <c r="AB65" s="156"/>
      <c r="AC65" s="156"/>
      <c r="AD65" s="158"/>
      <c r="AE65" s="158"/>
      <c r="AF65" s="158"/>
      <c r="AG65" s="158"/>
      <c r="AH65" s="158"/>
      <c r="AI65" s="126" t="str">
        <f t="shared" si="0"/>
        <v/>
      </c>
      <c r="AJ65" s="127" t="str">
        <f t="shared" si="1"/>
        <v/>
      </c>
      <c r="AK65" s="17"/>
      <c r="AL65" s="3"/>
      <c r="AM65" s="3"/>
      <c r="AN65" s="3"/>
    </row>
    <row r="66" spans="1:40" x14ac:dyDescent="0.55000000000000004">
      <c r="A66" s="41"/>
      <c r="B66" s="42"/>
      <c r="C66" s="41"/>
      <c r="D66" s="146"/>
      <c r="E66" s="152"/>
      <c r="F66" s="152"/>
      <c r="G66" s="152"/>
      <c r="H66" s="152"/>
      <c r="I66" s="152"/>
      <c r="J66" s="154"/>
      <c r="K66" s="154"/>
      <c r="L66" s="154"/>
      <c r="M66" s="154"/>
      <c r="N66" s="154"/>
      <c r="O66" s="150"/>
      <c r="P66" s="150"/>
      <c r="Q66" s="150"/>
      <c r="R66" s="150"/>
      <c r="S66" s="150"/>
      <c r="T66" s="148"/>
      <c r="U66" s="148"/>
      <c r="V66" s="148"/>
      <c r="W66" s="148"/>
      <c r="X66" s="148"/>
      <c r="Y66" s="156"/>
      <c r="Z66" s="156"/>
      <c r="AA66" s="156"/>
      <c r="AB66" s="156"/>
      <c r="AC66" s="156"/>
      <c r="AD66" s="158"/>
      <c r="AE66" s="158"/>
      <c r="AF66" s="158"/>
      <c r="AG66" s="158"/>
      <c r="AH66" s="158"/>
      <c r="AI66" s="126" t="str">
        <f t="shared" si="0"/>
        <v/>
      </c>
      <c r="AJ66" s="127" t="str">
        <f t="shared" si="1"/>
        <v/>
      </c>
      <c r="AK66" s="17"/>
    </row>
    <row r="67" spans="1:40" x14ac:dyDescent="0.55000000000000004">
      <c r="A67" s="41"/>
      <c r="B67" s="42"/>
      <c r="C67" s="41"/>
      <c r="D67" s="146"/>
      <c r="E67" s="152"/>
      <c r="F67" s="152"/>
      <c r="G67" s="152"/>
      <c r="H67" s="152"/>
      <c r="I67" s="152"/>
      <c r="J67" s="154"/>
      <c r="K67" s="154"/>
      <c r="L67" s="154"/>
      <c r="M67" s="154"/>
      <c r="N67" s="154"/>
      <c r="O67" s="150"/>
      <c r="P67" s="150"/>
      <c r="Q67" s="150"/>
      <c r="R67" s="150"/>
      <c r="S67" s="150"/>
      <c r="T67" s="148"/>
      <c r="U67" s="148"/>
      <c r="V67" s="148"/>
      <c r="W67" s="148"/>
      <c r="X67" s="148"/>
      <c r="Y67" s="156"/>
      <c r="Z67" s="156"/>
      <c r="AA67" s="156"/>
      <c r="AB67" s="156"/>
      <c r="AC67" s="156"/>
      <c r="AD67" s="158"/>
      <c r="AE67" s="158"/>
      <c r="AF67" s="158"/>
      <c r="AG67" s="158"/>
      <c r="AH67" s="158"/>
      <c r="AI67" s="126" t="str">
        <f t="shared" si="0"/>
        <v/>
      </c>
      <c r="AJ67" s="127" t="str">
        <f t="shared" si="1"/>
        <v/>
      </c>
      <c r="AK67" s="17"/>
    </row>
    <row r="68" spans="1:40" x14ac:dyDescent="0.55000000000000004">
      <c r="A68" s="41"/>
      <c r="B68" s="42"/>
      <c r="C68" s="41"/>
      <c r="D68" s="146"/>
      <c r="E68" s="152"/>
      <c r="F68" s="152"/>
      <c r="G68" s="152"/>
      <c r="H68" s="152"/>
      <c r="I68" s="152"/>
      <c r="J68" s="154"/>
      <c r="K68" s="154"/>
      <c r="L68" s="154"/>
      <c r="M68" s="154"/>
      <c r="N68" s="154"/>
      <c r="O68" s="150"/>
      <c r="P68" s="150"/>
      <c r="Q68" s="150"/>
      <c r="R68" s="150"/>
      <c r="S68" s="150"/>
      <c r="T68" s="148"/>
      <c r="U68" s="148"/>
      <c r="V68" s="148"/>
      <c r="W68" s="148"/>
      <c r="X68" s="148"/>
      <c r="Y68" s="156"/>
      <c r="Z68" s="156"/>
      <c r="AA68" s="156"/>
      <c r="AB68" s="156"/>
      <c r="AC68" s="156"/>
      <c r="AD68" s="158"/>
      <c r="AE68" s="158"/>
      <c r="AF68" s="158"/>
      <c r="AG68" s="158"/>
      <c r="AH68" s="158"/>
      <c r="AI68" s="126" t="str">
        <f t="shared" si="0"/>
        <v/>
      </c>
      <c r="AJ68" s="127" t="str">
        <f t="shared" si="1"/>
        <v/>
      </c>
      <c r="AK68" s="17"/>
    </row>
    <row r="69" spans="1:40" x14ac:dyDescent="0.55000000000000004">
      <c r="A69" s="41"/>
      <c r="B69" s="42"/>
      <c r="C69" s="41"/>
      <c r="D69" s="146"/>
      <c r="E69" s="152"/>
      <c r="F69" s="152"/>
      <c r="G69" s="152"/>
      <c r="H69" s="152"/>
      <c r="I69" s="152"/>
      <c r="J69" s="154"/>
      <c r="K69" s="154"/>
      <c r="L69" s="154"/>
      <c r="M69" s="154"/>
      <c r="N69" s="154"/>
      <c r="O69" s="150"/>
      <c r="P69" s="150"/>
      <c r="Q69" s="150"/>
      <c r="R69" s="150"/>
      <c r="S69" s="150"/>
      <c r="T69" s="148"/>
      <c r="U69" s="148"/>
      <c r="V69" s="148"/>
      <c r="W69" s="148"/>
      <c r="X69" s="148"/>
      <c r="Y69" s="156"/>
      <c r="Z69" s="156"/>
      <c r="AA69" s="156"/>
      <c r="AB69" s="156"/>
      <c r="AC69" s="156"/>
      <c r="AD69" s="158"/>
      <c r="AE69" s="158"/>
      <c r="AF69" s="158"/>
      <c r="AG69" s="158"/>
      <c r="AH69" s="158"/>
      <c r="AI69" s="126" t="str">
        <f t="shared" si="0"/>
        <v/>
      </c>
      <c r="AJ69" s="127" t="str">
        <f t="shared" si="1"/>
        <v/>
      </c>
      <c r="AK69" s="17"/>
    </row>
    <row r="70" spans="1:40" x14ac:dyDescent="0.55000000000000004">
      <c r="A70" s="41"/>
      <c r="B70" s="42"/>
      <c r="C70" s="41"/>
      <c r="D70" s="146"/>
      <c r="E70" s="152"/>
      <c r="F70" s="152"/>
      <c r="G70" s="152"/>
      <c r="H70" s="152"/>
      <c r="I70" s="152"/>
      <c r="J70" s="154"/>
      <c r="K70" s="154"/>
      <c r="L70" s="154"/>
      <c r="M70" s="154"/>
      <c r="N70" s="154"/>
      <c r="O70" s="150"/>
      <c r="P70" s="150"/>
      <c r="Q70" s="150"/>
      <c r="R70" s="150"/>
      <c r="S70" s="150"/>
      <c r="T70" s="148"/>
      <c r="U70" s="148"/>
      <c r="V70" s="148"/>
      <c r="W70" s="148"/>
      <c r="X70" s="148"/>
      <c r="Y70" s="156"/>
      <c r="Z70" s="156"/>
      <c r="AA70" s="156"/>
      <c r="AB70" s="156"/>
      <c r="AC70" s="156"/>
      <c r="AD70" s="158"/>
      <c r="AE70" s="158"/>
      <c r="AF70" s="158"/>
      <c r="AG70" s="158"/>
      <c r="AH70" s="158"/>
      <c r="AI70" s="126" t="str">
        <f t="shared" si="0"/>
        <v/>
      </c>
      <c r="AJ70" s="127" t="str">
        <f t="shared" si="1"/>
        <v/>
      </c>
      <c r="AK70" s="17"/>
    </row>
    <row r="71" spans="1:40" x14ac:dyDescent="0.55000000000000004">
      <c r="A71" s="41"/>
      <c r="B71" s="42"/>
      <c r="C71" s="41"/>
      <c r="D71" s="146"/>
      <c r="E71" s="152"/>
      <c r="F71" s="152"/>
      <c r="G71" s="152"/>
      <c r="H71" s="152"/>
      <c r="I71" s="152"/>
      <c r="J71" s="154"/>
      <c r="K71" s="154"/>
      <c r="L71" s="154"/>
      <c r="M71" s="154"/>
      <c r="N71" s="154"/>
      <c r="O71" s="150"/>
      <c r="P71" s="150"/>
      <c r="Q71" s="150"/>
      <c r="R71" s="150"/>
      <c r="S71" s="150"/>
      <c r="T71" s="148"/>
      <c r="U71" s="148"/>
      <c r="V71" s="148"/>
      <c r="W71" s="148"/>
      <c r="X71" s="148"/>
      <c r="Y71" s="156"/>
      <c r="Z71" s="156"/>
      <c r="AA71" s="156"/>
      <c r="AB71" s="156"/>
      <c r="AC71" s="156"/>
      <c r="AD71" s="158"/>
      <c r="AE71" s="158"/>
      <c r="AF71" s="158"/>
      <c r="AG71" s="158"/>
      <c r="AH71" s="158"/>
      <c r="AI71" s="126" t="str">
        <f t="shared" si="0"/>
        <v/>
      </c>
      <c r="AJ71" s="127" t="str">
        <f t="shared" si="1"/>
        <v/>
      </c>
      <c r="AK71" s="17"/>
    </row>
    <row r="72" spans="1:40" x14ac:dyDescent="0.55000000000000004">
      <c r="A72" s="41"/>
      <c r="B72" s="42"/>
      <c r="C72" s="41"/>
      <c r="D72" s="146"/>
      <c r="E72" s="152"/>
      <c r="F72" s="152"/>
      <c r="G72" s="152"/>
      <c r="H72" s="152"/>
      <c r="I72" s="152"/>
      <c r="J72" s="154"/>
      <c r="K72" s="154"/>
      <c r="L72" s="154"/>
      <c r="M72" s="154"/>
      <c r="N72" s="154"/>
      <c r="O72" s="150"/>
      <c r="P72" s="150"/>
      <c r="Q72" s="150"/>
      <c r="R72" s="150"/>
      <c r="S72" s="150"/>
      <c r="T72" s="148"/>
      <c r="U72" s="148"/>
      <c r="V72" s="148"/>
      <c r="W72" s="148"/>
      <c r="X72" s="148"/>
      <c r="Y72" s="156"/>
      <c r="Z72" s="156"/>
      <c r="AA72" s="156"/>
      <c r="AB72" s="156"/>
      <c r="AC72" s="156"/>
      <c r="AD72" s="158"/>
      <c r="AE72" s="158"/>
      <c r="AF72" s="158"/>
      <c r="AG72" s="158"/>
      <c r="AH72" s="158"/>
      <c r="AI72" s="126" t="str">
        <f t="shared" si="0"/>
        <v/>
      </c>
      <c r="AJ72" s="127" t="str">
        <f t="shared" si="1"/>
        <v/>
      </c>
      <c r="AK72" s="17"/>
    </row>
    <row r="73" spans="1:40" x14ac:dyDescent="0.55000000000000004">
      <c r="A73" s="41"/>
      <c r="B73" s="42"/>
      <c r="C73" s="41"/>
      <c r="D73" s="146"/>
      <c r="E73" s="152"/>
      <c r="F73" s="152"/>
      <c r="G73" s="152"/>
      <c r="H73" s="152"/>
      <c r="I73" s="152"/>
      <c r="J73" s="154"/>
      <c r="K73" s="154"/>
      <c r="L73" s="154"/>
      <c r="M73" s="154"/>
      <c r="N73" s="154"/>
      <c r="O73" s="150"/>
      <c r="P73" s="150"/>
      <c r="Q73" s="150"/>
      <c r="R73" s="150"/>
      <c r="S73" s="150"/>
      <c r="T73" s="148"/>
      <c r="U73" s="148"/>
      <c r="V73" s="148"/>
      <c r="W73" s="148"/>
      <c r="X73" s="148"/>
      <c r="Y73" s="156"/>
      <c r="Z73" s="156"/>
      <c r="AA73" s="156"/>
      <c r="AB73" s="156"/>
      <c r="AC73" s="156"/>
      <c r="AD73" s="158"/>
      <c r="AE73" s="158"/>
      <c r="AF73" s="158"/>
      <c r="AG73" s="158"/>
      <c r="AH73" s="158"/>
      <c r="AI73" s="126" t="str">
        <f t="shared" ref="AI73:AI136" si="2">IF(AND(ISBLANK(E73),ISBLANK(F73),ISBLANK(G73),ISBLANK(H73),ISBLANK(I73),ISBLANK(J73),ISBLANK(K73),ISBLANK(L73),ISBLANK(M73),ISBLANK(N73),ISBLANK(O73),ISBLANK(P73),ISBLANK(Q73),ISBLANK(R73),ISBLANK(S73),ISBLANK(T73),ISBLANK(U73),ISBLANK(V73),ISBLANK(W73),ISBLANK(AG73),ISBLANK(AH73)),"",SUM(E73:AH73))</f>
        <v/>
      </c>
      <c r="AJ73" s="127" t="str">
        <f t="shared" ref="AJ73:AJ136" si="3">IF(AI73&lt;&gt;"",IF(AI73&gt;=36,"ดีมาก",IF(AI73&gt;=24,"ดี",IF(AI73&gt;=12,"พอใช้",IF(AI73&lt;=11,"ปรับปรุง")))),"")</f>
        <v/>
      </c>
      <c r="AK73" s="17"/>
    </row>
    <row r="74" spans="1:40" x14ac:dyDescent="0.55000000000000004">
      <c r="A74" s="41"/>
      <c r="B74" s="42"/>
      <c r="C74" s="41"/>
      <c r="D74" s="146"/>
      <c r="E74" s="152"/>
      <c r="F74" s="152"/>
      <c r="G74" s="152"/>
      <c r="H74" s="152"/>
      <c r="I74" s="152"/>
      <c r="J74" s="154"/>
      <c r="K74" s="154"/>
      <c r="L74" s="154"/>
      <c r="M74" s="154"/>
      <c r="N74" s="154"/>
      <c r="O74" s="150"/>
      <c r="P74" s="150"/>
      <c r="Q74" s="150"/>
      <c r="R74" s="150"/>
      <c r="S74" s="150"/>
      <c r="T74" s="148"/>
      <c r="U74" s="148"/>
      <c r="V74" s="148"/>
      <c r="W74" s="148"/>
      <c r="X74" s="148"/>
      <c r="Y74" s="156"/>
      <c r="Z74" s="156"/>
      <c r="AA74" s="156"/>
      <c r="AB74" s="156"/>
      <c r="AC74" s="156"/>
      <c r="AD74" s="158"/>
      <c r="AE74" s="158"/>
      <c r="AF74" s="158"/>
      <c r="AG74" s="158"/>
      <c r="AH74" s="158"/>
      <c r="AI74" s="126" t="str">
        <f t="shared" si="2"/>
        <v/>
      </c>
      <c r="AJ74" s="127" t="str">
        <f t="shared" si="3"/>
        <v/>
      </c>
      <c r="AK74" s="17"/>
    </row>
    <row r="75" spans="1:40" x14ac:dyDescent="0.55000000000000004">
      <c r="A75" s="41"/>
      <c r="B75" s="42"/>
      <c r="C75" s="41"/>
      <c r="D75" s="146"/>
      <c r="E75" s="152"/>
      <c r="F75" s="152"/>
      <c r="G75" s="152"/>
      <c r="H75" s="152"/>
      <c r="I75" s="152"/>
      <c r="J75" s="154"/>
      <c r="K75" s="154"/>
      <c r="L75" s="154"/>
      <c r="M75" s="154"/>
      <c r="N75" s="154"/>
      <c r="O75" s="150"/>
      <c r="P75" s="150"/>
      <c r="Q75" s="150"/>
      <c r="R75" s="150"/>
      <c r="S75" s="150"/>
      <c r="T75" s="148"/>
      <c r="U75" s="148"/>
      <c r="V75" s="148"/>
      <c r="W75" s="148"/>
      <c r="X75" s="148"/>
      <c r="Y75" s="156"/>
      <c r="Z75" s="156"/>
      <c r="AA75" s="156"/>
      <c r="AB75" s="156"/>
      <c r="AC75" s="156"/>
      <c r="AD75" s="158"/>
      <c r="AE75" s="158"/>
      <c r="AF75" s="158"/>
      <c r="AG75" s="158"/>
      <c r="AH75" s="158"/>
      <c r="AI75" s="126" t="str">
        <f t="shared" si="2"/>
        <v/>
      </c>
      <c r="AJ75" s="127" t="str">
        <f t="shared" si="3"/>
        <v/>
      </c>
      <c r="AK75" s="17"/>
    </row>
    <row r="76" spans="1:40" x14ac:dyDescent="0.55000000000000004">
      <c r="A76" s="41"/>
      <c r="B76" s="42"/>
      <c r="C76" s="41"/>
      <c r="D76" s="146"/>
      <c r="E76" s="152"/>
      <c r="F76" s="152"/>
      <c r="G76" s="152"/>
      <c r="H76" s="152"/>
      <c r="I76" s="152"/>
      <c r="J76" s="154"/>
      <c r="K76" s="154"/>
      <c r="L76" s="154"/>
      <c r="M76" s="154"/>
      <c r="N76" s="154"/>
      <c r="O76" s="150"/>
      <c r="P76" s="150"/>
      <c r="Q76" s="150"/>
      <c r="R76" s="150"/>
      <c r="S76" s="150"/>
      <c r="T76" s="148"/>
      <c r="U76" s="148"/>
      <c r="V76" s="148"/>
      <c r="W76" s="148"/>
      <c r="X76" s="148"/>
      <c r="Y76" s="156"/>
      <c r="Z76" s="156"/>
      <c r="AA76" s="156"/>
      <c r="AB76" s="156"/>
      <c r="AC76" s="156"/>
      <c r="AD76" s="158"/>
      <c r="AE76" s="158"/>
      <c r="AF76" s="158"/>
      <c r="AG76" s="158"/>
      <c r="AH76" s="158"/>
      <c r="AI76" s="126" t="str">
        <f t="shared" si="2"/>
        <v/>
      </c>
      <c r="AJ76" s="127" t="str">
        <f t="shared" si="3"/>
        <v/>
      </c>
      <c r="AK76" s="17"/>
    </row>
    <row r="77" spans="1:40" x14ac:dyDescent="0.55000000000000004">
      <c r="A77" s="41"/>
      <c r="B77" s="42"/>
      <c r="C77" s="41"/>
      <c r="D77" s="146"/>
      <c r="E77" s="152"/>
      <c r="F77" s="152"/>
      <c r="G77" s="152"/>
      <c r="H77" s="152"/>
      <c r="I77" s="152"/>
      <c r="J77" s="154"/>
      <c r="K77" s="154"/>
      <c r="L77" s="154"/>
      <c r="M77" s="154"/>
      <c r="N77" s="154"/>
      <c r="O77" s="150"/>
      <c r="P77" s="150"/>
      <c r="Q77" s="150"/>
      <c r="R77" s="150"/>
      <c r="S77" s="150"/>
      <c r="T77" s="148"/>
      <c r="U77" s="148"/>
      <c r="V77" s="148"/>
      <c r="W77" s="148"/>
      <c r="X77" s="148"/>
      <c r="Y77" s="156"/>
      <c r="Z77" s="156"/>
      <c r="AA77" s="156"/>
      <c r="AB77" s="156"/>
      <c r="AC77" s="156"/>
      <c r="AD77" s="158"/>
      <c r="AE77" s="158"/>
      <c r="AF77" s="158"/>
      <c r="AG77" s="158"/>
      <c r="AH77" s="158"/>
      <c r="AI77" s="126" t="str">
        <f t="shared" si="2"/>
        <v/>
      </c>
      <c r="AJ77" s="127" t="str">
        <f t="shared" si="3"/>
        <v/>
      </c>
      <c r="AK77" s="17"/>
    </row>
    <row r="78" spans="1:40" x14ac:dyDescent="0.55000000000000004">
      <c r="A78" s="41"/>
      <c r="B78" s="42"/>
      <c r="C78" s="41"/>
      <c r="D78" s="146"/>
      <c r="E78" s="152"/>
      <c r="F78" s="152"/>
      <c r="G78" s="152"/>
      <c r="H78" s="152"/>
      <c r="I78" s="152"/>
      <c r="J78" s="154"/>
      <c r="K78" s="154"/>
      <c r="L78" s="154"/>
      <c r="M78" s="154"/>
      <c r="N78" s="154"/>
      <c r="O78" s="150"/>
      <c r="P78" s="150"/>
      <c r="Q78" s="150"/>
      <c r="R78" s="150"/>
      <c r="S78" s="150"/>
      <c r="T78" s="148"/>
      <c r="U78" s="148"/>
      <c r="V78" s="148"/>
      <c r="W78" s="148"/>
      <c r="X78" s="148"/>
      <c r="Y78" s="156"/>
      <c r="Z78" s="156"/>
      <c r="AA78" s="156"/>
      <c r="AB78" s="156"/>
      <c r="AC78" s="156"/>
      <c r="AD78" s="158"/>
      <c r="AE78" s="158"/>
      <c r="AF78" s="158"/>
      <c r="AG78" s="158"/>
      <c r="AH78" s="158"/>
      <c r="AI78" s="126" t="str">
        <f t="shared" si="2"/>
        <v/>
      </c>
      <c r="AJ78" s="127" t="str">
        <f t="shared" si="3"/>
        <v/>
      </c>
      <c r="AK78" s="17"/>
    </row>
    <row r="79" spans="1:40" x14ac:dyDescent="0.55000000000000004">
      <c r="A79" s="41"/>
      <c r="B79" s="42"/>
      <c r="C79" s="41"/>
      <c r="D79" s="146"/>
      <c r="E79" s="152"/>
      <c r="F79" s="152"/>
      <c r="G79" s="152"/>
      <c r="H79" s="152"/>
      <c r="I79" s="152"/>
      <c r="J79" s="154"/>
      <c r="K79" s="154"/>
      <c r="L79" s="154"/>
      <c r="M79" s="154"/>
      <c r="N79" s="154"/>
      <c r="O79" s="150"/>
      <c r="P79" s="150"/>
      <c r="Q79" s="150"/>
      <c r="R79" s="150"/>
      <c r="S79" s="150"/>
      <c r="T79" s="148"/>
      <c r="U79" s="148"/>
      <c r="V79" s="148"/>
      <c r="W79" s="148"/>
      <c r="X79" s="148"/>
      <c r="Y79" s="156"/>
      <c r="Z79" s="156"/>
      <c r="AA79" s="156"/>
      <c r="AB79" s="156"/>
      <c r="AC79" s="156"/>
      <c r="AD79" s="158"/>
      <c r="AE79" s="158"/>
      <c r="AF79" s="158"/>
      <c r="AG79" s="158"/>
      <c r="AH79" s="158"/>
      <c r="AI79" s="126" t="str">
        <f t="shared" si="2"/>
        <v/>
      </c>
      <c r="AJ79" s="127" t="str">
        <f t="shared" si="3"/>
        <v/>
      </c>
      <c r="AK79" s="17"/>
    </row>
    <row r="80" spans="1:40" x14ac:dyDescent="0.55000000000000004">
      <c r="A80" s="41"/>
      <c r="B80" s="42"/>
      <c r="C80" s="41"/>
      <c r="D80" s="146"/>
      <c r="E80" s="152"/>
      <c r="F80" s="152"/>
      <c r="G80" s="152"/>
      <c r="H80" s="152"/>
      <c r="I80" s="152"/>
      <c r="J80" s="154"/>
      <c r="K80" s="154"/>
      <c r="L80" s="154"/>
      <c r="M80" s="154"/>
      <c r="N80" s="154"/>
      <c r="O80" s="150"/>
      <c r="P80" s="150"/>
      <c r="Q80" s="150"/>
      <c r="R80" s="150"/>
      <c r="S80" s="150"/>
      <c r="T80" s="148"/>
      <c r="U80" s="148"/>
      <c r="V80" s="148"/>
      <c r="W80" s="148"/>
      <c r="X80" s="148"/>
      <c r="Y80" s="156"/>
      <c r="Z80" s="156"/>
      <c r="AA80" s="156"/>
      <c r="AB80" s="156"/>
      <c r="AC80" s="156"/>
      <c r="AD80" s="158"/>
      <c r="AE80" s="158"/>
      <c r="AF80" s="158"/>
      <c r="AG80" s="158"/>
      <c r="AH80" s="158"/>
      <c r="AI80" s="126" t="str">
        <f t="shared" si="2"/>
        <v/>
      </c>
      <c r="AJ80" s="127" t="str">
        <f t="shared" si="3"/>
        <v/>
      </c>
      <c r="AK80" s="17"/>
    </row>
    <row r="81" spans="1:37" x14ac:dyDescent="0.55000000000000004">
      <c r="A81" s="41"/>
      <c r="B81" s="42"/>
      <c r="C81" s="41"/>
      <c r="D81" s="146"/>
      <c r="E81" s="152"/>
      <c r="F81" s="152"/>
      <c r="G81" s="152"/>
      <c r="H81" s="152"/>
      <c r="I81" s="152"/>
      <c r="J81" s="154"/>
      <c r="K81" s="154"/>
      <c r="L81" s="154"/>
      <c r="M81" s="154"/>
      <c r="N81" s="154"/>
      <c r="O81" s="150"/>
      <c r="P81" s="150"/>
      <c r="Q81" s="150"/>
      <c r="R81" s="150"/>
      <c r="S81" s="150"/>
      <c r="T81" s="148"/>
      <c r="U81" s="148"/>
      <c r="V81" s="148"/>
      <c r="W81" s="148"/>
      <c r="X81" s="148"/>
      <c r="Y81" s="156"/>
      <c r="Z81" s="156"/>
      <c r="AA81" s="156"/>
      <c r="AB81" s="156"/>
      <c r="AC81" s="156"/>
      <c r="AD81" s="158"/>
      <c r="AE81" s="158"/>
      <c r="AF81" s="158"/>
      <c r="AG81" s="158"/>
      <c r="AH81" s="158"/>
      <c r="AI81" s="126" t="str">
        <f t="shared" si="2"/>
        <v/>
      </c>
      <c r="AJ81" s="127" t="str">
        <f t="shared" si="3"/>
        <v/>
      </c>
      <c r="AK81" s="17"/>
    </row>
    <row r="82" spans="1:37" x14ac:dyDescent="0.55000000000000004">
      <c r="A82" s="41"/>
      <c r="B82" s="42"/>
      <c r="C82" s="41"/>
      <c r="D82" s="146"/>
      <c r="E82" s="152"/>
      <c r="F82" s="152"/>
      <c r="G82" s="152"/>
      <c r="H82" s="152"/>
      <c r="I82" s="152"/>
      <c r="J82" s="154"/>
      <c r="K82" s="154"/>
      <c r="L82" s="154"/>
      <c r="M82" s="154"/>
      <c r="N82" s="154"/>
      <c r="O82" s="150"/>
      <c r="P82" s="150"/>
      <c r="Q82" s="150"/>
      <c r="R82" s="150"/>
      <c r="S82" s="150"/>
      <c r="T82" s="148"/>
      <c r="U82" s="148"/>
      <c r="V82" s="148"/>
      <c r="W82" s="148"/>
      <c r="X82" s="148"/>
      <c r="Y82" s="156"/>
      <c r="Z82" s="156"/>
      <c r="AA82" s="156"/>
      <c r="AB82" s="156"/>
      <c r="AC82" s="156"/>
      <c r="AD82" s="158"/>
      <c r="AE82" s="158"/>
      <c r="AF82" s="158"/>
      <c r="AG82" s="158"/>
      <c r="AH82" s="158"/>
      <c r="AI82" s="126" t="str">
        <f t="shared" si="2"/>
        <v/>
      </c>
      <c r="AJ82" s="127" t="str">
        <f t="shared" si="3"/>
        <v/>
      </c>
      <c r="AK82" s="17"/>
    </row>
    <row r="83" spans="1:37" x14ac:dyDescent="0.55000000000000004">
      <c r="A83" s="41"/>
      <c r="B83" s="42"/>
      <c r="C83" s="41"/>
      <c r="D83" s="146"/>
      <c r="E83" s="152"/>
      <c r="F83" s="152"/>
      <c r="G83" s="152"/>
      <c r="H83" s="152"/>
      <c r="I83" s="152"/>
      <c r="J83" s="154"/>
      <c r="K83" s="154"/>
      <c r="L83" s="154"/>
      <c r="M83" s="154"/>
      <c r="N83" s="154"/>
      <c r="O83" s="150"/>
      <c r="P83" s="150"/>
      <c r="Q83" s="150"/>
      <c r="R83" s="150"/>
      <c r="S83" s="150"/>
      <c r="T83" s="148"/>
      <c r="U83" s="148"/>
      <c r="V83" s="148"/>
      <c r="W83" s="148"/>
      <c r="X83" s="148"/>
      <c r="Y83" s="156"/>
      <c r="Z83" s="156"/>
      <c r="AA83" s="156"/>
      <c r="AB83" s="156"/>
      <c r="AC83" s="156"/>
      <c r="AD83" s="158"/>
      <c r="AE83" s="158"/>
      <c r="AF83" s="158"/>
      <c r="AG83" s="158"/>
      <c r="AH83" s="158"/>
      <c r="AI83" s="126" t="str">
        <f t="shared" si="2"/>
        <v/>
      </c>
      <c r="AJ83" s="127" t="str">
        <f t="shared" si="3"/>
        <v/>
      </c>
      <c r="AK83" s="17"/>
    </row>
    <row r="84" spans="1:37" x14ac:dyDescent="0.55000000000000004">
      <c r="A84" s="41"/>
      <c r="B84" s="42"/>
      <c r="C84" s="41"/>
      <c r="D84" s="146"/>
      <c r="E84" s="152"/>
      <c r="F84" s="152"/>
      <c r="G84" s="152"/>
      <c r="H84" s="152"/>
      <c r="I84" s="152"/>
      <c r="J84" s="154"/>
      <c r="K84" s="154"/>
      <c r="L84" s="154"/>
      <c r="M84" s="154"/>
      <c r="N84" s="154"/>
      <c r="O84" s="150"/>
      <c r="P84" s="150"/>
      <c r="Q84" s="150"/>
      <c r="R84" s="150"/>
      <c r="S84" s="150"/>
      <c r="T84" s="148"/>
      <c r="U84" s="148"/>
      <c r="V84" s="148"/>
      <c r="W84" s="148"/>
      <c r="X84" s="148"/>
      <c r="Y84" s="156"/>
      <c r="Z84" s="156"/>
      <c r="AA84" s="156"/>
      <c r="AB84" s="156"/>
      <c r="AC84" s="156"/>
      <c r="AD84" s="158"/>
      <c r="AE84" s="158"/>
      <c r="AF84" s="158"/>
      <c r="AG84" s="158"/>
      <c r="AH84" s="158"/>
      <c r="AI84" s="126" t="str">
        <f t="shared" si="2"/>
        <v/>
      </c>
      <c r="AJ84" s="127" t="str">
        <f t="shared" si="3"/>
        <v/>
      </c>
      <c r="AK84" s="17"/>
    </row>
    <row r="85" spans="1:37" x14ac:dyDescent="0.55000000000000004">
      <c r="A85" s="41"/>
      <c r="B85" s="42"/>
      <c r="C85" s="41"/>
      <c r="D85" s="146"/>
      <c r="E85" s="152"/>
      <c r="F85" s="152"/>
      <c r="G85" s="152"/>
      <c r="H85" s="152"/>
      <c r="I85" s="152"/>
      <c r="J85" s="154"/>
      <c r="K85" s="154"/>
      <c r="L85" s="154"/>
      <c r="M85" s="154"/>
      <c r="N85" s="154"/>
      <c r="O85" s="150"/>
      <c r="P85" s="150"/>
      <c r="Q85" s="150"/>
      <c r="R85" s="150"/>
      <c r="S85" s="150"/>
      <c r="T85" s="148"/>
      <c r="U85" s="148"/>
      <c r="V85" s="148"/>
      <c r="W85" s="148"/>
      <c r="X85" s="148"/>
      <c r="Y85" s="156"/>
      <c r="Z85" s="156"/>
      <c r="AA85" s="156"/>
      <c r="AB85" s="156"/>
      <c r="AC85" s="156"/>
      <c r="AD85" s="158"/>
      <c r="AE85" s="158"/>
      <c r="AF85" s="158"/>
      <c r="AG85" s="158"/>
      <c r="AH85" s="158"/>
      <c r="AI85" s="126" t="str">
        <f t="shared" si="2"/>
        <v/>
      </c>
      <c r="AJ85" s="127" t="str">
        <f t="shared" si="3"/>
        <v/>
      </c>
      <c r="AK85" s="17"/>
    </row>
    <row r="86" spans="1:37" x14ac:dyDescent="0.55000000000000004">
      <c r="A86" s="41"/>
      <c r="B86" s="42"/>
      <c r="C86" s="41"/>
      <c r="D86" s="146"/>
      <c r="E86" s="152"/>
      <c r="F86" s="152"/>
      <c r="G86" s="152"/>
      <c r="H86" s="152"/>
      <c r="I86" s="152"/>
      <c r="J86" s="154"/>
      <c r="K86" s="154"/>
      <c r="L86" s="154"/>
      <c r="M86" s="154"/>
      <c r="N86" s="154"/>
      <c r="O86" s="150"/>
      <c r="P86" s="150"/>
      <c r="Q86" s="150"/>
      <c r="R86" s="150"/>
      <c r="S86" s="150"/>
      <c r="T86" s="148"/>
      <c r="U86" s="148"/>
      <c r="V86" s="148"/>
      <c r="W86" s="148"/>
      <c r="X86" s="148"/>
      <c r="Y86" s="156"/>
      <c r="Z86" s="156"/>
      <c r="AA86" s="156"/>
      <c r="AB86" s="156"/>
      <c r="AC86" s="156"/>
      <c r="AD86" s="158"/>
      <c r="AE86" s="158"/>
      <c r="AF86" s="158"/>
      <c r="AG86" s="158"/>
      <c r="AH86" s="158"/>
      <c r="AI86" s="126" t="str">
        <f t="shared" si="2"/>
        <v/>
      </c>
      <c r="AJ86" s="127" t="str">
        <f t="shared" si="3"/>
        <v/>
      </c>
      <c r="AK86" s="17"/>
    </row>
    <row r="87" spans="1:37" x14ac:dyDescent="0.55000000000000004">
      <c r="A87" s="41"/>
      <c r="B87" s="42"/>
      <c r="C87" s="41"/>
      <c r="D87" s="146"/>
      <c r="E87" s="152"/>
      <c r="F87" s="152"/>
      <c r="G87" s="152"/>
      <c r="H87" s="152"/>
      <c r="I87" s="152"/>
      <c r="J87" s="154"/>
      <c r="K87" s="154"/>
      <c r="L87" s="154"/>
      <c r="M87" s="154"/>
      <c r="N87" s="154"/>
      <c r="O87" s="150"/>
      <c r="P87" s="150"/>
      <c r="Q87" s="150"/>
      <c r="R87" s="150"/>
      <c r="S87" s="150"/>
      <c r="T87" s="148"/>
      <c r="U87" s="148"/>
      <c r="V87" s="148"/>
      <c r="W87" s="148"/>
      <c r="X87" s="148"/>
      <c r="Y87" s="156"/>
      <c r="Z87" s="156"/>
      <c r="AA87" s="156"/>
      <c r="AB87" s="156"/>
      <c r="AC87" s="156"/>
      <c r="AD87" s="158"/>
      <c r="AE87" s="158"/>
      <c r="AF87" s="158"/>
      <c r="AG87" s="158"/>
      <c r="AH87" s="158"/>
      <c r="AI87" s="126" t="str">
        <f t="shared" si="2"/>
        <v/>
      </c>
      <c r="AJ87" s="127" t="str">
        <f t="shared" si="3"/>
        <v/>
      </c>
      <c r="AK87" s="17"/>
    </row>
    <row r="88" spans="1:37" x14ac:dyDescent="0.55000000000000004">
      <c r="A88" s="41"/>
      <c r="B88" s="42"/>
      <c r="C88" s="41"/>
      <c r="D88" s="146"/>
      <c r="E88" s="152"/>
      <c r="F88" s="152"/>
      <c r="G88" s="152"/>
      <c r="H88" s="152"/>
      <c r="I88" s="152"/>
      <c r="J88" s="154"/>
      <c r="K88" s="154"/>
      <c r="L88" s="154"/>
      <c r="M88" s="154"/>
      <c r="N88" s="154"/>
      <c r="O88" s="150"/>
      <c r="P88" s="150"/>
      <c r="Q88" s="150"/>
      <c r="R88" s="150"/>
      <c r="S88" s="150"/>
      <c r="T88" s="148"/>
      <c r="U88" s="148"/>
      <c r="V88" s="148"/>
      <c r="W88" s="148"/>
      <c r="X88" s="148"/>
      <c r="Y88" s="156"/>
      <c r="Z88" s="156"/>
      <c r="AA88" s="156"/>
      <c r="AB88" s="156"/>
      <c r="AC88" s="156"/>
      <c r="AD88" s="158"/>
      <c r="AE88" s="158"/>
      <c r="AF88" s="158"/>
      <c r="AG88" s="158"/>
      <c r="AH88" s="158"/>
      <c r="AI88" s="126" t="str">
        <f t="shared" si="2"/>
        <v/>
      </c>
      <c r="AJ88" s="127" t="str">
        <f t="shared" si="3"/>
        <v/>
      </c>
      <c r="AK88" s="17"/>
    </row>
    <row r="89" spans="1:37" x14ac:dyDescent="0.55000000000000004">
      <c r="A89" s="41"/>
      <c r="B89" s="42"/>
      <c r="C89" s="41"/>
      <c r="D89" s="146"/>
      <c r="E89" s="152"/>
      <c r="F89" s="152"/>
      <c r="G89" s="152"/>
      <c r="H89" s="152"/>
      <c r="I89" s="152"/>
      <c r="J89" s="154"/>
      <c r="K89" s="154"/>
      <c r="L89" s="154"/>
      <c r="M89" s="154"/>
      <c r="N89" s="154"/>
      <c r="O89" s="150"/>
      <c r="P89" s="150"/>
      <c r="Q89" s="150"/>
      <c r="R89" s="150"/>
      <c r="S89" s="150"/>
      <c r="T89" s="148"/>
      <c r="U89" s="148"/>
      <c r="V89" s="148"/>
      <c r="W89" s="148"/>
      <c r="X89" s="148"/>
      <c r="Y89" s="156"/>
      <c r="Z89" s="156"/>
      <c r="AA89" s="156"/>
      <c r="AB89" s="156"/>
      <c r="AC89" s="156"/>
      <c r="AD89" s="158"/>
      <c r="AE89" s="158"/>
      <c r="AF89" s="158"/>
      <c r="AG89" s="158"/>
      <c r="AH89" s="158"/>
      <c r="AI89" s="126" t="str">
        <f t="shared" si="2"/>
        <v/>
      </c>
      <c r="AJ89" s="127" t="str">
        <f t="shared" si="3"/>
        <v/>
      </c>
      <c r="AK89" s="17"/>
    </row>
    <row r="90" spans="1:37" x14ac:dyDescent="0.55000000000000004">
      <c r="A90" s="41"/>
      <c r="B90" s="42"/>
      <c r="C90" s="41"/>
      <c r="D90" s="146"/>
      <c r="E90" s="152"/>
      <c r="F90" s="152"/>
      <c r="G90" s="152"/>
      <c r="H90" s="152"/>
      <c r="I90" s="152"/>
      <c r="J90" s="154"/>
      <c r="K90" s="154"/>
      <c r="L90" s="154"/>
      <c r="M90" s="154"/>
      <c r="N90" s="154"/>
      <c r="O90" s="150"/>
      <c r="P90" s="150"/>
      <c r="Q90" s="150"/>
      <c r="R90" s="150"/>
      <c r="S90" s="150"/>
      <c r="T90" s="148"/>
      <c r="U90" s="148"/>
      <c r="V90" s="148"/>
      <c r="W90" s="148"/>
      <c r="X90" s="148"/>
      <c r="Y90" s="156"/>
      <c r="Z90" s="156"/>
      <c r="AA90" s="156"/>
      <c r="AB90" s="156"/>
      <c r="AC90" s="156"/>
      <c r="AD90" s="158"/>
      <c r="AE90" s="158"/>
      <c r="AF90" s="158"/>
      <c r="AG90" s="158"/>
      <c r="AH90" s="158"/>
      <c r="AI90" s="126" t="str">
        <f t="shared" si="2"/>
        <v/>
      </c>
      <c r="AJ90" s="127" t="str">
        <f t="shared" si="3"/>
        <v/>
      </c>
      <c r="AK90" s="17"/>
    </row>
    <row r="91" spans="1:37" x14ac:dyDescent="0.55000000000000004">
      <c r="A91" s="41"/>
      <c r="B91" s="42"/>
      <c r="C91" s="41"/>
      <c r="D91" s="146"/>
      <c r="E91" s="152"/>
      <c r="F91" s="152"/>
      <c r="G91" s="152"/>
      <c r="H91" s="152"/>
      <c r="I91" s="152"/>
      <c r="J91" s="154"/>
      <c r="K91" s="154"/>
      <c r="L91" s="154"/>
      <c r="M91" s="154"/>
      <c r="N91" s="154"/>
      <c r="O91" s="150"/>
      <c r="P91" s="150"/>
      <c r="Q91" s="150"/>
      <c r="R91" s="150"/>
      <c r="S91" s="150"/>
      <c r="T91" s="148"/>
      <c r="U91" s="148"/>
      <c r="V91" s="148"/>
      <c r="W91" s="148"/>
      <c r="X91" s="148"/>
      <c r="Y91" s="156"/>
      <c r="Z91" s="156"/>
      <c r="AA91" s="156"/>
      <c r="AB91" s="156"/>
      <c r="AC91" s="156"/>
      <c r="AD91" s="158"/>
      <c r="AE91" s="158"/>
      <c r="AF91" s="158"/>
      <c r="AG91" s="158"/>
      <c r="AH91" s="158"/>
      <c r="AI91" s="126" t="str">
        <f t="shared" si="2"/>
        <v/>
      </c>
      <c r="AJ91" s="127" t="str">
        <f t="shared" si="3"/>
        <v/>
      </c>
      <c r="AK91" s="17"/>
    </row>
    <row r="92" spans="1:37" x14ac:dyDescent="0.55000000000000004">
      <c r="A92" s="41"/>
      <c r="B92" s="42"/>
      <c r="C92" s="41"/>
      <c r="D92" s="146"/>
      <c r="E92" s="152"/>
      <c r="F92" s="152"/>
      <c r="G92" s="152"/>
      <c r="H92" s="152"/>
      <c r="I92" s="152"/>
      <c r="J92" s="154"/>
      <c r="K92" s="154"/>
      <c r="L92" s="154"/>
      <c r="M92" s="154"/>
      <c r="N92" s="154"/>
      <c r="O92" s="150"/>
      <c r="P92" s="150"/>
      <c r="Q92" s="150"/>
      <c r="R92" s="150"/>
      <c r="S92" s="150"/>
      <c r="T92" s="148"/>
      <c r="U92" s="148"/>
      <c r="V92" s="148"/>
      <c r="W92" s="148"/>
      <c r="X92" s="148"/>
      <c r="Y92" s="156"/>
      <c r="Z92" s="156"/>
      <c r="AA92" s="156"/>
      <c r="AB92" s="156"/>
      <c r="AC92" s="156"/>
      <c r="AD92" s="158"/>
      <c r="AE92" s="158"/>
      <c r="AF92" s="158"/>
      <c r="AG92" s="158"/>
      <c r="AH92" s="158"/>
      <c r="AI92" s="126" t="str">
        <f t="shared" si="2"/>
        <v/>
      </c>
      <c r="AJ92" s="127" t="str">
        <f t="shared" si="3"/>
        <v/>
      </c>
      <c r="AK92" s="17"/>
    </row>
    <row r="93" spans="1:37" x14ac:dyDescent="0.55000000000000004">
      <c r="A93" s="41"/>
      <c r="B93" s="42"/>
      <c r="C93" s="41"/>
      <c r="D93" s="146"/>
      <c r="E93" s="152"/>
      <c r="F93" s="152"/>
      <c r="G93" s="152"/>
      <c r="H93" s="152"/>
      <c r="I93" s="152"/>
      <c r="J93" s="154"/>
      <c r="K93" s="154"/>
      <c r="L93" s="154"/>
      <c r="M93" s="154"/>
      <c r="N93" s="154"/>
      <c r="O93" s="150"/>
      <c r="P93" s="150"/>
      <c r="Q93" s="150"/>
      <c r="R93" s="150"/>
      <c r="S93" s="150"/>
      <c r="T93" s="148"/>
      <c r="U93" s="148"/>
      <c r="V93" s="148"/>
      <c r="W93" s="148"/>
      <c r="X93" s="148"/>
      <c r="Y93" s="156"/>
      <c r="Z93" s="156"/>
      <c r="AA93" s="156"/>
      <c r="AB93" s="156"/>
      <c r="AC93" s="156"/>
      <c r="AD93" s="158"/>
      <c r="AE93" s="158"/>
      <c r="AF93" s="158"/>
      <c r="AG93" s="158"/>
      <c r="AH93" s="158"/>
      <c r="AI93" s="126" t="str">
        <f t="shared" si="2"/>
        <v/>
      </c>
      <c r="AJ93" s="127" t="str">
        <f t="shared" si="3"/>
        <v/>
      </c>
      <c r="AK93" s="17"/>
    </row>
    <row r="94" spans="1:37" x14ac:dyDescent="0.55000000000000004">
      <c r="A94" s="41"/>
      <c r="B94" s="42"/>
      <c r="C94" s="41"/>
      <c r="D94" s="146"/>
      <c r="E94" s="152"/>
      <c r="F94" s="152"/>
      <c r="G94" s="152"/>
      <c r="H94" s="152"/>
      <c r="I94" s="152"/>
      <c r="J94" s="154"/>
      <c r="K94" s="154"/>
      <c r="L94" s="154"/>
      <c r="M94" s="154"/>
      <c r="N94" s="154"/>
      <c r="O94" s="150"/>
      <c r="P94" s="150"/>
      <c r="Q94" s="150"/>
      <c r="R94" s="150"/>
      <c r="S94" s="150"/>
      <c r="T94" s="148"/>
      <c r="U94" s="148"/>
      <c r="V94" s="148"/>
      <c r="W94" s="148"/>
      <c r="X94" s="148"/>
      <c r="Y94" s="156"/>
      <c r="Z94" s="156"/>
      <c r="AA94" s="156"/>
      <c r="AB94" s="156"/>
      <c r="AC94" s="156"/>
      <c r="AD94" s="158"/>
      <c r="AE94" s="158"/>
      <c r="AF94" s="158"/>
      <c r="AG94" s="158"/>
      <c r="AH94" s="158"/>
      <c r="AI94" s="126" t="str">
        <f t="shared" si="2"/>
        <v/>
      </c>
      <c r="AJ94" s="127" t="str">
        <f t="shared" si="3"/>
        <v/>
      </c>
      <c r="AK94" s="17"/>
    </row>
    <row r="95" spans="1:37" x14ac:dyDescent="0.55000000000000004">
      <c r="A95" s="41"/>
      <c r="B95" s="42"/>
      <c r="C95" s="41"/>
      <c r="D95" s="146"/>
      <c r="E95" s="152"/>
      <c r="F95" s="152"/>
      <c r="G95" s="152"/>
      <c r="H95" s="152"/>
      <c r="I95" s="152"/>
      <c r="J95" s="154"/>
      <c r="K95" s="154"/>
      <c r="L95" s="154"/>
      <c r="M95" s="154"/>
      <c r="N95" s="154"/>
      <c r="O95" s="150"/>
      <c r="P95" s="150"/>
      <c r="Q95" s="150"/>
      <c r="R95" s="150"/>
      <c r="S95" s="150"/>
      <c r="T95" s="148"/>
      <c r="U95" s="148"/>
      <c r="V95" s="148"/>
      <c r="W95" s="148"/>
      <c r="X95" s="148"/>
      <c r="Y95" s="156"/>
      <c r="Z95" s="156"/>
      <c r="AA95" s="156"/>
      <c r="AB95" s="156"/>
      <c r="AC95" s="156"/>
      <c r="AD95" s="158"/>
      <c r="AE95" s="158"/>
      <c r="AF95" s="158"/>
      <c r="AG95" s="158"/>
      <c r="AH95" s="158"/>
      <c r="AI95" s="126" t="str">
        <f t="shared" si="2"/>
        <v/>
      </c>
      <c r="AJ95" s="127" t="str">
        <f t="shared" si="3"/>
        <v/>
      </c>
      <c r="AK95" s="17"/>
    </row>
    <row r="96" spans="1:37" x14ac:dyDescent="0.55000000000000004">
      <c r="A96" s="41"/>
      <c r="B96" s="42"/>
      <c r="C96" s="41"/>
      <c r="D96" s="146"/>
      <c r="E96" s="152"/>
      <c r="F96" s="152"/>
      <c r="G96" s="152"/>
      <c r="H96" s="152"/>
      <c r="I96" s="152"/>
      <c r="J96" s="154"/>
      <c r="K96" s="154"/>
      <c r="L96" s="154"/>
      <c r="M96" s="154"/>
      <c r="N96" s="154"/>
      <c r="O96" s="150"/>
      <c r="P96" s="150"/>
      <c r="Q96" s="150"/>
      <c r="R96" s="150"/>
      <c r="S96" s="150"/>
      <c r="T96" s="148"/>
      <c r="U96" s="148"/>
      <c r="V96" s="148"/>
      <c r="W96" s="148"/>
      <c r="X96" s="148"/>
      <c r="Y96" s="156"/>
      <c r="Z96" s="156"/>
      <c r="AA96" s="156"/>
      <c r="AB96" s="156"/>
      <c r="AC96" s="156"/>
      <c r="AD96" s="158"/>
      <c r="AE96" s="158"/>
      <c r="AF96" s="158"/>
      <c r="AG96" s="158"/>
      <c r="AH96" s="158"/>
      <c r="AI96" s="126" t="str">
        <f t="shared" si="2"/>
        <v/>
      </c>
      <c r="AJ96" s="127" t="str">
        <f t="shared" si="3"/>
        <v/>
      </c>
      <c r="AK96" s="17"/>
    </row>
    <row r="97" spans="1:37" x14ac:dyDescent="0.55000000000000004">
      <c r="A97" s="41"/>
      <c r="B97" s="42"/>
      <c r="C97" s="41"/>
      <c r="D97" s="146"/>
      <c r="E97" s="152"/>
      <c r="F97" s="152"/>
      <c r="G97" s="152"/>
      <c r="H97" s="152"/>
      <c r="I97" s="152"/>
      <c r="J97" s="154"/>
      <c r="K97" s="154"/>
      <c r="L97" s="154"/>
      <c r="M97" s="154"/>
      <c r="N97" s="154"/>
      <c r="O97" s="150"/>
      <c r="P97" s="150"/>
      <c r="Q97" s="150"/>
      <c r="R97" s="150"/>
      <c r="S97" s="150"/>
      <c r="T97" s="148"/>
      <c r="U97" s="148"/>
      <c r="V97" s="148"/>
      <c r="W97" s="148"/>
      <c r="X97" s="148"/>
      <c r="Y97" s="156"/>
      <c r="Z97" s="156"/>
      <c r="AA97" s="156"/>
      <c r="AB97" s="156"/>
      <c r="AC97" s="156"/>
      <c r="AD97" s="158"/>
      <c r="AE97" s="158"/>
      <c r="AF97" s="158"/>
      <c r="AG97" s="158"/>
      <c r="AH97" s="158"/>
      <c r="AI97" s="126" t="str">
        <f t="shared" si="2"/>
        <v/>
      </c>
      <c r="AJ97" s="127" t="str">
        <f t="shared" si="3"/>
        <v/>
      </c>
      <c r="AK97" s="17"/>
    </row>
    <row r="98" spans="1:37" x14ac:dyDescent="0.55000000000000004">
      <c r="A98" s="41"/>
      <c r="B98" s="42"/>
      <c r="C98" s="41"/>
      <c r="D98" s="146"/>
      <c r="E98" s="152"/>
      <c r="F98" s="152"/>
      <c r="G98" s="152"/>
      <c r="H98" s="152"/>
      <c r="I98" s="152"/>
      <c r="J98" s="154"/>
      <c r="K98" s="154"/>
      <c r="L98" s="154"/>
      <c r="M98" s="154"/>
      <c r="N98" s="154"/>
      <c r="O98" s="150"/>
      <c r="P98" s="150"/>
      <c r="Q98" s="150"/>
      <c r="R98" s="150"/>
      <c r="S98" s="150"/>
      <c r="T98" s="148"/>
      <c r="U98" s="148"/>
      <c r="V98" s="148"/>
      <c r="W98" s="148"/>
      <c r="X98" s="148"/>
      <c r="Y98" s="156"/>
      <c r="Z98" s="156"/>
      <c r="AA98" s="156"/>
      <c r="AB98" s="156"/>
      <c r="AC98" s="156"/>
      <c r="AD98" s="158"/>
      <c r="AE98" s="158"/>
      <c r="AF98" s="158"/>
      <c r="AG98" s="158"/>
      <c r="AH98" s="158"/>
      <c r="AI98" s="126" t="str">
        <f t="shared" si="2"/>
        <v/>
      </c>
      <c r="AJ98" s="127" t="str">
        <f t="shared" si="3"/>
        <v/>
      </c>
      <c r="AK98" s="17"/>
    </row>
    <row r="99" spans="1:37" x14ac:dyDescent="0.55000000000000004">
      <c r="A99" s="41"/>
      <c r="B99" s="42"/>
      <c r="C99" s="41"/>
      <c r="D99" s="146"/>
      <c r="E99" s="152"/>
      <c r="F99" s="152"/>
      <c r="G99" s="152"/>
      <c r="H99" s="152"/>
      <c r="I99" s="152"/>
      <c r="J99" s="154"/>
      <c r="K99" s="154"/>
      <c r="L99" s="154"/>
      <c r="M99" s="154"/>
      <c r="N99" s="154"/>
      <c r="O99" s="150"/>
      <c r="P99" s="150"/>
      <c r="Q99" s="150"/>
      <c r="R99" s="150"/>
      <c r="S99" s="150"/>
      <c r="T99" s="148"/>
      <c r="U99" s="148"/>
      <c r="V99" s="148"/>
      <c r="W99" s="148"/>
      <c r="X99" s="148"/>
      <c r="Y99" s="156"/>
      <c r="Z99" s="156"/>
      <c r="AA99" s="156"/>
      <c r="AB99" s="156"/>
      <c r="AC99" s="156"/>
      <c r="AD99" s="158"/>
      <c r="AE99" s="158"/>
      <c r="AF99" s="158"/>
      <c r="AG99" s="158"/>
      <c r="AH99" s="158"/>
      <c r="AI99" s="126" t="str">
        <f t="shared" si="2"/>
        <v/>
      </c>
      <c r="AJ99" s="127" t="str">
        <f t="shared" si="3"/>
        <v/>
      </c>
      <c r="AK99" s="17"/>
    </row>
    <row r="100" spans="1:37" x14ac:dyDescent="0.55000000000000004">
      <c r="A100" s="41"/>
      <c r="B100" s="42"/>
      <c r="C100" s="41"/>
      <c r="D100" s="146"/>
      <c r="E100" s="152"/>
      <c r="F100" s="152"/>
      <c r="G100" s="152"/>
      <c r="H100" s="152"/>
      <c r="I100" s="152"/>
      <c r="J100" s="154"/>
      <c r="K100" s="154"/>
      <c r="L100" s="154"/>
      <c r="M100" s="154"/>
      <c r="N100" s="154"/>
      <c r="O100" s="150"/>
      <c r="P100" s="150"/>
      <c r="Q100" s="150"/>
      <c r="R100" s="150"/>
      <c r="S100" s="150"/>
      <c r="T100" s="148"/>
      <c r="U100" s="148"/>
      <c r="V100" s="148"/>
      <c r="W100" s="148"/>
      <c r="X100" s="148"/>
      <c r="Y100" s="156"/>
      <c r="Z100" s="156"/>
      <c r="AA100" s="156"/>
      <c r="AB100" s="156"/>
      <c r="AC100" s="156"/>
      <c r="AD100" s="158"/>
      <c r="AE100" s="158"/>
      <c r="AF100" s="158"/>
      <c r="AG100" s="158"/>
      <c r="AH100" s="158"/>
      <c r="AI100" s="126" t="str">
        <f t="shared" si="2"/>
        <v/>
      </c>
      <c r="AJ100" s="127" t="str">
        <f t="shared" si="3"/>
        <v/>
      </c>
      <c r="AK100" s="17"/>
    </row>
    <row r="101" spans="1:37" x14ac:dyDescent="0.55000000000000004">
      <c r="A101" s="41"/>
      <c r="B101" s="42"/>
      <c r="C101" s="41"/>
      <c r="D101" s="146"/>
      <c r="E101" s="152"/>
      <c r="F101" s="152"/>
      <c r="G101" s="152"/>
      <c r="H101" s="152"/>
      <c r="I101" s="152"/>
      <c r="J101" s="154"/>
      <c r="K101" s="154"/>
      <c r="L101" s="154"/>
      <c r="M101" s="154"/>
      <c r="N101" s="154"/>
      <c r="O101" s="150"/>
      <c r="P101" s="150"/>
      <c r="Q101" s="150"/>
      <c r="R101" s="150"/>
      <c r="S101" s="150"/>
      <c r="T101" s="148"/>
      <c r="U101" s="148"/>
      <c r="V101" s="148"/>
      <c r="W101" s="148"/>
      <c r="X101" s="148"/>
      <c r="Y101" s="156"/>
      <c r="Z101" s="156"/>
      <c r="AA101" s="156"/>
      <c r="AB101" s="156"/>
      <c r="AC101" s="156"/>
      <c r="AD101" s="158"/>
      <c r="AE101" s="158"/>
      <c r="AF101" s="158"/>
      <c r="AG101" s="158"/>
      <c r="AH101" s="158"/>
      <c r="AI101" s="126" t="str">
        <f t="shared" si="2"/>
        <v/>
      </c>
      <c r="AJ101" s="127" t="str">
        <f t="shared" si="3"/>
        <v/>
      </c>
      <c r="AK101" s="17"/>
    </row>
    <row r="102" spans="1:37" x14ac:dyDescent="0.55000000000000004">
      <c r="A102" s="41"/>
      <c r="B102" s="42"/>
      <c r="C102" s="41"/>
      <c r="D102" s="146"/>
      <c r="E102" s="152"/>
      <c r="F102" s="152"/>
      <c r="G102" s="152"/>
      <c r="H102" s="152"/>
      <c r="I102" s="152"/>
      <c r="J102" s="154"/>
      <c r="K102" s="154"/>
      <c r="L102" s="154"/>
      <c r="M102" s="154"/>
      <c r="N102" s="154"/>
      <c r="O102" s="150"/>
      <c r="P102" s="150"/>
      <c r="Q102" s="150"/>
      <c r="R102" s="150"/>
      <c r="S102" s="150"/>
      <c r="T102" s="148"/>
      <c r="U102" s="148"/>
      <c r="V102" s="148"/>
      <c r="W102" s="148"/>
      <c r="X102" s="148"/>
      <c r="Y102" s="156"/>
      <c r="Z102" s="156"/>
      <c r="AA102" s="156"/>
      <c r="AB102" s="156"/>
      <c r="AC102" s="156"/>
      <c r="AD102" s="158"/>
      <c r="AE102" s="158"/>
      <c r="AF102" s="158"/>
      <c r="AG102" s="158"/>
      <c r="AH102" s="158"/>
      <c r="AI102" s="126" t="str">
        <f t="shared" si="2"/>
        <v/>
      </c>
      <c r="AJ102" s="127" t="str">
        <f t="shared" si="3"/>
        <v/>
      </c>
      <c r="AK102" s="17"/>
    </row>
    <row r="103" spans="1:37" x14ac:dyDescent="0.55000000000000004">
      <c r="A103" s="41"/>
      <c r="B103" s="42"/>
      <c r="C103" s="41"/>
      <c r="D103" s="146"/>
      <c r="E103" s="152"/>
      <c r="F103" s="152"/>
      <c r="G103" s="152"/>
      <c r="H103" s="152"/>
      <c r="I103" s="152"/>
      <c r="J103" s="154"/>
      <c r="K103" s="154"/>
      <c r="L103" s="154"/>
      <c r="M103" s="154"/>
      <c r="N103" s="154"/>
      <c r="O103" s="150"/>
      <c r="P103" s="150"/>
      <c r="Q103" s="150"/>
      <c r="R103" s="150"/>
      <c r="S103" s="150"/>
      <c r="T103" s="148"/>
      <c r="U103" s="148"/>
      <c r="V103" s="148"/>
      <c r="W103" s="148"/>
      <c r="X103" s="148"/>
      <c r="Y103" s="156"/>
      <c r="Z103" s="156"/>
      <c r="AA103" s="156"/>
      <c r="AB103" s="156"/>
      <c r="AC103" s="156"/>
      <c r="AD103" s="158"/>
      <c r="AE103" s="158"/>
      <c r="AF103" s="158"/>
      <c r="AG103" s="158"/>
      <c r="AH103" s="158"/>
      <c r="AI103" s="126" t="str">
        <f t="shared" si="2"/>
        <v/>
      </c>
      <c r="AJ103" s="127" t="str">
        <f t="shared" si="3"/>
        <v/>
      </c>
      <c r="AK103" s="17"/>
    </row>
    <row r="104" spans="1:37" x14ac:dyDescent="0.55000000000000004">
      <c r="A104" s="41"/>
      <c r="B104" s="42"/>
      <c r="C104" s="41"/>
      <c r="D104" s="146"/>
      <c r="E104" s="152"/>
      <c r="F104" s="152"/>
      <c r="G104" s="152"/>
      <c r="H104" s="152"/>
      <c r="I104" s="152"/>
      <c r="J104" s="154"/>
      <c r="K104" s="154"/>
      <c r="L104" s="154"/>
      <c r="M104" s="154"/>
      <c r="N104" s="154"/>
      <c r="O104" s="150"/>
      <c r="P104" s="150"/>
      <c r="Q104" s="150"/>
      <c r="R104" s="150"/>
      <c r="S104" s="150"/>
      <c r="T104" s="148"/>
      <c r="U104" s="148"/>
      <c r="V104" s="148"/>
      <c r="W104" s="148"/>
      <c r="X104" s="148"/>
      <c r="Y104" s="156"/>
      <c r="Z104" s="156"/>
      <c r="AA104" s="156"/>
      <c r="AB104" s="156"/>
      <c r="AC104" s="156"/>
      <c r="AD104" s="158"/>
      <c r="AE104" s="158"/>
      <c r="AF104" s="158"/>
      <c r="AG104" s="158"/>
      <c r="AH104" s="158"/>
      <c r="AI104" s="126" t="str">
        <f t="shared" si="2"/>
        <v/>
      </c>
      <c r="AJ104" s="127" t="str">
        <f t="shared" si="3"/>
        <v/>
      </c>
      <c r="AK104" s="17"/>
    </row>
    <row r="105" spans="1:37" x14ac:dyDescent="0.55000000000000004">
      <c r="A105" s="41"/>
      <c r="B105" s="42"/>
      <c r="C105" s="41"/>
      <c r="D105" s="146"/>
      <c r="E105" s="152"/>
      <c r="F105" s="152"/>
      <c r="G105" s="152"/>
      <c r="H105" s="152"/>
      <c r="I105" s="152"/>
      <c r="J105" s="154"/>
      <c r="K105" s="154"/>
      <c r="L105" s="154"/>
      <c r="M105" s="154"/>
      <c r="N105" s="154"/>
      <c r="O105" s="150"/>
      <c r="P105" s="150"/>
      <c r="Q105" s="150"/>
      <c r="R105" s="150"/>
      <c r="S105" s="150"/>
      <c r="T105" s="148"/>
      <c r="U105" s="148"/>
      <c r="V105" s="148"/>
      <c r="W105" s="148"/>
      <c r="X105" s="148"/>
      <c r="Y105" s="156"/>
      <c r="Z105" s="156"/>
      <c r="AA105" s="156"/>
      <c r="AB105" s="156"/>
      <c r="AC105" s="156"/>
      <c r="AD105" s="158"/>
      <c r="AE105" s="158"/>
      <c r="AF105" s="158"/>
      <c r="AG105" s="158"/>
      <c r="AH105" s="158"/>
      <c r="AI105" s="126" t="str">
        <f t="shared" si="2"/>
        <v/>
      </c>
      <c r="AJ105" s="127" t="str">
        <f t="shared" si="3"/>
        <v/>
      </c>
      <c r="AK105" s="17"/>
    </row>
    <row r="106" spans="1:37" x14ac:dyDescent="0.55000000000000004">
      <c r="A106" s="41"/>
      <c r="B106" s="42"/>
      <c r="C106" s="41"/>
      <c r="D106" s="146"/>
      <c r="E106" s="152"/>
      <c r="F106" s="152"/>
      <c r="G106" s="152"/>
      <c r="H106" s="152"/>
      <c r="I106" s="152"/>
      <c r="J106" s="154"/>
      <c r="K106" s="154"/>
      <c r="L106" s="154"/>
      <c r="M106" s="154"/>
      <c r="N106" s="154"/>
      <c r="O106" s="150"/>
      <c r="P106" s="150"/>
      <c r="Q106" s="150"/>
      <c r="R106" s="150"/>
      <c r="S106" s="150"/>
      <c r="T106" s="148"/>
      <c r="U106" s="148"/>
      <c r="V106" s="148"/>
      <c r="W106" s="148"/>
      <c r="X106" s="148"/>
      <c r="Y106" s="156"/>
      <c r="Z106" s="156"/>
      <c r="AA106" s="156"/>
      <c r="AB106" s="156"/>
      <c r="AC106" s="156"/>
      <c r="AD106" s="158"/>
      <c r="AE106" s="158"/>
      <c r="AF106" s="158"/>
      <c r="AG106" s="158"/>
      <c r="AH106" s="158"/>
      <c r="AI106" s="126" t="str">
        <f t="shared" si="2"/>
        <v/>
      </c>
      <c r="AJ106" s="127" t="str">
        <f t="shared" si="3"/>
        <v/>
      </c>
      <c r="AK106" s="17"/>
    </row>
    <row r="107" spans="1:37" x14ac:dyDescent="0.55000000000000004">
      <c r="A107" s="41"/>
      <c r="B107" s="42"/>
      <c r="C107" s="41"/>
      <c r="D107" s="146"/>
      <c r="E107" s="152"/>
      <c r="F107" s="152"/>
      <c r="G107" s="152"/>
      <c r="H107" s="152"/>
      <c r="I107" s="152"/>
      <c r="J107" s="154"/>
      <c r="K107" s="154"/>
      <c r="L107" s="154"/>
      <c r="M107" s="154"/>
      <c r="N107" s="154"/>
      <c r="O107" s="150"/>
      <c r="P107" s="150"/>
      <c r="Q107" s="150"/>
      <c r="R107" s="150"/>
      <c r="S107" s="150"/>
      <c r="T107" s="148"/>
      <c r="U107" s="148"/>
      <c r="V107" s="148"/>
      <c r="W107" s="148"/>
      <c r="X107" s="148"/>
      <c r="Y107" s="156"/>
      <c r="Z107" s="156"/>
      <c r="AA107" s="156"/>
      <c r="AB107" s="156"/>
      <c r="AC107" s="156"/>
      <c r="AD107" s="158"/>
      <c r="AE107" s="158"/>
      <c r="AF107" s="158"/>
      <c r="AG107" s="158"/>
      <c r="AH107" s="158"/>
      <c r="AI107" s="126" t="str">
        <f t="shared" si="2"/>
        <v/>
      </c>
      <c r="AJ107" s="127" t="str">
        <f t="shared" si="3"/>
        <v/>
      </c>
      <c r="AK107" s="17"/>
    </row>
    <row r="108" spans="1:37" x14ac:dyDescent="0.55000000000000004">
      <c r="A108" s="41"/>
      <c r="B108" s="42"/>
      <c r="C108" s="41"/>
      <c r="D108" s="146"/>
      <c r="E108" s="152"/>
      <c r="F108" s="152"/>
      <c r="G108" s="152"/>
      <c r="H108" s="152"/>
      <c r="I108" s="152"/>
      <c r="J108" s="154"/>
      <c r="K108" s="154"/>
      <c r="L108" s="154"/>
      <c r="M108" s="154"/>
      <c r="N108" s="154"/>
      <c r="O108" s="150"/>
      <c r="P108" s="150"/>
      <c r="Q108" s="150"/>
      <c r="R108" s="150"/>
      <c r="S108" s="150"/>
      <c r="T108" s="148"/>
      <c r="U108" s="148"/>
      <c r="V108" s="148"/>
      <c r="W108" s="148"/>
      <c r="X108" s="148"/>
      <c r="Y108" s="156"/>
      <c r="Z108" s="156"/>
      <c r="AA108" s="156"/>
      <c r="AB108" s="156"/>
      <c r="AC108" s="156"/>
      <c r="AD108" s="158"/>
      <c r="AE108" s="158"/>
      <c r="AF108" s="158"/>
      <c r="AG108" s="158"/>
      <c r="AH108" s="158"/>
      <c r="AI108" s="126" t="str">
        <f t="shared" si="2"/>
        <v/>
      </c>
      <c r="AJ108" s="127" t="str">
        <f t="shared" si="3"/>
        <v/>
      </c>
      <c r="AK108" s="17"/>
    </row>
    <row r="109" spans="1:37" x14ac:dyDescent="0.55000000000000004">
      <c r="A109" s="41"/>
      <c r="B109" s="42"/>
      <c r="C109" s="41"/>
      <c r="D109" s="146"/>
      <c r="E109" s="152"/>
      <c r="F109" s="152"/>
      <c r="G109" s="152"/>
      <c r="H109" s="152"/>
      <c r="I109" s="152"/>
      <c r="J109" s="154"/>
      <c r="K109" s="154"/>
      <c r="L109" s="154"/>
      <c r="M109" s="154"/>
      <c r="N109" s="154"/>
      <c r="O109" s="150"/>
      <c r="P109" s="150"/>
      <c r="Q109" s="150"/>
      <c r="R109" s="150"/>
      <c r="S109" s="150"/>
      <c r="T109" s="148"/>
      <c r="U109" s="148"/>
      <c r="V109" s="148"/>
      <c r="W109" s="148"/>
      <c r="X109" s="148"/>
      <c r="Y109" s="156"/>
      <c r="Z109" s="156"/>
      <c r="AA109" s="156"/>
      <c r="AB109" s="156"/>
      <c r="AC109" s="156"/>
      <c r="AD109" s="158"/>
      <c r="AE109" s="158"/>
      <c r="AF109" s="158"/>
      <c r="AG109" s="158"/>
      <c r="AH109" s="158"/>
      <c r="AI109" s="126" t="str">
        <f t="shared" si="2"/>
        <v/>
      </c>
      <c r="AJ109" s="127" t="str">
        <f t="shared" si="3"/>
        <v/>
      </c>
      <c r="AK109" s="17"/>
    </row>
    <row r="110" spans="1:37" x14ac:dyDescent="0.55000000000000004">
      <c r="A110" s="41"/>
      <c r="B110" s="42"/>
      <c r="C110" s="41"/>
      <c r="D110" s="146"/>
      <c r="E110" s="152"/>
      <c r="F110" s="152"/>
      <c r="G110" s="152"/>
      <c r="H110" s="152"/>
      <c r="I110" s="152"/>
      <c r="J110" s="154"/>
      <c r="K110" s="154"/>
      <c r="L110" s="154"/>
      <c r="M110" s="154"/>
      <c r="N110" s="154"/>
      <c r="O110" s="150"/>
      <c r="P110" s="150"/>
      <c r="Q110" s="150"/>
      <c r="R110" s="150"/>
      <c r="S110" s="150"/>
      <c r="T110" s="148"/>
      <c r="U110" s="148"/>
      <c r="V110" s="148"/>
      <c r="W110" s="148"/>
      <c r="X110" s="148"/>
      <c r="Y110" s="156"/>
      <c r="Z110" s="156"/>
      <c r="AA110" s="156"/>
      <c r="AB110" s="156"/>
      <c r="AC110" s="156"/>
      <c r="AD110" s="158"/>
      <c r="AE110" s="158"/>
      <c r="AF110" s="158"/>
      <c r="AG110" s="158"/>
      <c r="AH110" s="158"/>
      <c r="AI110" s="126" t="str">
        <f t="shared" si="2"/>
        <v/>
      </c>
      <c r="AJ110" s="127" t="str">
        <f t="shared" si="3"/>
        <v/>
      </c>
      <c r="AK110" s="17"/>
    </row>
    <row r="111" spans="1:37" x14ac:dyDescent="0.55000000000000004">
      <c r="A111" s="41"/>
      <c r="B111" s="42"/>
      <c r="C111" s="41"/>
      <c r="D111" s="146"/>
      <c r="E111" s="152"/>
      <c r="F111" s="152"/>
      <c r="G111" s="152"/>
      <c r="H111" s="152"/>
      <c r="I111" s="152"/>
      <c r="J111" s="154"/>
      <c r="K111" s="154"/>
      <c r="L111" s="154"/>
      <c r="M111" s="154"/>
      <c r="N111" s="154"/>
      <c r="O111" s="150"/>
      <c r="P111" s="150"/>
      <c r="Q111" s="150"/>
      <c r="R111" s="150"/>
      <c r="S111" s="150"/>
      <c r="T111" s="148"/>
      <c r="U111" s="148"/>
      <c r="V111" s="148"/>
      <c r="W111" s="148"/>
      <c r="X111" s="148"/>
      <c r="Y111" s="156"/>
      <c r="Z111" s="156"/>
      <c r="AA111" s="156"/>
      <c r="AB111" s="156"/>
      <c r="AC111" s="156"/>
      <c r="AD111" s="158"/>
      <c r="AE111" s="158"/>
      <c r="AF111" s="158"/>
      <c r="AG111" s="158"/>
      <c r="AH111" s="158"/>
      <c r="AI111" s="126" t="str">
        <f t="shared" si="2"/>
        <v/>
      </c>
      <c r="AJ111" s="127" t="str">
        <f t="shared" si="3"/>
        <v/>
      </c>
      <c r="AK111" s="17"/>
    </row>
    <row r="112" spans="1:37" x14ac:dyDescent="0.55000000000000004">
      <c r="A112" s="41"/>
      <c r="B112" s="42"/>
      <c r="C112" s="41"/>
      <c r="D112" s="146"/>
      <c r="E112" s="152"/>
      <c r="F112" s="152"/>
      <c r="G112" s="152"/>
      <c r="H112" s="152"/>
      <c r="I112" s="152"/>
      <c r="J112" s="154"/>
      <c r="K112" s="154"/>
      <c r="L112" s="154"/>
      <c r="M112" s="154"/>
      <c r="N112" s="154"/>
      <c r="O112" s="150"/>
      <c r="P112" s="150"/>
      <c r="Q112" s="150"/>
      <c r="R112" s="150"/>
      <c r="S112" s="150"/>
      <c r="T112" s="148"/>
      <c r="U112" s="148"/>
      <c r="V112" s="148"/>
      <c r="W112" s="148"/>
      <c r="X112" s="148"/>
      <c r="Y112" s="156"/>
      <c r="Z112" s="156"/>
      <c r="AA112" s="156"/>
      <c r="AB112" s="156"/>
      <c r="AC112" s="156"/>
      <c r="AD112" s="158"/>
      <c r="AE112" s="158"/>
      <c r="AF112" s="158"/>
      <c r="AG112" s="158"/>
      <c r="AH112" s="158"/>
      <c r="AI112" s="126" t="str">
        <f t="shared" si="2"/>
        <v/>
      </c>
      <c r="AJ112" s="127" t="str">
        <f t="shared" si="3"/>
        <v/>
      </c>
      <c r="AK112" s="17"/>
    </row>
    <row r="113" spans="1:37" x14ac:dyDescent="0.55000000000000004">
      <c r="A113" s="41"/>
      <c r="B113" s="42"/>
      <c r="C113" s="41"/>
      <c r="D113" s="146"/>
      <c r="E113" s="152"/>
      <c r="F113" s="152"/>
      <c r="G113" s="152"/>
      <c r="H113" s="152"/>
      <c r="I113" s="152"/>
      <c r="J113" s="154"/>
      <c r="K113" s="154"/>
      <c r="L113" s="154"/>
      <c r="M113" s="154"/>
      <c r="N113" s="154"/>
      <c r="O113" s="150"/>
      <c r="P113" s="150"/>
      <c r="Q113" s="150"/>
      <c r="R113" s="150"/>
      <c r="S113" s="150"/>
      <c r="T113" s="148"/>
      <c r="U113" s="148"/>
      <c r="V113" s="148"/>
      <c r="W113" s="148"/>
      <c r="X113" s="148"/>
      <c r="Y113" s="156"/>
      <c r="Z113" s="156"/>
      <c r="AA113" s="156"/>
      <c r="AB113" s="156"/>
      <c r="AC113" s="156"/>
      <c r="AD113" s="158"/>
      <c r="AE113" s="158"/>
      <c r="AF113" s="158"/>
      <c r="AG113" s="158"/>
      <c r="AH113" s="158"/>
      <c r="AI113" s="126" t="str">
        <f t="shared" si="2"/>
        <v/>
      </c>
      <c r="AJ113" s="127" t="str">
        <f t="shared" si="3"/>
        <v/>
      </c>
      <c r="AK113" s="17"/>
    </row>
    <row r="114" spans="1:37" x14ac:dyDescent="0.55000000000000004">
      <c r="A114" s="41"/>
      <c r="B114" s="42"/>
      <c r="C114" s="41"/>
      <c r="D114" s="146"/>
      <c r="E114" s="152"/>
      <c r="F114" s="152"/>
      <c r="G114" s="152"/>
      <c r="H114" s="152"/>
      <c r="I114" s="152"/>
      <c r="J114" s="154"/>
      <c r="K114" s="154"/>
      <c r="L114" s="154"/>
      <c r="M114" s="154"/>
      <c r="N114" s="154"/>
      <c r="O114" s="150"/>
      <c r="P114" s="150"/>
      <c r="Q114" s="150"/>
      <c r="R114" s="150"/>
      <c r="S114" s="150"/>
      <c r="T114" s="148"/>
      <c r="U114" s="148"/>
      <c r="V114" s="148"/>
      <c r="W114" s="148"/>
      <c r="X114" s="148"/>
      <c r="Y114" s="156"/>
      <c r="Z114" s="156"/>
      <c r="AA114" s="156"/>
      <c r="AB114" s="156"/>
      <c r="AC114" s="156"/>
      <c r="AD114" s="158"/>
      <c r="AE114" s="158"/>
      <c r="AF114" s="158"/>
      <c r="AG114" s="158"/>
      <c r="AH114" s="158"/>
      <c r="AI114" s="126" t="str">
        <f t="shared" si="2"/>
        <v/>
      </c>
      <c r="AJ114" s="127" t="str">
        <f t="shared" si="3"/>
        <v/>
      </c>
      <c r="AK114" s="17"/>
    </row>
    <row r="115" spans="1:37" x14ac:dyDescent="0.55000000000000004">
      <c r="A115" s="41"/>
      <c r="B115" s="42"/>
      <c r="C115" s="41"/>
      <c r="D115" s="146"/>
      <c r="E115" s="152"/>
      <c r="F115" s="152"/>
      <c r="G115" s="152"/>
      <c r="H115" s="152"/>
      <c r="I115" s="152"/>
      <c r="J115" s="154"/>
      <c r="K115" s="154"/>
      <c r="L115" s="154"/>
      <c r="M115" s="154"/>
      <c r="N115" s="154"/>
      <c r="O115" s="150"/>
      <c r="P115" s="150"/>
      <c r="Q115" s="150"/>
      <c r="R115" s="150"/>
      <c r="S115" s="150"/>
      <c r="T115" s="148"/>
      <c r="U115" s="148"/>
      <c r="V115" s="148"/>
      <c r="W115" s="148"/>
      <c r="X115" s="148"/>
      <c r="Y115" s="156"/>
      <c r="Z115" s="156"/>
      <c r="AA115" s="156"/>
      <c r="AB115" s="156"/>
      <c r="AC115" s="156"/>
      <c r="AD115" s="158"/>
      <c r="AE115" s="158"/>
      <c r="AF115" s="158"/>
      <c r="AG115" s="158"/>
      <c r="AH115" s="158"/>
      <c r="AI115" s="126" t="str">
        <f t="shared" si="2"/>
        <v/>
      </c>
      <c r="AJ115" s="127" t="str">
        <f t="shared" si="3"/>
        <v/>
      </c>
      <c r="AK115" s="17"/>
    </row>
    <row r="116" spans="1:37" x14ac:dyDescent="0.55000000000000004">
      <c r="A116" s="41"/>
      <c r="B116" s="42"/>
      <c r="C116" s="41"/>
      <c r="D116" s="146"/>
      <c r="E116" s="152"/>
      <c r="F116" s="152"/>
      <c r="G116" s="152"/>
      <c r="H116" s="152"/>
      <c r="I116" s="152"/>
      <c r="J116" s="154"/>
      <c r="K116" s="154"/>
      <c r="L116" s="154"/>
      <c r="M116" s="154"/>
      <c r="N116" s="154"/>
      <c r="O116" s="150"/>
      <c r="P116" s="150"/>
      <c r="Q116" s="150"/>
      <c r="R116" s="150"/>
      <c r="S116" s="150"/>
      <c r="T116" s="148"/>
      <c r="U116" s="148"/>
      <c r="V116" s="148"/>
      <c r="W116" s="148"/>
      <c r="X116" s="148"/>
      <c r="Y116" s="156"/>
      <c r="Z116" s="156"/>
      <c r="AA116" s="156"/>
      <c r="AB116" s="156"/>
      <c r="AC116" s="156"/>
      <c r="AD116" s="158"/>
      <c r="AE116" s="158"/>
      <c r="AF116" s="158"/>
      <c r="AG116" s="158"/>
      <c r="AH116" s="158"/>
      <c r="AI116" s="126" t="str">
        <f t="shared" si="2"/>
        <v/>
      </c>
      <c r="AJ116" s="127" t="str">
        <f t="shared" si="3"/>
        <v/>
      </c>
      <c r="AK116" s="17"/>
    </row>
    <row r="117" spans="1:37" x14ac:dyDescent="0.55000000000000004">
      <c r="A117" s="41"/>
      <c r="B117" s="42"/>
      <c r="C117" s="41"/>
      <c r="D117" s="146"/>
      <c r="E117" s="152"/>
      <c r="F117" s="152"/>
      <c r="G117" s="152"/>
      <c r="H117" s="152"/>
      <c r="I117" s="152"/>
      <c r="J117" s="154"/>
      <c r="K117" s="154"/>
      <c r="L117" s="154"/>
      <c r="M117" s="154"/>
      <c r="N117" s="154"/>
      <c r="O117" s="150"/>
      <c r="P117" s="150"/>
      <c r="Q117" s="150"/>
      <c r="R117" s="150"/>
      <c r="S117" s="150"/>
      <c r="T117" s="148"/>
      <c r="U117" s="148"/>
      <c r="V117" s="148"/>
      <c r="W117" s="148"/>
      <c r="X117" s="148"/>
      <c r="Y117" s="156"/>
      <c r="Z117" s="156"/>
      <c r="AA117" s="156"/>
      <c r="AB117" s="156"/>
      <c r="AC117" s="156"/>
      <c r="AD117" s="158"/>
      <c r="AE117" s="158"/>
      <c r="AF117" s="158"/>
      <c r="AG117" s="158"/>
      <c r="AH117" s="158"/>
      <c r="AI117" s="126" t="str">
        <f t="shared" si="2"/>
        <v/>
      </c>
      <c r="AJ117" s="127" t="str">
        <f t="shared" si="3"/>
        <v/>
      </c>
      <c r="AK117" s="17"/>
    </row>
    <row r="118" spans="1:37" x14ac:dyDescent="0.55000000000000004">
      <c r="A118" s="41"/>
      <c r="B118" s="42"/>
      <c r="C118" s="41"/>
      <c r="D118" s="146"/>
      <c r="E118" s="152"/>
      <c r="F118" s="152"/>
      <c r="G118" s="152"/>
      <c r="H118" s="152"/>
      <c r="I118" s="152"/>
      <c r="J118" s="154"/>
      <c r="K118" s="154"/>
      <c r="L118" s="154"/>
      <c r="M118" s="154"/>
      <c r="N118" s="154"/>
      <c r="O118" s="150"/>
      <c r="P118" s="150"/>
      <c r="Q118" s="150"/>
      <c r="R118" s="150"/>
      <c r="S118" s="150"/>
      <c r="T118" s="148"/>
      <c r="U118" s="148"/>
      <c r="V118" s="148"/>
      <c r="W118" s="148"/>
      <c r="X118" s="148"/>
      <c r="Y118" s="156"/>
      <c r="Z118" s="156"/>
      <c r="AA118" s="156"/>
      <c r="AB118" s="156"/>
      <c r="AC118" s="156"/>
      <c r="AD118" s="158"/>
      <c r="AE118" s="158"/>
      <c r="AF118" s="158"/>
      <c r="AG118" s="158"/>
      <c r="AH118" s="158"/>
      <c r="AI118" s="126" t="str">
        <f t="shared" si="2"/>
        <v/>
      </c>
      <c r="AJ118" s="127" t="str">
        <f t="shared" si="3"/>
        <v/>
      </c>
      <c r="AK118" s="17"/>
    </row>
    <row r="119" spans="1:37" x14ac:dyDescent="0.55000000000000004">
      <c r="A119" s="41"/>
      <c r="B119" s="42"/>
      <c r="C119" s="41"/>
      <c r="D119" s="146"/>
      <c r="E119" s="152"/>
      <c r="F119" s="152"/>
      <c r="G119" s="152"/>
      <c r="H119" s="152"/>
      <c r="I119" s="152"/>
      <c r="J119" s="154"/>
      <c r="K119" s="154"/>
      <c r="L119" s="154"/>
      <c r="M119" s="154"/>
      <c r="N119" s="154"/>
      <c r="O119" s="150"/>
      <c r="P119" s="150"/>
      <c r="Q119" s="150"/>
      <c r="R119" s="150"/>
      <c r="S119" s="150"/>
      <c r="T119" s="148"/>
      <c r="U119" s="148"/>
      <c r="V119" s="148"/>
      <c r="W119" s="148"/>
      <c r="X119" s="148"/>
      <c r="Y119" s="156"/>
      <c r="Z119" s="156"/>
      <c r="AA119" s="156"/>
      <c r="AB119" s="156"/>
      <c r="AC119" s="156"/>
      <c r="AD119" s="158"/>
      <c r="AE119" s="158"/>
      <c r="AF119" s="158"/>
      <c r="AG119" s="158"/>
      <c r="AH119" s="158"/>
      <c r="AI119" s="126" t="str">
        <f t="shared" si="2"/>
        <v/>
      </c>
      <c r="AJ119" s="127" t="str">
        <f t="shared" si="3"/>
        <v/>
      </c>
      <c r="AK119" s="17"/>
    </row>
    <row r="120" spans="1:37" x14ac:dyDescent="0.55000000000000004">
      <c r="A120" s="41"/>
      <c r="B120" s="42"/>
      <c r="C120" s="41"/>
      <c r="D120" s="146"/>
      <c r="E120" s="152"/>
      <c r="F120" s="152"/>
      <c r="G120" s="152"/>
      <c r="H120" s="152"/>
      <c r="I120" s="152"/>
      <c r="J120" s="154"/>
      <c r="K120" s="154"/>
      <c r="L120" s="154"/>
      <c r="M120" s="154"/>
      <c r="N120" s="154"/>
      <c r="O120" s="150"/>
      <c r="P120" s="150"/>
      <c r="Q120" s="150"/>
      <c r="R120" s="150"/>
      <c r="S120" s="150"/>
      <c r="T120" s="148"/>
      <c r="U120" s="148"/>
      <c r="V120" s="148"/>
      <c r="W120" s="148"/>
      <c r="X120" s="148"/>
      <c r="Y120" s="156"/>
      <c r="Z120" s="156"/>
      <c r="AA120" s="156"/>
      <c r="AB120" s="156"/>
      <c r="AC120" s="156"/>
      <c r="AD120" s="158"/>
      <c r="AE120" s="158"/>
      <c r="AF120" s="158"/>
      <c r="AG120" s="158"/>
      <c r="AH120" s="158"/>
      <c r="AI120" s="126" t="str">
        <f t="shared" si="2"/>
        <v/>
      </c>
      <c r="AJ120" s="127" t="str">
        <f t="shared" si="3"/>
        <v/>
      </c>
      <c r="AK120" s="17"/>
    </row>
    <row r="121" spans="1:37" x14ac:dyDescent="0.55000000000000004">
      <c r="A121" s="41"/>
      <c r="B121" s="42"/>
      <c r="C121" s="41"/>
      <c r="D121" s="146"/>
      <c r="E121" s="152"/>
      <c r="F121" s="152"/>
      <c r="G121" s="152"/>
      <c r="H121" s="152"/>
      <c r="I121" s="152"/>
      <c r="J121" s="154"/>
      <c r="K121" s="154"/>
      <c r="L121" s="154"/>
      <c r="M121" s="154"/>
      <c r="N121" s="154"/>
      <c r="O121" s="150"/>
      <c r="P121" s="150"/>
      <c r="Q121" s="150"/>
      <c r="R121" s="150"/>
      <c r="S121" s="150"/>
      <c r="T121" s="148"/>
      <c r="U121" s="148"/>
      <c r="V121" s="148"/>
      <c r="W121" s="148"/>
      <c r="X121" s="148"/>
      <c r="Y121" s="156"/>
      <c r="Z121" s="156"/>
      <c r="AA121" s="156"/>
      <c r="AB121" s="156"/>
      <c r="AC121" s="156"/>
      <c r="AD121" s="158"/>
      <c r="AE121" s="158"/>
      <c r="AF121" s="158"/>
      <c r="AG121" s="158"/>
      <c r="AH121" s="158"/>
      <c r="AI121" s="126" t="str">
        <f t="shared" si="2"/>
        <v/>
      </c>
      <c r="AJ121" s="127" t="str">
        <f t="shared" si="3"/>
        <v/>
      </c>
      <c r="AK121" s="17"/>
    </row>
    <row r="122" spans="1:37" x14ac:dyDescent="0.55000000000000004">
      <c r="A122" s="41"/>
      <c r="B122" s="42"/>
      <c r="C122" s="41"/>
      <c r="D122" s="146"/>
      <c r="E122" s="152"/>
      <c r="F122" s="152"/>
      <c r="G122" s="152"/>
      <c r="H122" s="152"/>
      <c r="I122" s="152"/>
      <c r="J122" s="154"/>
      <c r="K122" s="154"/>
      <c r="L122" s="154"/>
      <c r="M122" s="154"/>
      <c r="N122" s="154"/>
      <c r="O122" s="150"/>
      <c r="P122" s="150"/>
      <c r="Q122" s="150"/>
      <c r="R122" s="150"/>
      <c r="S122" s="150"/>
      <c r="T122" s="148"/>
      <c r="U122" s="148"/>
      <c r="V122" s="148"/>
      <c r="W122" s="148"/>
      <c r="X122" s="148"/>
      <c r="Y122" s="156"/>
      <c r="Z122" s="156"/>
      <c r="AA122" s="156"/>
      <c r="AB122" s="156"/>
      <c r="AC122" s="156"/>
      <c r="AD122" s="158"/>
      <c r="AE122" s="158"/>
      <c r="AF122" s="158"/>
      <c r="AG122" s="158"/>
      <c r="AH122" s="158"/>
      <c r="AI122" s="126" t="str">
        <f t="shared" si="2"/>
        <v/>
      </c>
      <c r="AJ122" s="127" t="str">
        <f t="shared" si="3"/>
        <v/>
      </c>
      <c r="AK122" s="17"/>
    </row>
    <row r="123" spans="1:37" x14ac:dyDescent="0.55000000000000004">
      <c r="A123" s="41"/>
      <c r="B123" s="42"/>
      <c r="C123" s="41"/>
      <c r="D123" s="146"/>
      <c r="E123" s="152"/>
      <c r="F123" s="152"/>
      <c r="G123" s="152"/>
      <c r="H123" s="152"/>
      <c r="I123" s="152"/>
      <c r="J123" s="154"/>
      <c r="K123" s="154"/>
      <c r="L123" s="154"/>
      <c r="M123" s="154"/>
      <c r="N123" s="154"/>
      <c r="O123" s="150"/>
      <c r="P123" s="150"/>
      <c r="Q123" s="150"/>
      <c r="R123" s="150"/>
      <c r="S123" s="150"/>
      <c r="T123" s="148"/>
      <c r="U123" s="148"/>
      <c r="V123" s="148"/>
      <c r="W123" s="148"/>
      <c r="X123" s="148"/>
      <c r="Y123" s="156"/>
      <c r="Z123" s="156"/>
      <c r="AA123" s="156"/>
      <c r="AB123" s="156"/>
      <c r="AC123" s="156"/>
      <c r="AD123" s="158"/>
      <c r="AE123" s="158"/>
      <c r="AF123" s="158"/>
      <c r="AG123" s="158"/>
      <c r="AH123" s="158"/>
      <c r="AI123" s="126" t="str">
        <f t="shared" si="2"/>
        <v/>
      </c>
      <c r="AJ123" s="127" t="str">
        <f t="shared" si="3"/>
        <v/>
      </c>
      <c r="AK123" s="17"/>
    </row>
    <row r="124" spans="1:37" x14ac:dyDescent="0.55000000000000004">
      <c r="A124" s="41"/>
      <c r="B124" s="42"/>
      <c r="C124" s="41"/>
      <c r="D124" s="146"/>
      <c r="E124" s="152"/>
      <c r="F124" s="152"/>
      <c r="G124" s="152"/>
      <c r="H124" s="152"/>
      <c r="I124" s="152"/>
      <c r="J124" s="154"/>
      <c r="K124" s="154"/>
      <c r="L124" s="154"/>
      <c r="M124" s="154"/>
      <c r="N124" s="154"/>
      <c r="O124" s="150"/>
      <c r="P124" s="150"/>
      <c r="Q124" s="150"/>
      <c r="R124" s="150"/>
      <c r="S124" s="150"/>
      <c r="T124" s="148"/>
      <c r="U124" s="148"/>
      <c r="V124" s="148"/>
      <c r="W124" s="148"/>
      <c r="X124" s="148"/>
      <c r="Y124" s="156"/>
      <c r="Z124" s="156"/>
      <c r="AA124" s="156"/>
      <c r="AB124" s="156"/>
      <c r="AC124" s="156"/>
      <c r="AD124" s="158"/>
      <c r="AE124" s="158"/>
      <c r="AF124" s="158"/>
      <c r="AG124" s="158"/>
      <c r="AH124" s="158"/>
      <c r="AI124" s="126" t="str">
        <f t="shared" si="2"/>
        <v/>
      </c>
      <c r="AJ124" s="127" t="str">
        <f t="shared" si="3"/>
        <v/>
      </c>
      <c r="AK124" s="17"/>
    </row>
    <row r="125" spans="1:37" x14ac:dyDescent="0.55000000000000004">
      <c r="A125" s="41"/>
      <c r="B125" s="42"/>
      <c r="C125" s="41"/>
      <c r="D125" s="146"/>
      <c r="E125" s="152"/>
      <c r="F125" s="152"/>
      <c r="G125" s="152"/>
      <c r="H125" s="152"/>
      <c r="I125" s="152"/>
      <c r="J125" s="154"/>
      <c r="K125" s="154"/>
      <c r="L125" s="154"/>
      <c r="M125" s="154"/>
      <c r="N125" s="154"/>
      <c r="O125" s="150"/>
      <c r="P125" s="150"/>
      <c r="Q125" s="150"/>
      <c r="R125" s="150"/>
      <c r="S125" s="150"/>
      <c r="T125" s="148"/>
      <c r="U125" s="148"/>
      <c r="V125" s="148"/>
      <c r="W125" s="148"/>
      <c r="X125" s="148"/>
      <c r="Y125" s="156"/>
      <c r="Z125" s="156"/>
      <c r="AA125" s="156"/>
      <c r="AB125" s="156"/>
      <c r="AC125" s="156"/>
      <c r="AD125" s="158"/>
      <c r="AE125" s="158"/>
      <c r="AF125" s="158"/>
      <c r="AG125" s="158"/>
      <c r="AH125" s="158"/>
      <c r="AI125" s="126" t="str">
        <f t="shared" si="2"/>
        <v/>
      </c>
      <c r="AJ125" s="127" t="str">
        <f t="shared" si="3"/>
        <v/>
      </c>
      <c r="AK125" s="17"/>
    </row>
    <row r="126" spans="1:37" x14ac:dyDescent="0.55000000000000004">
      <c r="A126" s="41"/>
      <c r="B126" s="42"/>
      <c r="C126" s="41"/>
      <c r="D126" s="146"/>
      <c r="E126" s="152"/>
      <c r="F126" s="152"/>
      <c r="G126" s="152"/>
      <c r="H126" s="152"/>
      <c r="I126" s="152"/>
      <c r="J126" s="154"/>
      <c r="K126" s="154"/>
      <c r="L126" s="154"/>
      <c r="M126" s="154"/>
      <c r="N126" s="154"/>
      <c r="O126" s="150"/>
      <c r="P126" s="150"/>
      <c r="Q126" s="150"/>
      <c r="R126" s="150"/>
      <c r="S126" s="150"/>
      <c r="T126" s="148"/>
      <c r="U126" s="148"/>
      <c r="V126" s="148"/>
      <c r="W126" s="148"/>
      <c r="X126" s="148"/>
      <c r="Y126" s="156"/>
      <c r="Z126" s="156"/>
      <c r="AA126" s="156"/>
      <c r="AB126" s="156"/>
      <c r="AC126" s="156"/>
      <c r="AD126" s="158"/>
      <c r="AE126" s="158"/>
      <c r="AF126" s="158"/>
      <c r="AG126" s="158"/>
      <c r="AH126" s="158"/>
      <c r="AI126" s="126" t="str">
        <f t="shared" si="2"/>
        <v/>
      </c>
      <c r="AJ126" s="127" t="str">
        <f t="shared" si="3"/>
        <v/>
      </c>
      <c r="AK126" s="17"/>
    </row>
    <row r="127" spans="1:37" x14ac:dyDescent="0.55000000000000004">
      <c r="A127" s="41"/>
      <c r="B127" s="42"/>
      <c r="C127" s="41"/>
      <c r="D127" s="146"/>
      <c r="E127" s="152"/>
      <c r="F127" s="152"/>
      <c r="G127" s="152"/>
      <c r="H127" s="152"/>
      <c r="I127" s="152"/>
      <c r="J127" s="154"/>
      <c r="K127" s="154"/>
      <c r="L127" s="154"/>
      <c r="M127" s="154"/>
      <c r="N127" s="154"/>
      <c r="O127" s="150"/>
      <c r="P127" s="150"/>
      <c r="Q127" s="150"/>
      <c r="R127" s="150"/>
      <c r="S127" s="150"/>
      <c r="T127" s="148"/>
      <c r="U127" s="148"/>
      <c r="V127" s="148"/>
      <c r="W127" s="148"/>
      <c r="X127" s="148"/>
      <c r="Y127" s="156"/>
      <c r="Z127" s="156"/>
      <c r="AA127" s="156"/>
      <c r="AB127" s="156"/>
      <c r="AC127" s="156"/>
      <c r="AD127" s="158"/>
      <c r="AE127" s="158"/>
      <c r="AF127" s="158"/>
      <c r="AG127" s="158"/>
      <c r="AH127" s="158"/>
      <c r="AI127" s="126" t="str">
        <f t="shared" si="2"/>
        <v/>
      </c>
      <c r="AJ127" s="127" t="str">
        <f t="shared" si="3"/>
        <v/>
      </c>
      <c r="AK127" s="17"/>
    </row>
    <row r="128" spans="1:37" x14ac:dyDescent="0.55000000000000004">
      <c r="A128" s="41"/>
      <c r="B128" s="42"/>
      <c r="C128" s="41"/>
      <c r="D128" s="146"/>
      <c r="E128" s="152"/>
      <c r="F128" s="152"/>
      <c r="G128" s="152"/>
      <c r="H128" s="152"/>
      <c r="I128" s="152"/>
      <c r="J128" s="154"/>
      <c r="K128" s="154"/>
      <c r="L128" s="154"/>
      <c r="M128" s="154"/>
      <c r="N128" s="154"/>
      <c r="O128" s="150"/>
      <c r="P128" s="150"/>
      <c r="Q128" s="150"/>
      <c r="R128" s="150"/>
      <c r="S128" s="150"/>
      <c r="T128" s="148"/>
      <c r="U128" s="148"/>
      <c r="V128" s="148"/>
      <c r="W128" s="148"/>
      <c r="X128" s="148"/>
      <c r="Y128" s="156"/>
      <c r="Z128" s="156"/>
      <c r="AA128" s="156"/>
      <c r="AB128" s="156"/>
      <c r="AC128" s="156"/>
      <c r="AD128" s="158"/>
      <c r="AE128" s="158"/>
      <c r="AF128" s="158"/>
      <c r="AG128" s="158"/>
      <c r="AH128" s="158"/>
      <c r="AI128" s="126" t="str">
        <f t="shared" si="2"/>
        <v/>
      </c>
      <c r="AJ128" s="127" t="str">
        <f t="shared" si="3"/>
        <v/>
      </c>
      <c r="AK128" s="17"/>
    </row>
    <row r="129" spans="1:37" x14ac:dyDescent="0.55000000000000004">
      <c r="A129" s="41"/>
      <c r="B129" s="42"/>
      <c r="C129" s="41"/>
      <c r="D129" s="146"/>
      <c r="E129" s="152"/>
      <c r="F129" s="152"/>
      <c r="G129" s="152"/>
      <c r="H129" s="152"/>
      <c r="I129" s="152"/>
      <c r="J129" s="154"/>
      <c r="K129" s="154"/>
      <c r="L129" s="154"/>
      <c r="M129" s="154"/>
      <c r="N129" s="154"/>
      <c r="O129" s="150"/>
      <c r="P129" s="150"/>
      <c r="Q129" s="150"/>
      <c r="R129" s="150"/>
      <c r="S129" s="150"/>
      <c r="T129" s="148"/>
      <c r="U129" s="148"/>
      <c r="V129" s="148"/>
      <c r="W129" s="148"/>
      <c r="X129" s="148"/>
      <c r="Y129" s="156"/>
      <c r="Z129" s="156"/>
      <c r="AA129" s="156"/>
      <c r="AB129" s="156"/>
      <c r="AC129" s="156"/>
      <c r="AD129" s="158"/>
      <c r="AE129" s="158"/>
      <c r="AF129" s="158"/>
      <c r="AG129" s="158"/>
      <c r="AH129" s="158"/>
      <c r="AI129" s="126" t="str">
        <f t="shared" si="2"/>
        <v/>
      </c>
      <c r="AJ129" s="127" t="str">
        <f t="shared" si="3"/>
        <v/>
      </c>
      <c r="AK129" s="17"/>
    </row>
    <row r="130" spans="1:37" x14ac:dyDescent="0.55000000000000004">
      <c r="A130" s="41"/>
      <c r="B130" s="42"/>
      <c r="C130" s="41"/>
      <c r="D130" s="146"/>
      <c r="E130" s="152"/>
      <c r="F130" s="152"/>
      <c r="G130" s="152"/>
      <c r="H130" s="152"/>
      <c r="I130" s="152"/>
      <c r="J130" s="154"/>
      <c r="K130" s="154"/>
      <c r="L130" s="154"/>
      <c r="M130" s="154"/>
      <c r="N130" s="154"/>
      <c r="O130" s="150"/>
      <c r="P130" s="150"/>
      <c r="Q130" s="150"/>
      <c r="R130" s="150"/>
      <c r="S130" s="150"/>
      <c r="T130" s="148"/>
      <c r="U130" s="148"/>
      <c r="V130" s="148"/>
      <c r="W130" s="148"/>
      <c r="X130" s="148"/>
      <c r="Y130" s="156"/>
      <c r="Z130" s="156"/>
      <c r="AA130" s="156"/>
      <c r="AB130" s="156"/>
      <c r="AC130" s="156"/>
      <c r="AD130" s="158"/>
      <c r="AE130" s="158"/>
      <c r="AF130" s="158"/>
      <c r="AG130" s="158"/>
      <c r="AH130" s="158"/>
      <c r="AI130" s="126" t="str">
        <f t="shared" si="2"/>
        <v/>
      </c>
      <c r="AJ130" s="127" t="str">
        <f t="shared" si="3"/>
        <v/>
      </c>
      <c r="AK130" s="17"/>
    </row>
    <row r="131" spans="1:37" x14ac:dyDescent="0.55000000000000004">
      <c r="A131" s="41"/>
      <c r="B131" s="42"/>
      <c r="C131" s="41"/>
      <c r="D131" s="146"/>
      <c r="E131" s="152"/>
      <c r="F131" s="152"/>
      <c r="G131" s="152"/>
      <c r="H131" s="152"/>
      <c r="I131" s="152"/>
      <c r="J131" s="154"/>
      <c r="K131" s="154"/>
      <c r="L131" s="154"/>
      <c r="M131" s="154"/>
      <c r="N131" s="154"/>
      <c r="O131" s="150"/>
      <c r="P131" s="150"/>
      <c r="Q131" s="150"/>
      <c r="R131" s="150"/>
      <c r="S131" s="150"/>
      <c r="T131" s="148"/>
      <c r="U131" s="148"/>
      <c r="V131" s="148"/>
      <c r="W131" s="148"/>
      <c r="X131" s="148"/>
      <c r="Y131" s="156"/>
      <c r="Z131" s="156"/>
      <c r="AA131" s="156"/>
      <c r="AB131" s="156"/>
      <c r="AC131" s="156"/>
      <c r="AD131" s="158"/>
      <c r="AE131" s="158"/>
      <c r="AF131" s="158"/>
      <c r="AG131" s="158"/>
      <c r="AH131" s="158"/>
      <c r="AI131" s="126" t="str">
        <f t="shared" si="2"/>
        <v/>
      </c>
      <c r="AJ131" s="127" t="str">
        <f t="shared" si="3"/>
        <v/>
      </c>
      <c r="AK131" s="17"/>
    </row>
    <row r="132" spans="1:37" x14ac:dyDescent="0.55000000000000004">
      <c r="A132" s="41"/>
      <c r="B132" s="42"/>
      <c r="C132" s="41"/>
      <c r="D132" s="146"/>
      <c r="E132" s="152"/>
      <c r="F132" s="152"/>
      <c r="G132" s="152"/>
      <c r="H132" s="152"/>
      <c r="I132" s="152"/>
      <c r="J132" s="154"/>
      <c r="K132" s="154"/>
      <c r="L132" s="154"/>
      <c r="M132" s="154"/>
      <c r="N132" s="154"/>
      <c r="O132" s="150"/>
      <c r="P132" s="150"/>
      <c r="Q132" s="150"/>
      <c r="R132" s="150"/>
      <c r="S132" s="150"/>
      <c r="T132" s="148"/>
      <c r="U132" s="148"/>
      <c r="V132" s="148"/>
      <c r="W132" s="148"/>
      <c r="X132" s="148"/>
      <c r="Y132" s="156"/>
      <c r="Z132" s="156"/>
      <c r="AA132" s="156"/>
      <c r="AB132" s="156"/>
      <c r="AC132" s="156"/>
      <c r="AD132" s="158"/>
      <c r="AE132" s="158"/>
      <c r="AF132" s="158"/>
      <c r="AG132" s="158"/>
      <c r="AH132" s="158"/>
      <c r="AI132" s="126" t="str">
        <f t="shared" si="2"/>
        <v/>
      </c>
      <c r="AJ132" s="127" t="str">
        <f t="shared" si="3"/>
        <v/>
      </c>
      <c r="AK132" s="17"/>
    </row>
    <row r="133" spans="1:37" x14ac:dyDescent="0.55000000000000004">
      <c r="A133" s="41"/>
      <c r="B133" s="42"/>
      <c r="C133" s="41"/>
      <c r="D133" s="146"/>
      <c r="E133" s="152"/>
      <c r="F133" s="152"/>
      <c r="G133" s="152"/>
      <c r="H133" s="152"/>
      <c r="I133" s="152"/>
      <c r="J133" s="154"/>
      <c r="K133" s="154"/>
      <c r="L133" s="154"/>
      <c r="M133" s="154"/>
      <c r="N133" s="154"/>
      <c r="O133" s="150"/>
      <c r="P133" s="150"/>
      <c r="Q133" s="150"/>
      <c r="R133" s="150"/>
      <c r="S133" s="150"/>
      <c r="T133" s="148"/>
      <c r="U133" s="148"/>
      <c r="V133" s="148"/>
      <c r="W133" s="148"/>
      <c r="X133" s="148"/>
      <c r="Y133" s="156"/>
      <c r="Z133" s="156"/>
      <c r="AA133" s="156"/>
      <c r="AB133" s="156"/>
      <c r="AC133" s="156"/>
      <c r="AD133" s="158"/>
      <c r="AE133" s="158"/>
      <c r="AF133" s="158"/>
      <c r="AG133" s="158"/>
      <c r="AH133" s="158"/>
      <c r="AI133" s="126" t="str">
        <f t="shared" si="2"/>
        <v/>
      </c>
      <c r="AJ133" s="127" t="str">
        <f t="shared" si="3"/>
        <v/>
      </c>
      <c r="AK133" s="17"/>
    </row>
    <row r="134" spans="1:37" x14ac:dyDescent="0.55000000000000004">
      <c r="A134" s="41"/>
      <c r="B134" s="42"/>
      <c r="C134" s="41"/>
      <c r="D134" s="146"/>
      <c r="E134" s="152"/>
      <c r="F134" s="152"/>
      <c r="G134" s="152"/>
      <c r="H134" s="152"/>
      <c r="I134" s="152"/>
      <c r="J134" s="154"/>
      <c r="K134" s="154"/>
      <c r="L134" s="154"/>
      <c r="M134" s="154"/>
      <c r="N134" s="154"/>
      <c r="O134" s="150"/>
      <c r="P134" s="150"/>
      <c r="Q134" s="150"/>
      <c r="R134" s="150"/>
      <c r="S134" s="150"/>
      <c r="T134" s="148"/>
      <c r="U134" s="148"/>
      <c r="V134" s="148"/>
      <c r="W134" s="148"/>
      <c r="X134" s="148"/>
      <c r="Y134" s="156"/>
      <c r="Z134" s="156"/>
      <c r="AA134" s="156"/>
      <c r="AB134" s="156"/>
      <c r="AC134" s="156"/>
      <c r="AD134" s="158"/>
      <c r="AE134" s="158"/>
      <c r="AF134" s="158"/>
      <c r="AG134" s="158"/>
      <c r="AH134" s="158"/>
      <c r="AI134" s="126" t="str">
        <f t="shared" si="2"/>
        <v/>
      </c>
      <c r="AJ134" s="127" t="str">
        <f t="shared" si="3"/>
        <v/>
      </c>
      <c r="AK134" s="17"/>
    </row>
    <row r="135" spans="1:37" x14ac:dyDescent="0.55000000000000004">
      <c r="A135" s="41"/>
      <c r="B135" s="42"/>
      <c r="C135" s="41"/>
      <c r="D135" s="146"/>
      <c r="E135" s="152"/>
      <c r="F135" s="152"/>
      <c r="G135" s="152"/>
      <c r="H135" s="152"/>
      <c r="I135" s="152"/>
      <c r="J135" s="154"/>
      <c r="K135" s="154"/>
      <c r="L135" s="154"/>
      <c r="M135" s="154"/>
      <c r="N135" s="154"/>
      <c r="O135" s="150"/>
      <c r="P135" s="150"/>
      <c r="Q135" s="150"/>
      <c r="R135" s="150"/>
      <c r="S135" s="150"/>
      <c r="T135" s="148"/>
      <c r="U135" s="148"/>
      <c r="V135" s="148"/>
      <c r="W135" s="148"/>
      <c r="X135" s="148"/>
      <c r="Y135" s="156"/>
      <c r="Z135" s="156"/>
      <c r="AA135" s="156"/>
      <c r="AB135" s="156"/>
      <c r="AC135" s="156"/>
      <c r="AD135" s="158"/>
      <c r="AE135" s="158"/>
      <c r="AF135" s="158"/>
      <c r="AG135" s="158"/>
      <c r="AH135" s="158"/>
      <c r="AI135" s="126" t="str">
        <f t="shared" si="2"/>
        <v/>
      </c>
      <c r="AJ135" s="127" t="str">
        <f t="shared" si="3"/>
        <v/>
      </c>
      <c r="AK135" s="17"/>
    </row>
    <row r="136" spans="1:37" x14ac:dyDescent="0.55000000000000004">
      <c r="A136" s="41"/>
      <c r="B136" s="42"/>
      <c r="C136" s="41"/>
      <c r="D136" s="146"/>
      <c r="E136" s="152"/>
      <c r="F136" s="152"/>
      <c r="G136" s="152"/>
      <c r="H136" s="152"/>
      <c r="I136" s="152"/>
      <c r="J136" s="154"/>
      <c r="K136" s="154"/>
      <c r="L136" s="154"/>
      <c r="M136" s="154"/>
      <c r="N136" s="154"/>
      <c r="O136" s="150"/>
      <c r="P136" s="150"/>
      <c r="Q136" s="150"/>
      <c r="R136" s="150"/>
      <c r="S136" s="150"/>
      <c r="T136" s="148"/>
      <c r="U136" s="148"/>
      <c r="V136" s="148"/>
      <c r="W136" s="148"/>
      <c r="X136" s="148"/>
      <c r="Y136" s="156"/>
      <c r="Z136" s="156"/>
      <c r="AA136" s="156"/>
      <c r="AB136" s="156"/>
      <c r="AC136" s="156"/>
      <c r="AD136" s="158"/>
      <c r="AE136" s="158"/>
      <c r="AF136" s="158"/>
      <c r="AG136" s="158"/>
      <c r="AH136" s="158"/>
      <c r="AI136" s="126" t="str">
        <f t="shared" si="2"/>
        <v/>
      </c>
      <c r="AJ136" s="127" t="str">
        <f t="shared" si="3"/>
        <v/>
      </c>
      <c r="AK136" s="17"/>
    </row>
    <row r="137" spans="1:37" x14ac:dyDescent="0.55000000000000004">
      <c r="A137" s="41"/>
      <c r="B137" s="42"/>
      <c r="C137" s="41"/>
      <c r="D137" s="146"/>
      <c r="E137" s="152"/>
      <c r="F137" s="152"/>
      <c r="G137" s="152"/>
      <c r="H137" s="152"/>
      <c r="I137" s="152"/>
      <c r="J137" s="154"/>
      <c r="K137" s="154"/>
      <c r="L137" s="154"/>
      <c r="M137" s="154"/>
      <c r="N137" s="154"/>
      <c r="O137" s="150"/>
      <c r="P137" s="150"/>
      <c r="Q137" s="150"/>
      <c r="R137" s="150"/>
      <c r="S137" s="150"/>
      <c r="T137" s="148"/>
      <c r="U137" s="148"/>
      <c r="V137" s="148"/>
      <c r="W137" s="148"/>
      <c r="X137" s="148"/>
      <c r="Y137" s="156"/>
      <c r="Z137" s="156"/>
      <c r="AA137" s="156"/>
      <c r="AB137" s="156"/>
      <c r="AC137" s="156"/>
      <c r="AD137" s="158"/>
      <c r="AE137" s="158"/>
      <c r="AF137" s="158"/>
      <c r="AG137" s="158"/>
      <c r="AH137" s="158"/>
      <c r="AI137" s="126" t="str">
        <f t="shared" ref="AI137:AI200" si="4">IF(AND(ISBLANK(E137),ISBLANK(F137),ISBLANK(G137),ISBLANK(H137),ISBLANK(I137),ISBLANK(J137),ISBLANK(K137),ISBLANK(L137),ISBLANK(M137),ISBLANK(N137),ISBLANK(O137),ISBLANK(P137),ISBLANK(Q137),ISBLANK(R137),ISBLANK(S137),ISBLANK(T137),ISBLANK(U137),ISBLANK(V137),ISBLANK(W137),ISBLANK(AG137),ISBLANK(AH137)),"",SUM(E137:AH137))</f>
        <v/>
      </c>
      <c r="AJ137" s="127" t="str">
        <f t="shared" ref="AJ137:AJ200" si="5">IF(AI137&lt;&gt;"",IF(AI137&gt;=36,"ดีมาก",IF(AI137&gt;=24,"ดี",IF(AI137&gt;=12,"พอใช้",IF(AI137&lt;=11,"ปรับปรุง")))),"")</f>
        <v/>
      </c>
      <c r="AK137" s="17"/>
    </row>
    <row r="138" spans="1:37" x14ac:dyDescent="0.55000000000000004">
      <c r="A138" s="41"/>
      <c r="B138" s="42"/>
      <c r="C138" s="41"/>
      <c r="D138" s="146"/>
      <c r="E138" s="152"/>
      <c r="F138" s="152"/>
      <c r="G138" s="152"/>
      <c r="H138" s="152"/>
      <c r="I138" s="152"/>
      <c r="J138" s="154"/>
      <c r="K138" s="154"/>
      <c r="L138" s="154"/>
      <c r="M138" s="154"/>
      <c r="N138" s="154"/>
      <c r="O138" s="150"/>
      <c r="P138" s="150"/>
      <c r="Q138" s="150"/>
      <c r="R138" s="150"/>
      <c r="S138" s="150"/>
      <c r="T138" s="148"/>
      <c r="U138" s="148"/>
      <c r="V138" s="148"/>
      <c r="W138" s="148"/>
      <c r="X138" s="148"/>
      <c r="Y138" s="156"/>
      <c r="Z138" s="156"/>
      <c r="AA138" s="156"/>
      <c r="AB138" s="156"/>
      <c r="AC138" s="156"/>
      <c r="AD138" s="158"/>
      <c r="AE138" s="158"/>
      <c r="AF138" s="158"/>
      <c r="AG138" s="158"/>
      <c r="AH138" s="158"/>
      <c r="AI138" s="126" t="str">
        <f t="shared" si="4"/>
        <v/>
      </c>
      <c r="AJ138" s="127" t="str">
        <f t="shared" si="5"/>
        <v/>
      </c>
      <c r="AK138" s="17"/>
    </row>
    <row r="139" spans="1:37" x14ac:dyDescent="0.55000000000000004">
      <c r="A139" s="41"/>
      <c r="B139" s="42"/>
      <c r="C139" s="41"/>
      <c r="D139" s="146"/>
      <c r="E139" s="152"/>
      <c r="F139" s="152"/>
      <c r="G139" s="152"/>
      <c r="H139" s="152"/>
      <c r="I139" s="152"/>
      <c r="J139" s="154"/>
      <c r="K139" s="154"/>
      <c r="L139" s="154"/>
      <c r="M139" s="154"/>
      <c r="N139" s="154"/>
      <c r="O139" s="150"/>
      <c r="P139" s="150"/>
      <c r="Q139" s="150"/>
      <c r="R139" s="150"/>
      <c r="S139" s="150"/>
      <c r="T139" s="148"/>
      <c r="U139" s="148"/>
      <c r="V139" s="148"/>
      <c r="W139" s="148"/>
      <c r="X139" s="148"/>
      <c r="Y139" s="156"/>
      <c r="Z139" s="156"/>
      <c r="AA139" s="156"/>
      <c r="AB139" s="156"/>
      <c r="AC139" s="156"/>
      <c r="AD139" s="158"/>
      <c r="AE139" s="158"/>
      <c r="AF139" s="158"/>
      <c r="AG139" s="158"/>
      <c r="AH139" s="158"/>
      <c r="AI139" s="126" t="str">
        <f t="shared" si="4"/>
        <v/>
      </c>
      <c r="AJ139" s="127" t="str">
        <f t="shared" si="5"/>
        <v/>
      </c>
      <c r="AK139" s="17"/>
    </row>
    <row r="140" spans="1:37" x14ac:dyDescent="0.55000000000000004">
      <c r="A140" s="41"/>
      <c r="B140" s="42"/>
      <c r="C140" s="41"/>
      <c r="D140" s="146"/>
      <c r="E140" s="152"/>
      <c r="F140" s="152"/>
      <c r="G140" s="152"/>
      <c r="H140" s="152"/>
      <c r="I140" s="152"/>
      <c r="J140" s="154"/>
      <c r="K140" s="154"/>
      <c r="L140" s="154"/>
      <c r="M140" s="154"/>
      <c r="N140" s="154"/>
      <c r="O140" s="150"/>
      <c r="P140" s="150"/>
      <c r="Q140" s="150"/>
      <c r="R140" s="150"/>
      <c r="S140" s="150"/>
      <c r="T140" s="148"/>
      <c r="U140" s="148"/>
      <c r="V140" s="148"/>
      <c r="W140" s="148"/>
      <c r="X140" s="148"/>
      <c r="Y140" s="156"/>
      <c r="Z140" s="156"/>
      <c r="AA140" s="156"/>
      <c r="AB140" s="156"/>
      <c r="AC140" s="156"/>
      <c r="AD140" s="158"/>
      <c r="AE140" s="158"/>
      <c r="AF140" s="158"/>
      <c r="AG140" s="158"/>
      <c r="AH140" s="158"/>
      <c r="AI140" s="126" t="str">
        <f t="shared" si="4"/>
        <v/>
      </c>
      <c r="AJ140" s="127" t="str">
        <f t="shared" si="5"/>
        <v/>
      </c>
      <c r="AK140" s="17"/>
    </row>
    <row r="141" spans="1:37" x14ac:dyDescent="0.55000000000000004">
      <c r="A141" s="41"/>
      <c r="B141" s="42"/>
      <c r="C141" s="41"/>
      <c r="D141" s="146"/>
      <c r="E141" s="152"/>
      <c r="F141" s="152"/>
      <c r="G141" s="152"/>
      <c r="H141" s="152"/>
      <c r="I141" s="152"/>
      <c r="J141" s="154"/>
      <c r="K141" s="154"/>
      <c r="L141" s="154"/>
      <c r="M141" s="154"/>
      <c r="N141" s="154"/>
      <c r="O141" s="150"/>
      <c r="P141" s="150"/>
      <c r="Q141" s="150"/>
      <c r="R141" s="150"/>
      <c r="S141" s="150"/>
      <c r="T141" s="148"/>
      <c r="U141" s="148"/>
      <c r="V141" s="148"/>
      <c r="W141" s="148"/>
      <c r="X141" s="148"/>
      <c r="Y141" s="156"/>
      <c r="Z141" s="156"/>
      <c r="AA141" s="156"/>
      <c r="AB141" s="156"/>
      <c r="AC141" s="156"/>
      <c r="AD141" s="158"/>
      <c r="AE141" s="158"/>
      <c r="AF141" s="158"/>
      <c r="AG141" s="158"/>
      <c r="AH141" s="158"/>
      <c r="AI141" s="126" t="str">
        <f t="shared" si="4"/>
        <v/>
      </c>
      <c r="AJ141" s="127" t="str">
        <f t="shared" si="5"/>
        <v/>
      </c>
      <c r="AK141" s="17"/>
    </row>
    <row r="142" spans="1:37" x14ac:dyDescent="0.55000000000000004">
      <c r="A142" s="41"/>
      <c r="B142" s="42"/>
      <c r="C142" s="41"/>
      <c r="D142" s="146"/>
      <c r="E142" s="152"/>
      <c r="F142" s="152"/>
      <c r="G142" s="152"/>
      <c r="H142" s="152"/>
      <c r="I142" s="152"/>
      <c r="J142" s="154"/>
      <c r="K142" s="154"/>
      <c r="L142" s="154"/>
      <c r="M142" s="154"/>
      <c r="N142" s="154"/>
      <c r="O142" s="150"/>
      <c r="P142" s="150"/>
      <c r="Q142" s="150"/>
      <c r="R142" s="150"/>
      <c r="S142" s="150"/>
      <c r="T142" s="148"/>
      <c r="U142" s="148"/>
      <c r="V142" s="148"/>
      <c r="W142" s="148"/>
      <c r="X142" s="148"/>
      <c r="Y142" s="156"/>
      <c r="Z142" s="156"/>
      <c r="AA142" s="156"/>
      <c r="AB142" s="156"/>
      <c r="AC142" s="156"/>
      <c r="AD142" s="158"/>
      <c r="AE142" s="158"/>
      <c r="AF142" s="158"/>
      <c r="AG142" s="158"/>
      <c r="AH142" s="158"/>
      <c r="AI142" s="126" t="str">
        <f t="shared" si="4"/>
        <v/>
      </c>
      <c r="AJ142" s="127" t="str">
        <f t="shared" si="5"/>
        <v/>
      </c>
      <c r="AK142" s="17"/>
    </row>
    <row r="143" spans="1:37" x14ac:dyDescent="0.55000000000000004">
      <c r="A143" s="41"/>
      <c r="B143" s="42"/>
      <c r="C143" s="41"/>
      <c r="D143" s="146"/>
      <c r="E143" s="152"/>
      <c r="F143" s="152"/>
      <c r="G143" s="152"/>
      <c r="H143" s="152"/>
      <c r="I143" s="152"/>
      <c r="J143" s="154"/>
      <c r="K143" s="154"/>
      <c r="L143" s="154"/>
      <c r="M143" s="154"/>
      <c r="N143" s="154"/>
      <c r="O143" s="150"/>
      <c r="P143" s="150"/>
      <c r="Q143" s="150"/>
      <c r="R143" s="150"/>
      <c r="S143" s="150"/>
      <c r="T143" s="148"/>
      <c r="U143" s="148"/>
      <c r="V143" s="148"/>
      <c r="W143" s="148"/>
      <c r="X143" s="148"/>
      <c r="Y143" s="156"/>
      <c r="Z143" s="156"/>
      <c r="AA143" s="156"/>
      <c r="AB143" s="156"/>
      <c r="AC143" s="156"/>
      <c r="AD143" s="158"/>
      <c r="AE143" s="158"/>
      <c r="AF143" s="158"/>
      <c r="AG143" s="158"/>
      <c r="AH143" s="158"/>
      <c r="AI143" s="126" t="str">
        <f t="shared" si="4"/>
        <v/>
      </c>
      <c r="AJ143" s="127" t="str">
        <f t="shared" si="5"/>
        <v/>
      </c>
      <c r="AK143" s="17"/>
    </row>
    <row r="144" spans="1:37" x14ac:dyDescent="0.55000000000000004">
      <c r="A144" s="41"/>
      <c r="B144" s="42"/>
      <c r="C144" s="41"/>
      <c r="D144" s="146"/>
      <c r="E144" s="152"/>
      <c r="F144" s="152"/>
      <c r="G144" s="152"/>
      <c r="H144" s="152"/>
      <c r="I144" s="152"/>
      <c r="J144" s="154"/>
      <c r="K144" s="154"/>
      <c r="L144" s="154"/>
      <c r="M144" s="154"/>
      <c r="N144" s="154"/>
      <c r="O144" s="150"/>
      <c r="P144" s="150"/>
      <c r="Q144" s="150"/>
      <c r="R144" s="150"/>
      <c r="S144" s="150"/>
      <c r="T144" s="148"/>
      <c r="U144" s="148"/>
      <c r="V144" s="148"/>
      <c r="W144" s="148"/>
      <c r="X144" s="148"/>
      <c r="Y144" s="156"/>
      <c r="Z144" s="156"/>
      <c r="AA144" s="156"/>
      <c r="AB144" s="156"/>
      <c r="AC144" s="156"/>
      <c r="AD144" s="158"/>
      <c r="AE144" s="158"/>
      <c r="AF144" s="158"/>
      <c r="AG144" s="158"/>
      <c r="AH144" s="158"/>
      <c r="AI144" s="126" t="str">
        <f t="shared" si="4"/>
        <v/>
      </c>
      <c r="AJ144" s="127" t="str">
        <f t="shared" si="5"/>
        <v/>
      </c>
      <c r="AK144" s="17"/>
    </row>
    <row r="145" spans="1:37" x14ac:dyDescent="0.55000000000000004">
      <c r="A145" s="41"/>
      <c r="B145" s="42"/>
      <c r="C145" s="41"/>
      <c r="D145" s="146"/>
      <c r="E145" s="152"/>
      <c r="F145" s="152"/>
      <c r="G145" s="152"/>
      <c r="H145" s="152"/>
      <c r="I145" s="152"/>
      <c r="J145" s="154"/>
      <c r="K145" s="154"/>
      <c r="L145" s="154"/>
      <c r="M145" s="154"/>
      <c r="N145" s="154"/>
      <c r="O145" s="150"/>
      <c r="P145" s="150"/>
      <c r="Q145" s="150"/>
      <c r="R145" s="150"/>
      <c r="S145" s="150"/>
      <c r="T145" s="148"/>
      <c r="U145" s="148"/>
      <c r="V145" s="148"/>
      <c r="W145" s="148"/>
      <c r="X145" s="148"/>
      <c r="Y145" s="156"/>
      <c r="Z145" s="156"/>
      <c r="AA145" s="156"/>
      <c r="AB145" s="156"/>
      <c r="AC145" s="156"/>
      <c r="AD145" s="158"/>
      <c r="AE145" s="158"/>
      <c r="AF145" s="158"/>
      <c r="AG145" s="158"/>
      <c r="AH145" s="158"/>
      <c r="AI145" s="126" t="str">
        <f t="shared" si="4"/>
        <v/>
      </c>
      <c r="AJ145" s="127" t="str">
        <f t="shared" si="5"/>
        <v/>
      </c>
      <c r="AK145" s="17"/>
    </row>
    <row r="146" spans="1:37" x14ac:dyDescent="0.55000000000000004">
      <c r="A146" s="41"/>
      <c r="B146" s="42"/>
      <c r="C146" s="41"/>
      <c r="D146" s="146"/>
      <c r="E146" s="152"/>
      <c r="F146" s="152"/>
      <c r="G146" s="152"/>
      <c r="H146" s="152"/>
      <c r="I146" s="152"/>
      <c r="J146" s="154"/>
      <c r="K146" s="154"/>
      <c r="L146" s="154"/>
      <c r="M146" s="154"/>
      <c r="N146" s="154"/>
      <c r="O146" s="150"/>
      <c r="P146" s="150"/>
      <c r="Q146" s="150"/>
      <c r="R146" s="150"/>
      <c r="S146" s="150"/>
      <c r="T146" s="148"/>
      <c r="U146" s="148"/>
      <c r="V146" s="148"/>
      <c r="W146" s="148"/>
      <c r="X146" s="148"/>
      <c r="Y146" s="156"/>
      <c r="Z146" s="156"/>
      <c r="AA146" s="156"/>
      <c r="AB146" s="156"/>
      <c r="AC146" s="156"/>
      <c r="AD146" s="158"/>
      <c r="AE146" s="158"/>
      <c r="AF146" s="158"/>
      <c r="AG146" s="158"/>
      <c r="AH146" s="158"/>
      <c r="AI146" s="126" t="str">
        <f t="shared" si="4"/>
        <v/>
      </c>
      <c r="AJ146" s="127" t="str">
        <f t="shared" si="5"/>
        <v/>
      </c>
      <c r="AK146" s="17"/>
    </row>
    <row r="147" spans="1:37" x14ac:dyDescent="0.55000000000000004">
      <c r="A147" s="41"/>
      <c r="B147" s="42"/>
      <c r="C147" s="41"/>
      <c r="D147" s="146"/>
      <c r="E147" s="152"/>
      <c r="F147" s="152"/>
      <c r="G147" s="152"/>
      <c r="H147" s="152"/>
      <c r="I147" s="152"/>
      <c r="J147" s="154"/>
      <c r="K147" s="154"/>
      <c r="L147" s="154"/>
      <c r="M147" s="154"/>
      <c r="N147" s="154"/>
      <c r="O147" s="150"/>
      <c r="P147" s="150"/>
      <c r="Q147" s="150"/>
      <c r="R147" s="150"/>
      <c r="S147" s="150"/>
      <c r="T147" s="148"/>
      <c r="U147" s="148"/>
      <c r="V147" s="148"/>
      <c r="W147" s="148"/>
      <c r="X147" s="148"/>
      <c r="Y147" s="156"/>
      <c r="Z147" s="156"/>
      <c r="AA147" s="156"/>
      <c r="AB147" s="156"/>
      <c r="AC147" s="156"/>
      <c r="AD147" s="158"/>
      <c r="AE147" s="158"/>
      <c r="AF147" s="158"/>
      <c r="AG147" s="158"/>
      <c r="AH147" s="158"/>
      <c r="AI147" s="126" t="str">
        <f t="shared" si="4"/>
        <v/>
      </c>
      <c r="AJ147" s="127" t="str">
        <f t="shared" si="5"/>
        <v/>
      </c>
      <c r="AK147" s="17"/>
    </row>
    <row r="148" spans="1:37" x14ac:dyDescent="0.55000000000000004">
      <c r="A148" s="41"/>
      <c r="B148" s="42"/>
      <c r="C148" s="41"/>
      <c r="D148" s="146"/>
      <c r="E148" s="152"/>
      <c r="F148" s="152"/>
      <c r="G148" s="152"/>
      <c r="H148" s="152"/>
      <c r="I148" s="152"/>
      <c r="J148" s="154"/>
      <c r="K148" s="154"/>
      <c r="L148" s="154"/>
      <c r="M148" s="154"/>
      <c r="N148" s="154"/>
      <c r="O148" s="150"/>
      <c r="P148" s="150"/>
      <c r="Q148" s="150"/>
      <c r="R148" s="150"/>
      <c r="S148" s="150"/>
      <c r="T148" s="148"/>
      <c r="U148" s="148"/>
      <c r="V148" s="148"/>
      <c r="W148" s="148"/>
      <c r="X148" s="148"/>
      <c r="Y148" s="156"/>
      <c r="Z148" s="156"/>
      <c r="AA148" s="156"/>
      <c r="AB148" s="156"/>
      <c r="AC148" s="156"/>
      <c r="AD148" s="158"/>
      <c r="AE148" s="158"/>
      <c r="AF148" s="158"/>
      <c r="AG148" s="158"/>
      <c r="AH148" s="158"/>
      <c r="AI148" s="126" t="str">
        <f t="shared" si="4"/>
        <v/>
      </c>
      <c r="AJ148" s="127" t="str">
        <f t="shared" si="5"/>
        <v/>
      </c>
      <c r="AK148" s="17"/>
    </row>
    <row r="149" spans="1:37" x14ac:dyDescent="0.55000000000000004">
      <c r="A149" s="41"/>
      <c r="B149" s="42"/>
      <c r="C149" s="41"/>
      <c r="D149" s="146"/>
      <c r="E149" s="152"/>
      <c r="F149" s="152"/>
      <c r="G149" s="152"/>
      <c r="H149" s="152"/>
      <c r="I149" s="152"/>
      <c r="J149" s="154"/>
      <c r="K149" s="154"/>
      <c r="L149" s="154"/>
      <c r="M149" s="154"/>
      <c r="N149" s="154"/>
      <c r="O149" s="150"/>
      <c r="P149" s="150"/>
      <c r="Q149" s="150"/>
      <c r="R149" s="150"/>
      <c r="S149" s="150"/>
      <c r="T149" s="148"/>
      <c r="U149" s="148"/>
      <c r="V149" s="148"/>
      <c r="W149" s="148"/>
      <c r="X149" s="148"/>
      <c r="Y149" s="156"/>
      <c r="Z149" s="156"/>
      <c r="AA149" s="156"/>
      <c r="AB149" s="156"/>
      <c r="AC149" s="156"/>
      <c r="AD149" s="158"/>
      <c r="AE149" s="158"/>
      <c r="AF149" s="158"/>
      <c r="AG149" s="158"/>
      <c r="AH149" s="158"/>
      <c r="AI149" s="126" t="str">
        <f t="shared" si="4"/>
        <v/>
      </c>
      <c r="AJ149" s="127" t="str">
        <f t="shared" si="5"/>
        <v/>
      </c>
      <c r="AK149" s="17"/>
    </row>
    <row r="150" spans="1:37" x14ac:dyDescent="0.55000000000000004">
      <c r="A150" s="41"/>
      <c r="B150" s="42"/>
      <c r="C150" s="41"/>
      <c r="D150" s="146"/>
      <c r="E150" s="152"/>
      <c r="F150" s="152"/>
      <c r="G150" s="152"/>
      <c r="H150" s="152"/>
      <c r="I150" s="152"/>
      <c r="J150" s="154"/>
      <c r="K150" s="154"/>
      <c r="L150" s="154"/>
      <c r="M150" s="154"/>
      <c r="N150" s="154"/>
      <c r="O150" s="150"/>
      <c r="P150" s="150"/>
      <c r="Q150" s="150"/>
      <c r="R150" s="150"/>
      <c r="S150" s="150"/>
      <c r="T150" s="148"/>
      <c r="U150" s="148"/>
      <c r="V150" s="148"/>
      <c r="W150" s="148"/>
      <c r="X150" s="148"/>
      <c r="Y150" s="156"/>
      <c r="Z150" s="156"/>
      <c r="AA150" s="156"/>
      <c r="AB150" s="156"/>
      <c r="AC150" s="156"/>
      <c r="AD150" s="158"/>
      <c r="AE150" s="158"/>
      <c r="AF150" s="158"/>
      <c r="AG150" s="158"/>
      <c r="AH150" s="158"/>
      <c r="AI150" s="126" t="str">
        <f t="shared" si="4"/>
        <v/>
      </c>
      <c r="AJ150" s="127" t="str">
        <f t="shared" si="5"/>
        <v/>
      </c>
      <c r="AK150" s="17"/>
    </row>
    <row r="151" spans="1:37" x14ac:dyDescent="0.55000000000000004">
      <c r="A151" s="41"/>
      <c r="B151" s="42"/>
      <c r="C151" s="41"/>
      <c r="D151" s="146"/>
      <c r="E151" s="152"/>
      <c r="F151" s="152"/>
      <c r="G151" s="152"/>
      <c r="H151" s="152"/>
      <c r="I151" s="152"/>
      <c r="J151" s="154"/>
      <c r="K151" s="154"/>
      <c r="L151" s="154"/>
      <c r="M151" s="154"/>
      <c r="N151" s="154"/>
      <c r="O151" s="150"/>
      <c r="P151" s="150"/>
      <c r="Q151" s="150"/>
      <c r="R151" s="150"/>
      <c r="S151" s="150"/>
      <c r="T151" s="148"/>
      <c r="U151" s="148"/>
      <c r="V151" s="148"/>
      <c r="W151" s="148"/>
      <c r="X151" s="148"/>
      <c r="Y151" s="156"/>
      <c r="Z151" s="156"/>
      <c r="AA151" s="156"/>
      <c r="AB151" s="156"/>
      <c r="AC151" s="156"/>
      <c r="AD151" s="158"/>
      <c r="AE151" s="158"/>
      <c r="AF151" s="158"/>
      <c r="AG151" s="158"/>
      <c r="AH151" s="158"/>
      <c r="AI151" s="126" t="str">
        <f t="shared" si="4"/>
        <v/>
      </c>
      <c r="AJ151" s="127" t="str">
        <f t="shared" si="5"/>
        <v/>
      </c>
      <c r="AK151" s="17"/>
    </row>
    <row r="152" spans="1:37" x14ac:dyDescent="0.55000000000000004">
      <c r="A152" s="41"/>
      <c r="B152" s="42"/>
      <c r="C152" s="41"/>
      <c r="D152" s="146"/>
      <c r="E152" s="152"/>
      <c r="F152" s="152"/>
      <c r="G152" s="152"/>
      <c r="H152" s="152"/>
      <c r="I152" s="152"/>
      <c r="J152" s="154"/>
      <c r="K152" s="154"/>
      <c r="L152" s="154"/>
      <c r="M152" s="154"/>
      <c r="N152" s="154"/>
      <c r="O152" s="150"/>
      <c r="P152" s="150"/>
      <c r="Q152" s="150"/>
      <c r="R152" s="150"/>
      <c r="S152" s="150"/>
      <c r="T152" s="148"/>
      <c r="U152" s="148"/>
      <c r="V152" s="148"/>
      <c r="W152" s="148"/>
      <c r="X152" s="148"/>
      <c r="Y152" s="156"/>
      <c r="Z152" s="156"/>
      <c r="AA152" s="156"/>
      <c r="AB152" s="156"/>
      <c r="AC152" s="156"/>
      <c r="AD152" s="158"/>
      <c r="AE152" s="158"/>
      <c r="AF152" s="158"/>
      <c r="AG152" s="158"/>
      <c r="AH152" s="158"/>
      <c r="AI152" s="126" t="str">
        <f t="shared" si="4"/>
        <v/>
      </c>
      <c r="AJ152" s="127" t="str">
        <f t="shared" si="5"/>
        <v/>
      </c>
      <c r="AK152" s="17"/>
    </row>
    <row r="153" spans="1:37" x14ac:dyDescent="0.55000000000000004">
      <c r="A153" s="41"/>
      <c r="B153" s="42"/>
      <c r="C153" s="41"/>
      <c r="D153" s="146"/>
      <c r="E153" s="152"/>
      <c r="F153" s="152"/>
      <c r="G153" s="152"/>
      <c r="H153" s="152"/>
      <c r="I153" s="152"/>
      <c r="J153" s="154"/>
      <c r="K153" s="154"/>
      <c r="L153" s="154"/>
      <c r="M153" s="154"/>
      <c r="N153" s="154"/>
      <c r="O153" s="150"/>
      <c r="P153" s="150"/>
      <c r="Q153" s="150"/>
      <c r="R153" s="150"/>
      <c r="S153" s="150"/>
      <c r="T153" s="148"/>
      <c r="U153" s="148"/>
      <c r="V153" s="148"/>
      <c r="W153" s="148"/>
      <c r="X153" s="148"/>
      <c r="Y153" s="156"/>
      <c r="Z153" s="156"/>
      <c r="AA153" s="156"/>
      <c r="AB153" s="156"/>
      <c r="AC153" s="156"/>
      <c r="AD153" s="158"/>
      <c r="AE153" s="158"/>
      <c r="AF153" s="158"/>
      <c r="AG153" s="158"/>
      <c r="AH153" s="158"/>
      <c r="AI153" s="126" t="str">
        <f t="shared" si="4"/>
        <v/>
      </c>
      <c r="AJ153" s="127" t="str">
        <f t="shared" si="5"/>
        <v/>
      </c>
      <c r="AK153" s="17"/>
    </row>
    <row r="154" spans="1:37" x14ac:dyDescent="0.55000000000000004">
      <c r="A154" s="41"/>
      <c r="B154" s="42"/>
      <c r="C154" s="41"/>
      <c r="D154" s="146"/>
      <c r="E154" s="152"/>
      <c r="F154" s="152"/>
      <c r="G154" s="152"/>
      <c r="H154" s="152"/>
      <c r="I154" s="152"/>
      <c r="J154" s="154"/>
      <c r="K154" s="154"/>
      <c r="L154" s="154"/>
      <c r="M154" s="154"/>
      <c r="N154" s="154"/>
      <c r="O154" s="150"/>
      <c r="P154" s="150"/>
      <c r="Q154" s="150"/>
      <c r="R154" s="150"/>
      <c r="S154" s="150"/>
      <c r="T154" s="148"/>
      <c r="U154" s="148"/>
      <c r="V154" s="148"/>
      <c r="W154" s="148"/>
      <c r="X154" s="148"/>
      <c r="Y154" s="156"/>
      <c r="Z154" s="156"/>
      <c r="AA154" s="156"/>
      <c r="AB154" s="156"/>
      <c r="AC154" s="156"/>
      <c r="AD154" s="158"/>
      <c r="AE154" s="158"/>
      <c r="AF154" s="158"/>
      <c r="AG154" s="158"/>
      <c r="AH154" s="158"/>
      <c r="AI154" s="126" t="str">
        <f t="shared" si="4"/>
        <v/>
      </c>
      <c r="AJ154" s="127" t="str">
        <f t="shared" si="5"/>
        <v/>
      </c>
      <c r="AK154" s="17"/>
    </row>
    <row r="155" spans="1:37" x14ac:dyDescent="0.55000000000000004">
      <c r="A155" s="41"/>
      <c r="B155" s="42"/>
      <c r="C155" s="41"/>
      <c r="D155" s="146"/>
      <c r="E155" s="152"/>
      <c r="F155" s="152"/>
      <c r="G155" s="152"/>
      <c r="H155" s="152"/>
      <c r="I155" s="152"/>
      <c r="J155" s="154"/>
      <c r="K155" s="154"/>
      <c r="L155" s="154"/>
      <c r="M155" s="154"/>
      <c r="N155" s="154"/>
      <c r="O155" s="150"/>
      <c r="P155" s="150"/>
      <c r="Q155" s="150"/>
      <c r="R155" s="150"/>
      <c r="S155" s="150"/>
      <c r="T155" s="148"/>
      <c r="U155" s="148"/>
      <c r="V155" s="148"/>
      <c r="W155" s="148"/>
      <c r="X155" s="148"/>
      <c r="Y155" s="156"/>
      <c r="Z155" s="156"/>
      <c r="AA155" s="156"/>
      <c r="AB155" s="156"/>
      <c r="AC155" s="156"/>
      <c r="AD155" s="158"/>
      <c r="AE155" s="158"/>
      <c r="AF155" s="158"/>
      <c r="AG155" s="158"/>
      <c r="AH155" s="158"/>
      <c r="AI155" s="126" t="str">
        <f t="shared" si="4"/>
        <v/>
      </c>
      <c r="AJ155" s="127" t="str">
        <f t="shared" si="5"/>
        <v/>
      </c>
      <c r="AK155" s="17"/>
    </row>
    <row r="156" spans="1:37" x14ac:dyDescent="0.55000000000000004">
      <c r="A156" s="41"/>
      <c r="B156" s="42"/>
      <c r="C156" s="41"/>
      <c r="D156" s="146"/>
      <c r="E156" s="152"/>
      <c r="F156" s="152"/>
      <c r="G156" s="152"/>
      <c r="H156" s="152"/>
      <c r="I156" s="152"/>
      <c r="J156" s="154"/>
      <c r="K156" s="154"/>
      <c r="L156" s="154"/>
      <c r="M156" s="154"/>
      <c r="N156" s="154"/>
      <c r="O156" s="150"/>
      <c r="P156" s="150"/>
      <c r="Q156" s="150"/>
      <c r="R156" s="150"/>
      <c r="S156" s="150"/>
      <c r="T156" s="148"/>
      <c r="U156" s="148"/>
      <c r="V156" s="148"/>
      <c r="W156" s="148"/>
      <c r="X156" s="148"/>
      <c r="Y156" s="156"/>
      <c r="Z156" s="156"/>
      <c r="AA156" s="156"/>
      <c r="AB156" s="156"/>
      <c r="AC156" s="156"/>
      <c r="AD156" s="158"/>
      <c r="AE156" s="158"/>
      <c r="AF156" s="158"/>
      <c r="AG156" s="158"/>
      <c r="AH156" s="158"/>
      <c r="AI156" s="126" t="str">
        <f t="shared" si="4"/>
        <v/>
      </c>
      <c r="AJ156" s="127" t="str">
        <f t="shared" si="5"/>
        <v/>
      </c>
      <c r="AK156" s="17"/>
    </row>
    <row r="157" spans="1:37" x14ac:dyDescent="0.55000000000000004">
      <c r="A157" s="41"/>
      <c r="B157" s="42"/>
      <c r="C157" s="41"/>
      <c r="D157" s="146"/>
      <c r="E157" s="152"/>
      <c r="F157" s="152"/>
      <c r="G157" s="152"/>
      <c r="H157" s="152"/>
      <c r="I157" s="152"/>
      <c r="J157" s="154"/>
      <c r="K157" s="154"/>
      <c r="L157" s="154"/>
      <c r="M157" s="154"/>
      <c r="N157" s="154"/>
      <c r="O157" s="150"/>
      <c r="P157" s="150"/>
      <c r="Q157" s="150"/>
      <c r="R157" s="150"/>
      <c r="S157" s="150"/>
      <c r="T157" s="148"/>
      <c r="U157" s="148"/>
      <c r="V157" s="148"/>
      <c r="W157" s="148"/>
      <c r="X157" s="148"/>
      <c r="Y157" s="156"/>
      <c r="Z157" s="156"/>
      <c r="AA157" s="156"/>
      <c r="AB157" s="156"/>
      <c r="AC157" s="156"/>
      <c r="AD157" s="158"/>
      <c r="AE157" s="158"/>
      <c r="AF157" s="158"/>
      <c r="AG157" s="158"/>
      <c r="AH157" s="158"/>
      <c r="AI157" s="126" t="str">
        <f t="shared" si="4"/>
        <v/>
      </c>
      <c r="AJ157" s="127" t="str">
        <f t="shared" si="5"/>
        <v/>
      </c>
      <c r="AK157" s="17"/>
    </row>
    <row r="158" spans="1:37" x14ac:dyDescent="0.55000000000000004">
      <c r="A158" s="41"/>
      <c r="B158" s="42"/>
      <c r="C158" s="41"/>
      <c r="D158" s="146"/>
      <c r="E158" s="152"/>
      <c r="F158" s="152"/>
      <c r="G158" s="152"/>
      <c r="H158" s="152"/>
      <c r="I158" s="152"/>
      <c r="J158" s="154"/>
      <c r="K158" s="154"/>
      <c r="L158" s="154"/>
      <c r="M158" s="154"/>
      <c r="N158" s="154"/>
      <c r="O158" s="150"/>
      <c r="P158" s="150"/>
      <c r="Q158" s="150"/>
      <c r="R158" s="150"/>
      <c r="S158" s="150"/>
      <c r="T158" s="148"/>
      <c r="U158" s="148"/>
      <c r="V158" s="148"/>
      <c r="W158" s="148"/>
      <c r="X158" s="148"/>
      <c r="Y158" s="156"/>
      <c r="Z158" s="156"/>
      <c r="AA158" s="156"/>
      <c r="AB158" s="156"/>
      <c r="AC158" s="156"/>
      <c r="AD158" s="158"/>
      <c r="AE158" s="158"/>
      <c r="AF158" s="158"/>
      <c r="AG158" s="158"/>
      <c r="AH158" s="158"/>
      <c r="AI158" s="126" t="str">
        <f t="shared" si="4"/>
        <v/>
      </c>
      <c r="AJ158" s="127" t="str">
        <f t="shared" si="5"/>
        <v/>
      </c>
      <c r="AK158" s="17"/>
    </row>
    <row r="159" spans="1:37" x14ac:dyDescent="0.55000000000000004">
      <c r="A159" s="41"/>
      <c r="B159" s="42"/>
      <c r="C159" s="41"/>
      <c r="D159" s="146"/>
      <c r="E159" s="152"/>
      <c r="F159" s="152"/>
      <c r="G159" s="152"/>
      <c r="H159" s="152"/>
      <c r="I159" s="152"/>
      <c r="J159" s="154"/>
      <c r="K159" s="154"/>
      <c r="L159" s="154"/>
      <c r="M159" s="154"/>
      <c r="N159" s="154"/>
      <c r="O159" s="150"/>
      <c r="P159" s="150"/>
      <c r="Q159" s="150"/>
      <c r="R159" s="150"/>
      <c r="S159" s="150"/>
      <c r="T159" s="148"/>
      <c r="U159" s="148"/>
      <c r="V159" s="148"/>
      <c r="W159" s="148"/>
      <c r="X159" s="148"/>
      <c r="Y159" s="156"/>
      <c r="Z159" s="156"/>
      <c r="AA159" s="156"/>
      <c r="AB159" s="156"/>
      <c r="AC159" s="156"/>
      <c r="AD159" s="158"/>
      <c r="AE159" s="158"/>
      <c r="AF159" s="158"/>
      <c r="AG159" s="158"/>
      <c r="AH159" s="158"/>
      <c r="AI159" s="126" t="str">
        <f t="shared" si="4"/>
        <v/>
      </c>
      <c r="AJ159" s="127" t="str">
        <f t="shared" si="5"/>
        <v/>
      </c>
      <c r="AK159" s="17"/>
    </row>
    <row r="160" spans="1:37" x14ac:dyDescent="0.55000000000000004">
      <c r="A160" s="41"/>
      <c r="B160" s="42"/>
      <c r="C160" s="41"/>
      <c r="D160" s="146"/>
      <c r="E160" s="152"/>
      <c r="F160" s="152"/>
      <c r="G160" s="152"/>
      <c r="H160" s="152"/>
      <c r="I160" s="152"/>
      <c r="J160" s="154"/>
      <c r="K160" s="154"/>
      <c r="L160" s="154"/>
      <c r="M160" s="154"/>
      <c r="N160" s="154"/>
      <c r="O160" s="150"/>
      <c r="P160" s="150"/>
      <c r="Q160" s="150"/>
      <c r="R160" s="150"/>
      <c r="S160" s="150"/>
      <c r="T160" s="148"/>
      <c r="U160" s="148"/>
      <c r="V160" s="148"/>
      <c r="W160" s="148"/>
      <c r="X160" s="148"/>
      <c r="Y160" s="156"/>
      <c r="Z160" s="156"/>
      <c r="AA160" s="156"/>
      <c r="AB160" s="156"/>
      <c r="AC160" s="156"/>
      <c r="AD160" s="158"/>
      <c r="AE160" s="158"/>
      <c r="AF160" s="158"/>
      <c r="AG160" s="158"/>
      <c r="AH160" s="158"/>
      <c r="AI160" s="126" t="str">
        <f t="shared" si="4"/>
        <v/>
      </c>
      <c r="AJ160" s="127" t="str">
        <f t="shared" si="5"/>
        <v/>
      </c>
      <c r="AK160" s="17"/>
    </row>
    <row r="161" spans="1:37" x14ac:dyDescent="0.55000000000000004">
      <c r="A161" s="41"/>
      <c r="B161" s="42"/>
      <c r="C161" s="41"/>
      <c r="D161" s="146"/>
      <c r="E161" s="152"/>
      <c r="F161" s="152"/>
      <c r="G161" s="152"/>
      <c r="H161" s="152"/>
      <c r="I161" s="152"/>
      <c r="J161" s="154"/>
      <c r="K161" s="154"/>
      <c r="L161" s="154"/>
      <c r="M161" s="154"/>
      <c r="N161" s="154"/>
      <c r="O161" s="150"/>
      <c r="P161" s="150"/>
      <c r="Q161" s="150"/>
      <c r="R161" s="150"/>
      <c r="S161" s="150"/>
      <c r="T161" s="148"/>
      <c r="U161" s="148"/>
      <c r="V161" s="148"/>
      <c r="W161" s="148"/>
      <c r="X161" s="148"/>
      <c r="Y161" s="156"/>
      <c r="Z161" s="156"/>
      <c r="AA161" s="156"/>
      <c r="AB161" s="156"/>
      <c r="AC161" s="156"/>
      <c r="AD161" s="158"/>
      <c r="AE161" s="158"/>
      <c r="AF161" s="158"/>
      <c r="AG161" s="158"/>
      <c r="AH161" s="158"/>
      <c r="AI161" s="126" t="str">
        <f t="shared" si="4"/>
        <v/>
      </c>
      <c r="AJ161" s="127" t="str">
        <f t="shared" si="5"/>
        <v/>
      </c>
      <c r="AK161" s="17"/>
    </row>
    <row r="162" spans="1:37" x14ac:dyDescent="0.55000000000000004">
      <c r="A162" s="41"/>
      <c r="B162" s="42"/>
      <c r="C162" s="41"/>
      <c r="D162" s="146"/>
      <c r="E162" s="152"/>
      <c r="F162" s="152"/>
      <c r="G162" s="152"/>
      <c r="H162" s="152"/>
      <c r="I162" s="152"/>
      <c r="J162" s="154"/>
      <c r="K162" s="154"/>
      <c r="L162" s="154"/>
      <c r="M162" s="154"/>
      <c r="N162" s="154"/>
      <c r="O162" s="150"/>
      <c r="P162" s="150"/>
      <c r="Q162" s="150"/>
      <c r="R162" s="150"/>
      <c r="S162" s="150"/>
      <c r="T162" s="148"/>
      <c r="U162" s="148"/>
      <c r="V162" s="148"/>
      <c r="W162" s="148"/>
      <c r="X162" s="148"/>
      <c r="Y162" s="156"/>
      <c r="Z162" s="156"/>
      <c r="AA162" s="156"/>
      <c r="AB162" s="156"/>
      <c r="AC162" s="156"/>
      <c r="AD162" s="158"/>
      <c r="AE162" s="158"/>
      <c r="AF162" s="158"/>
      <c r="AG162" s="158"/>
      <c r="AH162" s="158"/>
      <c r="AI162" s="126" t="str">
        <f t="shared" si="4"/>
        <v/>
      </c>
      <c r="AJ162" s="127" t="str">
        <f t="shared" si="5"/>
        <v/>
      </c>
      <c r="AK162" s="17"/>
    </row>
    <row r="163" spans="1:37" x14ac:dyDescent="0.55000000000000004">
      <c r="A163" s="41"/>
      <c r="B163" s="42"/>
      <c r="C163" s="41"/>
      <c r="D163" s="146"/>
      <c r="E163" s="152"/>
      <c r="F163" s="152"/>
      <c r="G163" s="152"/>
      <c r="H163" s="152"/>
      <c r="I163" s="152"/>
      <c r="J163" s="154"/>
      <c r="K163" s="154"/>
      <c r="L163" s="154"/>
      <c r="M163" s="154"/>
      <c r="N163" s="154"/>
      <c r="O163" s="150"/>
      <c r="P163" s="150"/>
      <c r="Q163" s="150"/>
      <c r="R163" s="150"/>
      <c r="S163" s="150"/>
      <c r="T163" s="148"/>
      <c r="U163" s="148"/>
      <c r="V163" s="148"/>
      <c r="W163" s="148"/>
      <c r="X163" s="148"/>
      <c r="Y163" s="156"/>
      <c r="Z163" s="156"/>
      <c r="AA163" s="156"/>
      <c r="AB163" s="156"/>
      <c r="AC163" s="156"/>
      <c r="AD163" s="158"/>
      <c r="AE163" s="158"/>
      <c r="AF163" s="158"/>
      <c r="AG163" s="158"/>
      <c r="AH163" s="158"/>
      <c r="AI163" s="126" t="str">
        <f t="shared" si="4"/>
        <v/>
      </c>
      <c r="AJ163" s="127" t="str">
        <f t="shared" si="5"/>
        <v/>
      </c>
      <c r="AK163" s="17"/>
    </row>
    <row r="164" spans="1:37" x14ac:dyDescent="0.55000000000000004">
      <c r="A164" s="41"/>
      <c r="B164" s="42"/>
      <c r="C164" s="41"/>
      <c r="D164" s="146"/>
      <c r="E164" s="152"/>
      <c r="F164" s="152"/>
      <c r="G164" s="152"/>
      <c r="H164" s="152"/>
      <c r="I164" s="152"/>
      <c r="J164" s="154"/>
      <c r="K164" s="154"/>
      <c r="L164" s="154"/>
      <c r="M164" s="154"/>
      <c r="N164" s="154"/>
      <c r="O164" s="150"/>
      <c r="P164" s="150"/>
      <c r="Q164" s="150"/>
      <c r="R164" s="150"/>
      <c r="S164" s="150"/>
      <c r="T164" s="148"/>
      <c r="U164" s="148"/>
      <c r="V164" s="148"/>
      <c r="W164" s="148"/>
      <c r="X164" s="148"/>
      <c r="Y164" s="156"/>
      <c r="Z164" s="156"/>
      <c r="AA164" s="156"/>
      <c r="AB164" s="156"/>
      <c r="AC164" s="156"/>
      <c r="AD164" s="158"/>
      <c r="AE164" s="158"/>
      <c r="AF164" s="158"/>
      <c r="AG164" s="158"/>
      <c r="AH164" s="158"/>
      <c r="AI164" s="126" t="str">
        <f t="shared" si="4"/>
        <v/>
      </c>
      <c r="AJ164" s="127" t="str">
        <f t="shared" si="5"/>
        <v/>
      </c>
      <c r="AK164" s="17"/>
    </row>
    <row r="165" spans="1:37" x14ac:dyDescent="0.55000000000000004">
      <c r="A165" s="41"/>
      <c r="B165" s="42"/>
      <c r="C165" s="41"/>
      <c r="D165" s="146"/>
      <c r="E165" s="152"/>
      <c r="F165" s="152"/>
      <c r="G165" s="152"/>
      <c r="H165" s="152"/>
      <c r="I165" s="152"/>
      <c r="J165" s="154"/>
      <c r="K165" s="154"/>
      <c r="L165" s="154"/>
      <c r="M165" s="154"/>
      <c r="N165" s="154"/>
      <c r="O165" s="150"/>
      <c r="P165" s="150"/>
      <c r="Q165" s="150"/>
      <c r="R165" s="150"/>
      <c r="S165" s="150"/>
      <c r="T165" s="148"/>
      <c r="U165" s="148"/>
      <c r="V165" s="148"/>
      <c r="W165" s="148"/>
      <c r="X165" s="148"/>
      <c r="Y165" s="156"/>
      <c r="Z165" s="156"/>
      <c r="AA165" s="156"/>
      <c r="AB165" s="156"/>
      <c r="AC165" s="156"/>
      <c r="AD165" s="158"/>
      <c r="AE165" s="158"/>
      <c r="AF165" s="158"/>
      <c r="AG165" s="158"/>
      <c r="AH165" s="158"/>
      <c r="AI165" s="126" t="str">
        <f t="shared" si="4"/>
        <v/>
      </c>
      <c r="AJ165" s="127" t="str">
        <f t="shared" si="5"/>
        <v/>
      </c>
      <c r="AK165" s="17"/>
    </row>
    <row r="166" spans="1:37" x14ac:dyDescent="0.55000000000000004">
      <c r="A166" s="41"/>
      <c r="B166" s="42"/>
      <c r="C166" s="41"/>
      <c r="D166" s="146"/>
      <c r="E166" s="152"/>
      <c r="F166" s="152"/>
      <c r="G166" s="152"/>
      <c r="H166" s="152"/>
      <c r="I166" s="152"/>
      <c r="J166" s="154"/>
      <c r="K166" s="154"/>
      <c r="L166" s="154"/>
      <c r="M166" s="154"/>
      <c r="N166" s="154"/>
      <c r="O166" s="150"/>
      <c r="P166" s="150"/>
      <c r="Q166" s="150"/>
      <c r="R166" s="150"/>
      <c r="S166" s="150"/>
      <c r="T166" s="148"/>
      <c r="U166" s="148"/>
      <c r="V166" s="148"/>
      <c r="W166" s="148"/>
      <c r="X166" s="148"/>
      <c r="Y166" s="156"/>
      <c r="Z166" s="156"/>
      <c r="AA166" s="156"/>
      <c r="AB166" s="156"/>
      <c r="AC166" s="156"/>
      <c r="AD166" s="158"/>
      <c r="AE166" s="158"/>
      <c r="AF166" s="158"/>
      <c r="AG166" s="158"/>
      <c r="AH166" s="158"/>
      <c r="AI166" s="126" t="str">
        <f t="shared" si="4"/>
        <v/>
      </c>
      <c r="AJ166" s="127" t="str">
        <f t="shared" si="5"/>
        <v/>
      </c>
      <c r="AK166" s="17"/>
    </row>
    <row r="167" spans="1:37" x14ac:dyDescent="0.55000000000000004">
      <c r="A167" s="41"/>
      <c r="B167" s="42"/>
      <c r="C167" s="41"/>
      <c r="D167" s="146"/>
      <c r="E167" s="152"/>
      <c r="F167" s="152"/>
      <c r="G167" s="152"/>
      <c r="H167" s="152"/>
      <c r="I167" s="152"/>
      <c r="J167" s="154"/>
      <c r="K167" s="154"/>
      <c r="L167" s="154"/>
      <c r="M167" s="154"/>
      <c r="N167" s="154"/>
      <c r="O167" s="150"/>
      <c r="P167" s="150"/>
      <c r="Q167" s="150"/>
      <c r="R167" s="150"/>
      <c r="S167" s="150"/>
      <c r="T167" s="148"/>
      <c r="U167" s="148"/>
      <c r="V167" s="148"/>
      <c r="W167" s="148"/>
      <c r="X167" s="148"/>
      <c r="Y167" s="156"/>
      <c r="Z167" s="156"/>
      <c r="AA167" s="156"/>
      <c r="AB167" s="156"/>
      <c r="AC167" s="156"/>
      <c r="AD167" s="158"/>
      <c r="AE167" s="158"/>
      <c r="AF167" s="158"/>
      <c r="AG167" s="158"/>
      <c r="AH167" s="158"/>
      <c r="AI167" s="126" t="str">
        <f t="shared" si="4"/>
        <v/>
      </c>
      <c r="AJ167" s="127" t="str">
        <f t="shared" si="5"/>
        <v/>
      </c>
      <c r="AK167" s="17"/>
    </row>
    <row r="168" spans="1:37" x14ac:dyDescent="0.55000000000000004">
      <c r="A168" s="41"/>
      <c r="B168" s="42"/>
      <c r="C168" s="41"/>
      <c r="D168" s="146"/>
      <c r="E168" s="152"/>
      <c r="F168" s="152"/>
      <c r="G168" s="152"/>
      <c r="H168" s="152"/>
      <c r="I168" s="152"/>
      <c r="J168" s="154"/>
      <c r="K168" s="154"/>
      <c r="L168" s="154"/>
      <c r="M168" s="154"/>
      <c r="N168" s="154"/>
      <c r="O168" s="150"/>
      <c r="P168" s="150"/>
      <c r="Q168" s="150"/>
      <c r="R168" s="150"/>
      <c r="S168" s="150"/>
      <c r="T168" s="148"/>
      <c r="U168" s="148"/>
      <c r="V168" s="148"/>
      <c r="W168" s="148"/>
      <c r="X168" s="148"/>
      <c r="Y168" s="156"/>
      <c r="Z168" s="156"/>
      <c r="AA168" s="156"/>
      <c r="AB168" s="156"/>
      <c r="AC168" s="156"/>
      <c r="AD168" s="158"/>
      <c r="AE168" s="158"/>
      <c r="AF168" s="158"/>
      <c r="AG168" s="158"/>
      <c r="AH168" s="158"/>
      <c r="AI168" s="126" t="str">
        <f t="shared" si="4"/>
        <v/>
      </c>
      <c r="AJ168" s="127" t="str">
        <f t="shared" si="5"/>
        <v/>
      </c>
      <c r="AK168" s="17"/>
    </row>
    <row r="169" spans="1:37" x14ac:dyDescent="0.55000000000000004">
      <c r="A169" s="41"/>
      <c r="B169" s="42"/>
      <c r="C169" s="41"/>
      <c r="D169" s="146"/>
      <c r="E169" s="152"/>
      <c r="F169" s="152"/>
      <c r="G169" s="152"/>
      <c r="H169" s="152"/>
      <c r="I169" s="152"/>
      <c r="J169" s="154"/>
      <c r="K169" s="154"/>
      <c r="L169" s="154"/>
      <c r="M169" s="154"/>
      <c r="N169" s="154"/>
      <c r="O169" s="150"/>
      <c r="P169" s="150"/>
      <c r="Q169" s="150"/>
      <c r="R169" s="150"/>
      <c r="S169" s="150"/>
      <c r="T169" s="148"/>
      <c r="U169" s="148"/>
      <c r="V169" s="148"/>
      <c r="W169" s="148"/>
      <c r="X169" s="148"/>
      <c r="Y169" s="156"/>
      <c r="Z169" s="156"/>
      <c r="AA169" s="156"/>
      <c r="AB169" s="156"/>
      <c r="AC169" s="156"/>
      <c r="AD169" s="158"/>
      <c r="AE169" s="158"/>
      <c r="AF169" s="158"/>
      <c r="AG169" s="158"/>
      <c r="AH169" s="158"/>
      <c r="AI169" s="126" t="str">
        <f t="shared" si="4"/>
        <v/>
      </c>
      <c r="AJ169" s="127" t="str">
        <f t="shared" si="5"/>
        <v/>
      </c>
      <c r="AK169" s="17"/>
    </row>
    <row r="170" spans="1:37" x14ac:dyDescent="0.55000000000000004">
      <c r="A170" s="41"/>
      <c r="B170" s="42"/>
      <c r="C170" s="41"/>
      <c r="D170" s="146"/>
      <c r="E170" s="152"/>
      <c r="F170" s="152"/>
      <c r="G170" s="152"/>
      <c r="H170" s="152"/>
      <c r="I170" s="152"/>
      <c r="J170" s="154"/>
      <c r="K170" s="154"/>
      <c r="L170" s="154"/>
      <c r="M170" s="154"/>
      <c r="N170" s="154"/>
      <c r="O170" s="150"/>
      <c r="P170" s="150"/>
      <c r="Q170" s="150"/>
      <c r="R170" s="150"/>
      <c r="S170" s="150"/>
      <c r="T170" s="148"/>
      <c r="U170" s="148"/>
      <c r="V170" s="148"/>
      <c r="W170" s="148"/>
      <c r="X170" s="148"/>
      <c r="Y170" s="156"/>
      <c r="Z170" s="156"/>
      <c r="AA170" s="156"/>
      <c r="AB170" s="156"/>
      <c r="AC170" s="156"/>
      <c r="AD170" s="158"/>
      <c r="AE170" s="158"/>
      <c r="AF170" s="158"/>
      <c r="AG170" s="158"/>
      <c r="AH170" s="158"/>
      <c r="AI170" s="126" t="str">
        <f t="shared" si="4"/>
        <v/>
      </c>
      <c r="AJ170" s="127" t="str">
        <f t="shared" si="5"/>
        <v/>
      </c>
      <c r="AK170" s="17"/>
    </row>
    <row r="171" spans="1:37" x14ac:dyDescent="0.55000000000000004">
      <c r="A171" s="41"/>
      <c r="B171" s="42"/>
      <c r="C171" s="41"/>
      <c r="D171" s="146"/>
      <c r="E171" s="152"/>
      <c r="F171" s="152"/>
      <c r="G171" s="152"/>
      <c r="H171" s="152"/>
      <c r="I171" s="152"/>
      <c r="J171" s="154"/>
      <c r="K171" s="154"/>
      <c r="L171" s="154"/>
      <c r="M171" s="154"/>
      <c r="N171" s="154"/>
      <c r="O171" s="150"/>
      <c r="P171" s="150"/>
      <c r="Q171" s="150"/>
      <c r="R171" s="150"/>
      <c r="S171" s="150"/>
      <c r="T171" s="148"/>
      <c r="U171" s="148"/>
      <c r="V171" s="148"/>
      <c r="W171" s="148"/>
      <c r="X171" s="148"/>
      <c r="Y171" s="156"/>
      <c r="Z171" s="156"/>
      <c r="AA171" s="156"/>
      <c r="AB171" s="156"/>
      <c r="AC171" s="156"/>
      <c r="AD171" s="158"/>
      <c r="AE171" s="158"/>
      <c r="AF171" s="158"/>
      <c r="AG171" s="158"/>
      <c r="AH171" s="158"/>
      <c r="AI171" s="126" t="str">
        <f t="shared" si="4"/>
        <v/>
      </c>
      <c r="AJ171" s="127" t="str">
        <f t="shared" si="5"/>
        <v/>
      </c>
      <c r="AK171" s="17"/>
    </row>
    <row r="172" spans="1:37" x14ac:dyDescent="0.55000000000000004">
      <c r="A172" s="41"/>
      <c r="B172" s="42"/>
      <c r="C172" s="41"/>
      <c r="D172" s="146"/>
      <c r="E172" s="152"/>
      <c r="F172" s="152"/>
      <c r="G172" s="152"/>
      <c r="H172" s="152"/>
      <c r="I172" s="152"/>
      <c r="J172" s="154"/>
      <c r="K172" s="154"/>
      <c r="L172" s="154"/>
      <c r="M172" s="154"/>
      <c r="N172" s="154"/>
      <c r="O172" s="150"/>
      <c r="P172" s="150"/>
      <c r="Q172" s="150"/>
      <c r="R172" s="150"/>
      <c r="S172" s="150"/>
      <c r="T172" s="148"/>
      <c r="U172" s="148"/>
      <c r="V172" s="148"/>
      <c r="W172" s="148"/>
      <c r="X172" s="148"/>
      <c r="Y172" s="156"/>
      <c r="Z172" s="156"/>
      <c r="AA172" s="156"/>
      <c r="AB172" s="156"/>
      <c r="AC172" s="156"/>
      <c r="AD172" s="158"/>
      <c r="AE172" s="158"/>
      <c r="AF172" s="158"/>
      <c r="AG172" s="158"/>
      <c r="AH172" s="158"/>
      <c r="AI172" s="126" t="str">
        <f t="shared" si="4"/>
        <v/>
      </c>
      <c r="AJ172" s="127" t="str">
        <f t="shared" si="5"/>
        <v/>
      </c>
      <c r="AK172" s="17"/>
    </row>
    <row r="173" spans="1:37" x14ac:dyDescent="0.55000000000000004">
      <c r="A173" s="41"/>
      <c r="B173" s="42"/>
      <c r="C173" s="41"/>
      <c r="D173" s="146"/>
      <c r="E173" s="152"/>
      <c r="F173" s="152"/>
      <c r="G173" s="152"/>
      <c r="H173" s="152"/>
      <c r="I173" s="152"/>
      <c r="J173" s="154"/>
      <c r="K173" s="154"/>
      <c r="L173" s="154"/>
      <c r="M173" s="154"/>
      <c r="N173" s="154"/>
      <c r="O173" s="150"/>
      <c r="P173" s="150"/>
      <c r="Q173" s="150"/>
      <c r="R173" s="150"/>
      <c r="S173" s="150"/>
      <c r="T173" s="148"/>
      <c r="U173" s="148"/>
      <c r="V173" s="148"/>
      <c r="W173" s="148"/>
      <c r="X173" s="148"/>
      <c r="Y173" s="156"/>
      <c r="Z173" s="156"/>
      <c r="AA173" s="156"/>
      <c r="AB173" s="156"/>
      <c r="AC173" s="156"/>
      <c r="AD173" s="158"/>
      <c r="AE173" s="158"/>
      <c r="AF173" s="158"/>
      <c r="AG173" s="158"/>
      <c r="AH173" s="158"/>
      <c r="AI173" s="126" t="str">
        <f t="shared" si="4"/>
        <v/>
      </c>
      <c r="AJ173" s="127" t="str">
        <f t="shared" si="5"/>
        <v/>
      </c>
      <c r="AK173" s="17"/>
    </row>
    <row r="174" spans="1:37" x14ac:dyDescent="0.55000000000000004">
      <c r="A174" s="41"/>
      <c r="B174" s="42"/>
      <c r="C174" s="41"/>
      <c r="D174" s="146"/>
      <c r="E174" s="152"/>
      <c r="F174" s="152"/>
      <c r="G174" s="152"/>
      <c r="H174" s="152"/>
      <c r="I174" s="152"/>
      <c r="J174" s="154"/>
      <c r="K174" s="154"/>
      <c r="L174" s="154"/>
      <c r="M174" s="154"/>
      <c r="N174" s="154"/>
      <c r="O174" s="150"/>
      <c r="P174" s="150"/>
      <c r="Q174" s="150"/>
      <c r="R174" s="150"/>
      <c r="S174" s="150"/>
      <c r="T174" s="148"/>
      <c r="U174" s="148"/>
      <c r="V174" s="148"/>
      <c r="W174" s="148"/>
      <c r="X174" s="148"/>
      <c r="Y174" s="156"/>
      <c r="Z174" s="156"/>
      <c r="AA174" s="156"/>
      <c r="AB174" s="156"/>
      <c r="AC174" s="156"/>
      <c r="AD174" s="158"/>
      <c r="AE174" s="158"/>
      <c r="AF174" s="158"/>
      <c r="AG174" s="158"/>
      <c r="AH174" s="158"/>
      <c r="AI174" s="126" t="str">
        <f t="shared" si="4"/>
        <v/>
      </c>
      <c r="AJ174" s="127" t="str">
        <f t="shared" si="5"/>
        <v/>
      </c>
      <c r="AK174" s="17"/>
    </row>
    <row r="175" spans="1:37" x14ac:dyDescent="0.55000000000000004">
      <c r="A175" s="41"/>
      <c r="B175" s="42"/>
      <c r="C175" s="41"/>
      <c r="D175" s="146"/>
      <c r="E175" s="152"/>
      <c r="F175" s="152"/>
      <c r="G175" s="152"/>
      <c r="H175" s="152"/>
      <c r="I175" s="152"/>
      <c r="J175" s="154"/>
      <c r="K175" s="154"/>
      <c r="L175" s="154"/>
      <c r="M175" s="154"/>
      <c r="N175" s="154"/>
      <c r="O175" s="150"/>
      <c r="P175" s="150"/>
      <c r="Q175" s="150"/>
      <c r="R175" s="150"/>
      <c r="S175" s="150"/>
      <c r="T175" s="148"/>
      <c r="U175" s="148"/>
      <c r="V175" s="148"/>
      <c r="W175" s="148"/>
      <c r="X175" s="148"/>
      <c r="Y175" s="156"/>
      <c r="Z175" s="156"/>
      <c r="AA175" s="156"/>
      <c r="AB175" s="156"/>
      <c r="AC175" s="156"/>
      <c r="AD175" s="158"/>
      <c r="AE175" s="158"/>
      <c r="AF175" s="158"/>
      <c r="AG175" s="158"/>
      <c r="AH175" s="158"/>
      <c r="AI175" s="126" t="str">
        <f t="shared" si="4"/>
        <v/>
      </c>
      <c r="AJ175" s="127" t="str">
        <f t="shared" si="5"/>
        <v/>
      </c>
      <c r="AK175" s="17"/>
    </row>
    <row r="176" spans="1:37" x14ac:dyDescent="0.55000000000000004">
      <c r="A176" s="41"/>
      <c r="B176" s="42"/>
      <c r="C176" s="41"/>
      <c r="D176" s="146"/>
      <c r="E176" s="152"/>
      <c r="F176" s="152"/>
      <c r="G176" s="152"/>
      <c r="H176" s="152"/>
      <c r="I176" s="152"/>
      <c r="J176" s="154"/>
      <c r="K176" s="154"/>
      <c r="L176" s="154"/>
      <c r="M176" s="154"/>
      <c r="N176" s="154"/>
      <c r="O176" s="150"/>
      <c r="P176" s="150"/>
      <c r="Q176" s="150"/>
      <c r="R176" s="150"/>
      <c r="S176" s="150"/>
      <c r="T176" s="148"/>
      <c r="U176" s="148"/>
      <c r="V176" s="148"/>
      <c r="W176" s="148"/>
      <c r="X176" s="148"/>
      <c r="Y176" s="156"/>
      <c r="Z176" s="156"/>
      <c r="AA176" s="156"/>
      <c r="AB176" s="156"/>
      <c r="AC176" s="156"/>
      <c r="AD176" s="158"/>
      <c r="AE176" s="158"/>
      <c r="AF176" s="158"/>
      <c r="AG176" s="158"/>
      <c r="AH176" s="158"/>
      <c r="AI176" s="126" t="str">
        <f t="shared" si="4"/>
        <v/>
      </c>
      <c r="AJ176" s="127" t="str">
        <f t="shared" si="5"/>
        <v/>
      </c>
      <c r="AK176" s="17"/>
    </row>
    <row r="177" spans="1:37" x14ac:dyDescent="0.55000000000000004">
      <c r="A177" s="41"/>
      <c r="B177" s="42"/>
      <c r="C177" s="41"/>
      <c r="D177" s="146"/>
      <c r="E177" s="152"/>
      <c r="F177" s="152"/>
      <c r="G177" s="152"/>
      <c r="H177" s="152"/>
      <c r="I177" s="152"/>
      <c r="J177" s="154"/>
      <c r="K177" s="154"/>
      <c r="L177" s="154"/>
      <c r="M177" s="154"/>
      <c r="N177" s="154"/>
      <c r="O177" s="150"/>
      <c r="P177" s="150"/>
      <c r="Q177" s="150"/>
      <c r="R177" s="150"/>
      <c r="S177" s="150"/>
      <c r="T177" s="148"/>
      <c r="U177" s="148"/>
      <c r="V177" s="148"/>
      <c r="W177" s="148"/>
      <c r="X177" s="148"/>
      <c r="Y177" s="156"/>
      <c r="Z177" s="156"/>
      <c r="AA177" s="156"/>
      <c r="AB177" s="156"/>
      <c r="AC177" s="156"/>
      <c r="AD177" s="158"/>
      <c r="AE177" s="158"/>
      <c r="AF177" s="158"/>
      <c r="AG177" s="158"/>
      <c r="AH177" s="158"/>
      <c r="AI177" s="126" t="str">
        <f t="shared" si="4"/>
        <v/>
      </c>
      <c r="AJ177" s="127" t="str">
        <f t="shared" si="5"/>
        <v/>
      </c>
      <c r="AK177" s="17"/>
    </row>
    <row r="178" spans="1:37" x14ac:dyDescent="0.55000000000000004">
      <c r="A178" s="41"/>
      <c r="B178" s="42"/>
      <c r="C178" s="41"/>
      <c r="D178" s="146"/>
      <c r="E178" s="152"/>
      <c r="F178" s="152"/>
      <c r="G178" s="152"/>
      <c r="H178" s="152"/>
      <c r="I178" s="152"/>
      <c r="J178" s="154"/>
      <c r="K178" s="154"/>
      <c r="L178" s="154"/>
      <c r="M178" s="154"/>
      <c r="N178" s="154"/>
      <c r="O178" s="150"/>
      <c r="P178" s="150"/>
      <c r="Q178" s="150"/>
      <c r="R178" s="150"/>
      <c r="S178" s="150"/>
      <c r="T178" s="148"/>
      <c r="U178" s="148"/>
      <c r="V178" s="148"/>
      <c r="W178" s="148"/>
      <c r="X178" s="148"/>
      <c r="Y178" s="156"/>
      <c r="Z178" s="156"/>
      <c r="AA178" s="156"/>
      <c r="AB178" s="156"/>
      <c r="AC178" s="156"/>
      <c r="AD178" s="158"/>
      <c r="AE178" s="158"/>
      <c r="AF178" s="158"/>
      <c r="AG178" s="158"/>
      <c r="AH178" s="158"/>
      <c r="AI178" s="126" t="str">
        <f t="shared" si="4"/>
        <v/>
      </c>
      <c r="AJ178" s="127" t="str">
        <f t="shared" si="5"/>
        <v/>
      </c>
      <c r="AK178" s="17"/>
    </row>
    <row r="179" spans="1:37" x14ac:dyDescent="0.55000000000000004">
      <c r="A179" s="41"/>
      <c r="B179" s="42"/>
      <c r="C179" s="41"/>
      <c r="D179" s="146"/>
      <c r="E179" s="152"/>
      <c r="F179" s="152"/>
      <c r="G179" s="152"/>
      <c r="H179" s="152"/>
      <c r="I179" s="152"/>
      <c r="J179" s="154"/>
      <c r="K179" s="154"/>
      <c r="L179" s="154"/>
      <c r="M179" s="154"/>
      <c r="N179" s="154"/>
      <c r="O179" s="150"/>
      <c r="P179" s="150"/>
      <c r="Q179" s="150"/>
      <c r="R179" s="150"/>
      <c r="S179" s="150"/>
      <c r="T179" s="148"/>
      <c r="U179" s="148"/>
      <c r="V179" s="148"/>
      <c r="W179" s="148"/>
      <c r="X179" s="148"/>
      <c r="Y179" s="156"/>
      <c r="Z179" s="156"/>
      <c r="AA179" s="156"/>
      <c r="AB179" s="156"/>
      <c r="AC179" s="156"/>
      <c r="AD179" s="158"/>
      <c r="AE179" s="158"/>
      <c r="AF179" s="158"/>
      <c r="AG179" s="158"/>
      <c r="AH179" s="158"/>
      <c r="AI179" s="126" t="str">
        <f t="shared" si="4"/>
        <v/>
      </c>
      <c r="AJ179" s="127" t="str">
        <f t="shared" si="5"/>
        <v/>
      </c>
      <c r="AK179" s="17"/>
    </row>
    <row r="180" spans="1:37" x14ac:dyDescent="0.55000000000000004">
      <c r="A180" s="41"/>
      <c r="B180" s="42"/>
      <c r="C180" s="41"/>
      <c r="D180" s="146"/>
      <c r="E180" s="152"/>
      <c r="F180" s="152"/>
      <c r="G180" s="152"/>
      <c r="H180" s="152"/>
      <c r="I180" s="152"/>
      <c r="J180" s="154"/>
      <c r="K180" s="154"/>
      <c r="L180" s="154"/>
      <c r="M180" s="154"/>
      <c r="N180" s="154"/>
      <c r="O180" s="150"/>
      <c r="P180" s="150"/>
      <c r="Q180" s="150"/>
      <c r="R180" s="150"/>
      <c r="S180" s="150"/>
      <c r="T180" s="148"/>
      <c r="U180" s="148"/>
      <c r="V180" s="148"/>
      <c r="W180" s="148"/>
      <c r="X180" s="148"/>
      <c r="Y180" s="156"/>
      <c r="Z180" s="156"/>
      <c r="AA180" s="156"/>
      <c r="AB180" s="156"/>
      <c r="AC180" s="156"/>
      <c r="AD180" s="158"/>
      <c r="AE180" s="158"/>
      <c r="AF180" s="158"/>
      <c r="AG180" s="158"/>
      <c r="AH180" s="158"/>
      <c r="AI180" s="126" t="str">
        <f t="shared" si="4"/>
        <v/>
      </c>
      <c r="AJ180" s="127" t="str">
        <f t="shared" si="5"/>
        <v/>
      </c>
      <c r="AK180" s="17"/>
    </row>
    <row r="181" spans="1:37" x14ac:dyDescent="0.55000000000000004">
      <c r="A181" s="41"/>
      <c r="B181" s="42"/>
      <c r="C181" s="41"/>
      <c r="D181" s="146"/>
      <c r="E181" s="152"/>
      <c r="F181" s="152"/>
      <c r="G181" s="152"/>
      <c r="H181" s="152"/>
      <c r="I181" s="152"/>
      <c r="J181" s="154"/>
      <c r="K181" s="154"/>
      <c r="L181" s="154"/>
      <c r="M181" s="154"/>
      <c r="N181" s="154"/>
      <c r="O181" s="150"/>
      <c r="P181" s="150"/>
      <c r="Q181" s="150"/>
      <c r="R181" s="150"/>
      <c r="S181" s="150"/>
      <c r="T181" s="148"/>
      <c r="U181" s="148"/>
      <c r="V181" s="148"/>
      <c r="W181" s="148"/>
      <c r="X181" s="148"/>
      <c r="Y181" s="156"/>
      <c r="Z181" s="156"/>
      <c r="AA181" s="156"/>
      <c r="AB181" s="156"/>
      <c r="AC181" s="156"/>
      <c r="AD181" s="158"/>
      <c r="AE181" s="158"/>
      <c r="AF181" s="158"/>
      <c r="AG181" s="158"/>
      <c r="AH181" s="158"/>
      <c r="AI181" s="126" t="str">
        <f t="shared" si="4"/>
        <v/>
      </c>
      <c r="AJ181" s="127" t="str">
        <f t="shared" si="5"/>
        <v/>
      </c>
      <c r="AK181" s="17"/>
    </row>
    <row r="182" spans="1:37" x14ac:dyDescent="0.55000000000000004">
      <c r="A182" s="41"/>
      <c r="B182" s="42"/>
      <c r="C182" s="41"/>
      <c r="D182" s="146"/>
      <c r="E182" s="152"/>
      <c r="F182" s="152"/>
      <c r="G182" s="152"/>
      <c r="H182" s="152"/>
      <c r="I182" s="152"/>
      <c r="J182" s="154"/>
      <c r="K182" s="154"/>
      <c r="L182" s="154"/>
      <c r="M182" s="154"/>
      <c r="N182" s="154"/>
      <c r="O182" s="150"/>
      <c r="P182" s="150"/>
      <c r="Q182" s="150"/>
      <c r="R182" s="150"/>
      <c r="S182" s="150"/>
      <c r="T182" s="148"/>
      <c r="U182" s="148"/>
      <c r="V182" s="148"/>
      <c r="W182" s="148"/>
      <c r="X182" s="148"/>
      <c r="Y182" s="156"/>
      <c r="Z182" s="156"/>
      <c r="AA182" s="156"/>
      <c r="AB182" s="156"/>
      <c r="AC182" s="156"/>
      <c r="AD182" s="158"/>
      <c r="AE182" s="158"/>
      <c r="AF182" s="158"/>
      <c r="AG182" s="158"/>
      <c r="AH182" s="158"/>
      <c r="AI182" s="126" t="str">
        <f t="shared" si="4"/>
        <v/>
      </c>
      <c r="AJ182" s="127" t="str">
        <f t="shared" si="5"/>
        <v/>
      </c>
      <c r="AK182" s="17"/>
    </row>
    <row r="183" spans="1:37" x14ac:dyDescent="0.55000000000000004">
      <c r="A183" s="41"/>
      <c r="B183" s="42"/>
      <c r="C183" s="41"/>
      <c r="D183" s="146"/>
      <c r="E183" s="152"/>
      <c r="F183" s="152"/>
      <c r="G183" s="152"/>
      <c r="H183" s="152"/>
      <c r="I183" s="152"/>
      <c r="J183" s="154"/>
      <c r="K183" s="154"/>
      <c r="L183" s="154"/>
      <c r="M183" s="154"/>
      <c r="N183" s="154"/>
      <c r="O183" s="150"/>
      <c r="P183" s="150"/>
      <c r="Q183" s="150"/>
      <c r="R183" s="150"/>
      <c r="S183" s="150"/>
      <c r="T183" s="148"/>
      <c r="U183" s="148"/>
      <c r="V183" s="148"/>
      <c r="W183" s="148"/>
      <c r="X183" s="148"/>
      <c r="Y183" s="156"/>
      <c r="Z183" s="156"/>
      <c r="AA183" s="156"/>
      <c r="AB183" s="156"/>
      <c r="AC183" s="156"/>
      <c r="AD183" s="158"/>
      <c r="AE183" s="158"/>
      <c r="AF183" s="158"/>
      <c r="AG183" s="158"/>
      <c r="AH183" s="158"/>
      <c r="AI183" s="126" t="str">
        <f t="shared" si="4"/>
        <v/>
      </c>
      <c r="AJ183" s="127" t="str">
        <f t="shared" si="5"/>
        <v/>
      </c>
      <c r="AK183" s="17"/>
    </row>
    <row r="184" spans="1:37" x14ac:dyDescent="0.55000000000000004">
      <c r="A184" s="41"/>
      <c r="B184" s="42"/>
      <c r="C184" s="41"/>
      <c r="D184" s="146"/>
      <c r="E184" s="152"/>
      <c r="F184" s="152"/>
      <c r="G184" s="152"/>
      <c r="H184" s="152"/>
      <c r="I184" s="152"/>
      <c r="J184" s="154"/>
      <c r="K184" s="154"/>
      <c r="L184" s="154"/>
      <c r="M184" s="154"/>
      <c r="N184" s="154"/>
      <c r="O184" s="150"/>
      <c r="P184" s="150"/>
      <c r="Q184" s="150"/>
      <c r="R184" s="150"/>
      <c r="S184" s="150"/>
      <c r="T184" s="148"/>
      <c r="U184" s="148"/>
      <c r="V184" s="148"/>
      <c r="W184" s="148"/>
      <c r="X184" s="148"/>
      <c r="Y184" s="156"/>
      <c r="Z184" s="156"/>
      <c r="AA184" s="156"/>
      <c r="AB184" s="156"/>
      <c r="AC184" s="156"/>
      <c r="AD184" s="158"/>
      <c r="AE184" s="158"/>
      <c r="AF184" s="158"/>
      <c r="AG184" s="158"/>
      <c r="AH184" s="158"/>
      <c r="AI184" s="126" t="str">
        <f t="shared" si="4"/>
        <v/>
      </c>
      <c r="AJ184" s="127" t="str">
        <f t="shared" si="5"/>
        <v/>
      </c>
      <c r="AK184" s="17"/>
    </row>
    <row r="185" spans="1:37" x14ac:dyDescent="0.55000000000000004">
      <c r="A185" s="41"/>
      <c r="B185" s="42"/>
      <c r="C185" s="41"/>
      <c r="D185" s="146"/>
      <c r="E185" s="152"/>
      <c r="F185" s="152"/>
      <c r="G185" s="152"/>
      <c r="H185" s="152"/>
      <c r="I185" s="152"/>
      <c r="J185" s="154"/>
      <c r="K185" s="154"/>
      <c r="L185" s="154"/>
      <c r="M185" s="154"/>
      <c r="N185" s="154"/>
      <c r="O185" s="150"/>
      <c r="P185" s="150"/>
      <c r="Q185" s="150"/>
      <c r="R185" s="150"/>
      <c r="S185" s="150"/>
      <c r="T185" s="148"/>
      <c r="U185" s="148"/>
      <c r="V185" s="148"/>
      <c r="W185" s="148"/>
      <c r="X185" s="148"/>
      <c r="Y185" s="156"/>
      <c r="Z185" s="156"/>
      <c r="AA185" s="156"/>
      <c r="AB185" s="156"/>
      <c r="AC185" s="156"/>
      <c r="AD185" s="158"/>
      <c r="AE185" s="158"/>
      <c r="AF185" s="158"/>
      <c r="AG185" s="158"/>
      <c r="AH185" s="158"/>
      <c r="AI185" s="126" t="str">
        <f t="shared" si="4"/>
        <v/>
      </c>
      <c r="AJ185" s="127" t="str">
        <f t="shared" si="5"/>
        <v/>
      </c>
      <c r="AK185" s="17"/>
    </row>
    <row r="186" spans="1:37" x14ac:dyDescent="0.55000000000000004">
      <c r="A186" s="41"/>
      <c r="B186" s="42"/>
      <c r="C186" s="41"/>
      <c r="D186" s="146"/>
      <c r="E186" s="152"/>
      <c r="F186" s="152"/>
      <c r="G186" s="152"/>
      <c r="H186" s="152"/>
      <c r="I186" s="152"/>
      <c r="J186" s="154"/>
      <c r="K186" s="154"/>
      <c r="L186" s="154"/>
      <c r="M186" s="154"/>
      <c r="N186" s="154"/>
      <c r="O186" s="150"/>
      <c r="P186" s="150"/>
      <c r="Q186" s="150"/>
      <c r="R186" s="150"/>
      <c r="S186" s="150"/>
      <c r="T186" s="148"/>
      <c r="U186" s="148"/>
      <c r="V186" s="148"/>
      <c r="W186" s="148"/>
      <c r="X186" s="148"/>
      <c r="Y186" s="156"/>
      <c r="Z186" s="156"/>
      <c r="AA186" s="156"/>
      <c r="AB186" s="156"/>
      <c r="AC186" s="156"/>
      <c r="AD186" s="158"/>
      <c r="AE186" s="158"/>
      <c r="AF186" s="158"/>
      <c r="AG186" s="158"/>
      <c r="AH186" s="158"/>
      <c r="AI186" s="126" t="str">
        <f t="shared" si="4"/>
        <v/>
      </c>
      <c r="AJ186" s="127" t="str">
        <f t="shared" si="5"/>
        <v/>
      </c>
      <c r="AK186" s="17"/>
    </row>
    <row r="187" spans="1:37" x14ac:dyDescent="0.55000000000000004">
      <c r="A187" s="41"/>
      <c r="B187" s="42"/>
      <c r="C187" s="41"/>
      <c r="D187" s="146"/>
      <c r="E187" s="152"/>
      <c r="F187" s="152"/>
      <c r="G187" s="152"/>
      <c r="H187" s="152"/>
      <c r="I187" s="152"/>
      <c r="J187" s="154"/>
      <c r="K187" s="154"/>
      <c r="L187" s="154"/>
      <c r="M187" s="154"/>
      <c r="N187" s="154"/>
      <c r="O187" s="150"/>
      <c r="P187" s="150"/>
      <c r="Q187" s="150"/>
      <c r="R187" s="150"/>
      <c r="S187" s="150"/>
      <c r="T187" s="148"/>
      <c r="U187" s="148"/>
      <c r="V187" s="148"/>
      <c r="W187" s="148"/>
      <c r="X187" s="148"/>
      <c r="Y187" s="156"/>
      <c r="Z187" s="156"/>
      <c r="AA187" s="156"/>
      <c r="AB187" s="156"/>
      <c r="AC187" s="156"/>
      <c r="AD187" s="158"/>
      <c r="AE187" s="158"/>
      <c r="AF187" s="158"/>
      <c r="AG187" s="158"/>
      <c r="AH187" s="158"/>
      <c r="AI187" s="126" t="str">
        <f t="shared" si="4"/>
        <v/>
      </c>
      <c r="AJ187" s="127" t="str">
        <f t="shared" si="5"/>
        <v/>
      </c>
      <c r="AK187" s="17"/>
    </row>
    <row r="188" spans="1:37" x14ac:dyDescent="0.55000000000000004">
      <c r="A188" s="41"/>
      <c r="B188" s="42"/>
      <c r="C188" s="41"/>
      <c r="D188" s="146"/>
      <c r="E188" s="152"/>
      <c r="F188" s="152"/>
      <c r="G188" s="152"/>
      <c r="H188" s="152"/>
      <c r="I188" s="152"/>
      <c r="J188" s="154"/>
      <c r="K188" s="154"/>
      <c r="L188" s="154"/>
      <c r="M188" s="154"/>
      <c r="N188" s="154"/>
      <c r="O188" s="150"/>
      <c r="P188" s="150"/>
      <c r="Q188" s="150"/>
      <c r="R188" s="150"/>
      <c r="S188" s="150"/>
      <c r="T188" s="148"/>
      <c r="U188" s="148"/>
      <c r="V188" s="148"/>
      <c r="W188" s="148"/>
      <c r="X188" s="148"/>
      <c r="Y188" s="156"/>
      <c r="Z188" s="156"/>
      <c r="AA188" s="156"/>
      <c r="AB188" s="156"/>
      <c r="AC188" s="156"/>
      <c r="AD188" s="158"/>
      <c r="AE188" s="158"/>
      <c r="AF188" s="158"/>
      <c r="AG188" s="158"/>
      <c r="AH188" s="158"/>
      <c r="AI188" s="126" t="str">
        <f t="shared" si="4"/>
        <v/>
      </c>
      <c r="AJ188" s="127" t="str">
        <f t="shared" si="5"/>
        <v/>
      </c>
      <c r="AK188" s="17"/>
    </row>
    <row r="189" spans="1:37" x14ac:dyDescent="0.55000000000000004">
      <c r="A189" s="41"/>
      <c r="B189" s="42"/>
      <c r="C189" s="41"/>
      <c r="D189" s="146"/>
      <c r="E189" s="152"/>
      <c r="F189" s="152"/>
      <c r="G189" s="152"/>
      <c r="H189" s="152"/>
      <c r="I189" s="152"/>
      <c r="J189" s="154"/>
      <c r="K189" s="154"/>
      <c r="L189" s="154"/>
      <c r="M189" s="154"/>
      <c r="N189" s="154"/>
      <c r="O189" s="150"/>
      <c r="P189" s="150"/>
      <c r="Q189" s="150"/>
      <c r="R189" s="150"/>
      <c r="S189" s="150"/>
      <c r="T189" s="148"/>
      <c r="U189" s="148"/>
      <c r="V189" s="148"/>
      <c r="W189" s="148"/>
      <c r="X189" s="148"/>
      <c r="Y189" s="156"/>
      <c r="Z189" s="156"/>
      <c r="AA189" s="156"/>
      <c r="AB189" s="156"/>
      <c r="AC189" s="156"/>
      <c r="AD189" s="158"/>
      <c r="AE189" s="158"/>
      <c r="AF189" s="158"/>
      <c r="AG189" s="158"/>
      <c r="AH189" s="158"/>
      <c r="AI189" s="126" t="str">
        <f t="shared" si="4"/>
        <v/>
      </c>
      <c r="AJ189" s="127" t="str">
        <f t="shared" si="5"/>
        <v/>
      </c>
      <c r="AK189" s="17"/>
    </row>
    <row r="190" spans="1:37" x14ac:dyDescent="0.55000000000000004">
      <c r="A190" s="41"/>
      <c r="B190" s="42"/>
      <c r="C190" s="41"/>
      <c r="D190" s="146"/>
      <c r="E190" s="152"/>
      <c r="F190" s="152"/>
      <c r="G190" s="152"/>
      <c r="H190" s="152"/>
      <c r="I190" s="152"/>
      <c r="J190" s="154"/>
      <c r="K190" s="154"/>
      <c r="L190" s="154"/>
      <c r="M190" s="154"/>
      <c r="N190" s="154"/>
      <c r="O190" s="150"/>
      <c r="P190" s="150"/>
      <c r="Q190" s="150"/>
      <c r="R190" s="150"/>
      <c r="S190" s="150"/>
      <c r="T190" s="148"/>
      <c r="U190" s="148"/>
      <c r="V190" s="148"/>
      <c r="W190" s="148"/>
      <c r="X190" s="148"/>
      <c r="Y190" s="156"/>
      <c r="Z190" s="156"/>
      <c r="AA190" s="156"/>
      <c r="AB190" s="156"/>
      <c r="AC190" s="156"/>
      <c r="AD190" s="158"/>
      <c r="AE190" s="158"/>
      <c r="AF190" s="158"/>
      <c r="AG190" s="158"/>
      <c r="AH190" s="158"/>
      <c r="AI190" s="126" t="str">
        <f t="shared" si="4"/>
        <v/>
      </c>
      <c r="AJ190" s="127" t="str">
        <f t="shared" si="5"/>
        <v/>
      </c>
      <c r="AK190" s="17"/>
    </row>
    <row r="191" spans="1:37" x14ac:dyDescent="0.55000000000000004">
      <c r="A191" s="41"/>
      <c r="B191" s="42"/>
      <c r="C191" s="41"/>
      <c r="D191" s="146"/>
      <c r="E191" s="152"/>
      <c r="F191" s="152"/>
      <c r="G191" s="152"/>
      <c r="H191" s="152"/>
      <c r="I191" s="152"/>
      <c r="J191" s="154"/>
      <c r="K191" s="154"/>
      <c r="L191" s="154"/>
      <c r="M191" s="154"/>
      <c r="N191" s="154"/>
      <c r="O191" s="150"/>
      <c r="P191" s="150"/>
      <c r="Q191" s="150"/>
      <c r="R191" s="150"/>
      <c r="S191" s="150"/>
      <c r="T191" s="148"/>
      <c r="U191" s="148"/>
      <c r="V191" s="148"/>
      <c r="W191" s="148"/>
      <c r="X191" s="148"/>
      <c r="Y191" s="156"/>
      <c r="Z191" s="156"/>
      <c r="AA191" s="156"/>
      <c r="AB191" s="156"/>
      <c r="AC191" s="156"/>
      <c r="AD191" s="158"/>
      <c r="AE191" s="158"/>
      <c r="AF191" s="158"/>
      <c r="AG191" s="158"/>
      <c r="AH191" s="158"/>
      <c r="AI191" s="126" t="str">
        <f t="shared" si="4"/>
        <v/>
      </c>
      <c r="AJ191" s="127" t="str">
        <f t="shared" si="5"/>
        <v/>
      </c>
      <c r="AK191" s="17"/>
    </row>
    <row r="192" spans="1:37" x14ac:dyDescent="0.55000000000000004">
      <c r="A192" s="41"/>
      <c r="B192" s="42"/>
      <c r="C192" s="41"/>
      <c r="D192" s="146"/>
      <c r="E192" s="152"/>
      <c r="F192" s="152"/>
      <c r="G192" s="152"/>
      <c r="H192" s="152"/>
      <c r="I192" s="152"/>
      <c r="J192" s="154"/>
      <c r="K192" s="154"/>
      <c r="L192" s="154"/>
      <c r="M192" s="154"/>
      <c r="N192" s="154"/>
      <c r="O192" s="150"/>
      <c r="P192" s="150"/>
      <c r="Q192" s="150"/>
      <c r="R192" s="150"/>
      <c r="S192" s="150"/>
      <c r="T192" s="148"/>
      <c r="U192" s="148"/>
      <c r="V192" s="148"/>
      <c r="W192" s="148"/>
      <c r="X192" s="148"/>
      <c r="Y192" s="156"/>
      <c r="Z192" s="156"/>
      <c r="AA192" s="156"/>
      <c r="AB192" s="156"/>
      <c r="AC192" s="156"/>
      <c r="AD192" s="158"/>
      <c r="AE192" s="158"/>
      <c r="AF192" s="158"/>
      <c r="AG192" s="158"/>
      <c r="AH192" s="158"/>
      <c r="AI192" s="126" t="str">
        <f t="shared" si="4"/>
        <v/>
      </c>
      <c r="AJ192" s="127" t="str">
        <f t="shared" si="5"/>
        <v/>
      </c>
      <c r="AK192" s="17"/>
    </row>
    <row r="193" spans="1:37" x14ac:dyDescent="0.55000000000000004">
      <c r="A193" s="41"/>
      <c r="B193" s="42"/>
      <c r="C193" s="41"/>
      <c r="D193" s="146"/>
      <c r="E193" s="152"/>
      <c r="F193" s="152"/>
      <c r="G193" s="152"/>
      <c r="H193" s="152"/>
      <c r="I193" s="152"/>
      <c r="J193" s="154"/>
      <c r="K193" s="154"/>
      <c r="L193" s="154"/>
      <c r="M193" s="154"/>
      <c r="N193" s="154"/>
      <c r="O193" s="150"/>
      <c r="P193" s="150"/>
      <c r="Q193" s="150"/>
      <c r="R193" s="150"/>
      <c r="S193" s="150"/>
      <c r="T193" s="148"/>
      <c r="U193" s="148"/>
      <c r="V193" s="148"/>
      <c r="W193" s="148"/>
      <c r="X193" s="148"/>
      <c r="Y193" s="156"/>
      <c r="Z193" s="156"/>
      <c r="AA193" s="156"/>
      <c r="AB193" s="156"/>
      <c r="AC193" s="156"/>
      <c r="AD193" s="158"/>
      <c r="AE193" s="158"/>
      <c r="AF193" s="158"/>
      <c r="AG193" s="158"/>
      <c r="AH193" s="158"/>
      <c r="AI193" s="126" t="str">
        <f t="shared" si="4"/>
        <v/>
      </c>
      <c r="AJ193" s="127" t="str">
        <f t="shared" si="5"/>
        <v/>
      </c>
      <c r="AK193" s="17"/>
    </row>
    <row r="194" spans="1:37" x14ac:dyDescent="0.55000000000000004">
      <c r="A194" s="41"/>
      <c r="B194" s="42"/>
      <c r="C194" s="41"/>
      <c r="D194" s="146"/>
      <c r="E194" s="152"/>
      <c r="F194" s="152"/>
      <c r="G194" s="152"/>
      <c r="H194" s="152"/>
      <c r="I194" s="152"/>
      <c r="J194" s="154"/>
      <c r="K194" s="154"/>
      <c r="L194" s="154"/>
      <c r="M194" s="154"/>
      <c r="N194" s="154"/>
      <c r="O194" s="150"/>
      <c r="P194" s="150"/>
      <c r="Q194" s="150"/>
      <c r="R194" s="150"/>
      <c r="S194" s="150"/>
      <c r="T194" s="148"/>
      <c r="U194" s="148"/>
      <c r="V194" s="148"/>
      <c r="W194" s="148"/>
      <c r="X194" s="148"/>
      <c r="Y194" s="156"/>
      <c r="Z194" s="156"/>
      <c r="AA194" s="156"/>
      <c r="AB194" s="156"/>
      <c r="AC194" s="156"/>
      <c r="AD194" s="158"/>
      <c r="AE194" s="158"/>
      <c r="AF194" s="158"/>
      <c r="AG194" s="158"/>
      <c r="AH194" s="158"/>
      <c r="AI194" s="126" t="str">
        <f t="shared" si="4"/>
        <v/>
      </c>
      <c r="AJ194" s="127" t="str">
        <f t="shared" si="5"/>
        <v/>
      </c>
      <c r="AK194" s="17"/>
    </row>
    <row r="195" spans="1:37" x14ac:dyDescent="0.55000000000000004">
      <c r="A195" s="41"/>
      <c r="B195" s="42"/>
      <c r="C195" s="41"/>
      <c r="D195" s="146"/>
      <c r="E195" s="152"/>
      <c r="F195" s="152"/>
      <c r="G195" s="152"/>
      <c r="H195" s="152"/>
      <c r="I195" s="152"/>
      <c r="J195" s="154"/>
      <c r="K195" s="154"/>
      <c r="L195" s="154"/>
      <c r="M195" s="154"/>
      <c r="N195" s="154"/>
      <c r="O195" s="150"/>
      <c r="P195" s="150"/>
      <c r="Q195" s="150"/>
      <c r="R195" s="150"/>
      <c r="S195" s="150"/>
      <c r="T195" s="148"/>
      <c r="U195" s="148"/>
      <c r="V195" s="148"/>
      <c r="W195" s="148"/>
      <c r="X195" s="148"/>
      <c r="Y195" s="156"/>
      <c r="Z195" s="156"/>
      <c r="AA195" s="156"/>
      <c r="AB195" s="156"/>
      <c r="AC195" s="156"/>
      <c r="AD195" s="158"/>
      <c r="AE195" s="158"/>
      <c r="AF195" s="158"/>
      <c r="AG195" s="158"/>
      <c r="AH195" s="158"/>
      <c r="AI195" s="126" t="str">
        <f t="shared" si="4"/>
        <v/>
      </c>
      <c r="AJ195" s="127" t="str">
        <f t="shared" si="5"/>
        <v/>
      </c>
      <c r="AK195" s="17"/>
    </row>
    <row r="196" spans="1:37" x14ac:dyDescent="0.55000000000000004">
      <c r="A196" s="41"/>
      <c r="B196" s="42"/>
      <c r="C196" s="41"/>
      <c r="D196" s="146"/>
      <c r="E196" s="152"/>
      <c r="F196" s="152"/>
      <c r="G196" s="152"/>
      <c r="H196" s="152"/>
      <c r="I196" s="152"/>
      <c r="J196" s="154"/>
      <c r="K196" s="154"/>
      <c r="L196" s="154"/>
      <c r="M196" s="154"/>
      <c r="N196" s="154"/>
      <c r="O196" s="150"/>
      <c r="P196" s="150"/>
      <c r="Q196" s="150"/>
      <c r="R196" s="150"/>
      <c r="S196" s="150"/>
      <c r="T196" s="148"/>
      <c r="U196" s="148"/>
      <c r="V196" s="148"/>
      <c r="W196" s="148"/>
      <c r="X196" s="148"/>
      <c r="Y196" s="156"/>
      <c r="Z196" s="156"/>
      <c r="AA196" s="156"/>
      <c r="AB196" s="156"/>
      <c r="AC196" s="156"/>
      <c r="AD196" s="158"/>
      <c r="AE196" s="158"/>
      <c r="AF196" s="158"/>
      <c r="AG196" s="158"/>
      <c r="AH196" s="158"/>
      <c r="AI196" s="126" t="str">
        <f t="shared" si="4"/>
        <v/>
      </c>
      <c r="AJ196" s="127" t="str">
        <f t="shared" si="5"/>
        <v/>
      </c>
      <c r="AK196" s="17"/>
    </row>
    <row r="197" spans="1:37" x14ac:dyDescent="0.55000000000000004">
      <c r="A197" s="41"/>
      <c r="B197" s="42"/>
      <c r="C197" s="41"/>
      <c r="D197" s="146"/>
      <c r="E197" s="152"/>
      <c r="F197" s="152"/>
      <c r="G197" s="152"/>
      <c r="H197" s="152"/>
      <c r="I197" s="152"/>
      <c r="J197" s="154"/>
      <c r="K197" s="154"/>
      <c r="L197" s="154"/>
      <c r="M197" s="154"/>
      <c r="N197" s="154"/>
      <c r="O197" s="150"/>
      <c r="P197" s="150"/>
      <c r="Q197" s="150"/>
      <c r="R197" s="150"/>
      <c r="S197" s="150"/>
      <c r="T197" s="148"/>
      <c r="U197" s="148"/>
      <c r="V197" s="148"/>
      <c r="W197" s="148"/>
      <c r="X197" s="148"/>
      <c r="Y197" s="156"/>
      <c r="Z197" s="156"/>
      <c r="AA197" s="156"/>
      <c r="AB197" s="156"/>
      <c r="AC197" s="156"/>
      <c r="AD197" s="158"/>
      <c r="AE197" s="158"/>
      <c r="AF197" s="158"/>
      <c r="AG197" s="158"/>
      <c r="AH197" s="158"/>
      <c r="AI197" s="126" t="str">
        <f t="shared" si="4"/>
        <v/>
      </c>
      <c r="AJ197" s="127" t="str">
        <f t="shared" si="5"/>
        <v/>
      </c>
      <c r="AK197" s="17"/>
    </row>
    <row r="198" spans="1:37" x14ac:dyDescent="0.55000000000000004">
      <c r="A198" s="41"/>
      <c r="B198" s="42"/>
      <c r="C198" s="41"/>
      <c r="D198" s="146"/>
      <c r="E198" s="152"/>
      <c r="F198" s="152"/>
      <c r="G198" s="152"/>
      <c r="H198" s="152"/>
      <c r="I198" s="152"/>
      <c r="J198" s="154"/>
      <c r="K198" s="154"/>
      <c r="L198" s="154"/>
      <c r="M198" s="154"/>
      <c r="N198" s="154"/>
      <c r="O198" s="150"/>
      <c r="P198" s="150"/>
      <c r="Q198" s="150"/>
      <c r="R198" s="150"/>
      <c r="S198" s="150"/>
      <c r="T198" s="148"/>
      <c r="U198" s="148"/>
      <c r="V198" s="148"/>
      <c r="W198" s="148"/>
      <c r="X198" s="148"/>
      <c r="Y198" s="156"/>
      <c r="Z198" s="156"/>
      <c r="AA198" s="156"/>
      <c r="AB198" s="156"/>
      <c r="AC198" s="156"/>
      <c r="AD198" s="158"/>
      <c r="AE198" s="158"/>
      <c r="AF198" s="158"/>
      <c r="AG198" s="158"/>
      <c r="AH198" s="158"/>
      <c r="AI198" s="126" t="str">
        <f t="shared" si="4"/>
        <v/>
      </c>
      <c r="AJ198" s="127" t="str">
        <f t="shared" si="5"/>
        <v/>
      </c>
      <c r="AK198" s="17"/>
    </row>
    <row r="199" spans="1:37" x14ac:dyDescent="0.55000000000000004">
      <c r="A199" s="41"/>
      <c r="B199" s="42"/>
      <c r="C199" s="41"/>
      <c r="D199" s="146"/>
      <c r="E199" s="152"/>
      <c r="F199" s="152"/>
      <c r="G199" s="152"/>
      <c r="H199" s="152"/>
      <c r="I199" s="152"/>
      <c r="J199" s="154"/>
      <c r="K199" s="154"/>
      <c r="L199" s="154"/>
      <c r="M199" s="154"/>
      <c r="N199" s="154"/>
      <c r="O199" s="150"/>
      <c r="P199" s="150"/>
      <c r="Q199" s="150"/>
      <c r="R199" s="150"/>
      <c r="S199" s="150"/>
      <c r="T199" s="148"/>
      <c r="U199" s="148"/>
      <c r="V199" s="148"/>
      <c r="W199" s="148"/>
      <c r="X199" s="148"/>
      <c r="Y199" s="156"/>
      <c r="Z199" s="156"/>
      <c r="AA199" s="156"/>
      <c r="AB199" s="156"/>
      <c r="AC199" s="156"/>
      <c r="AD199" s="158"/>
      <c r="AE199" s="158"/>
      <c r="AF199" s="158"/>
      <c r="AG199" s="158"/>
      <c r="AH199" s="158"/>
      <c r="AI199" s="126" t="str">
        <f t="shared" si="4"/>
        <v/>
      </c>
      <c r="AJ199" s="127" t="str">
        <f t="shared" si="5"/>
        <v/>
      </c>
      <c r="AK199" s="17"/>
    </row>
    <row r="200" spans="1:37" x14ac:dyDescent="0.55000000000000004">
      <c r="A200" s="41"/>
      <c r="B200" s="42"/>
      <c r="C200" s="41"/>
      <c r="D200" s="146"/>
      <c r="E200" s="152"/>
      <c r="F200" s="152"/>
      <c r="G200" s="152"/>
      <c r="H200" s="152"/>
      <c r="I200" s="152"/>
      <c r="J200" s="154"/>
      <c r="K200" s="154"/>
      <c r="L200" s="154"/>
      <c r="M200" s="154"/>
      <c r="N200" s="154"/>
      <c r="O200" s="150"/>
      <c r="P200" s="150"/>
      <c r="Q200" s="150"/>
      <c r="R200" s="150"/>
      <c r="S200" s="150"/>
      <c r="T200" s="148"/>
      <c r="U200" s="148"/>
      <c r="V200" s="148"/>
      <c r="W200" s="148"/>
      <c r="X200" s="148"/>
      <c r="Y200" s="156"/>
      <c r="Z200" s="156"/>
      <c r="AA200" s="156"/>
      <c r="AB200" s="156"/>
      <c r="AC200" s="156"/>
      <c r="AD200" s="158"/>
      <c r="AE200" s="158"/>
      <c r="AF200" s="158"/>
      <c r="AG200" s="158"/>
      <c r="AH200" s="158"/>
      <c r="AI200" s="126" t="str">
        <f t="shared" si="4"/>
        <v/>
      </c>
      <c r="AJ200" s="127" t="str">
        <f t="shared" si="5"/>
        <v/>
      </c>
      <c r="AK200" s="17"/>
    </row>
    <row r="201" spans="1:37" x14ac:dyDescent="0.55000000000000004">
      <c r="A201" s="41"/>
      <c r="B201" s="42"/>
      <c r="C201" s="41"/>
      <c r="D201" s="146"/>
      <c r="E201" s="152"/>
      <c r="F201" s="152"/>
      <c r="G201" s="152"/>
      <c r="H201" s="152"/>
      <c r="I201" s="152"/>
      <c r="J201" s="154"/>
      <c r="K201" s="154"/>
      <c r="L201" s="154"/>
      <c r="M201" s="154"/>
      <c r="N201" s="154"/>
      <c r="O201" s="150"/>
      <c r="P201" s="150"/>
      <c r="Q201" s="150"/>
      <c r="R201" s="150"/>
      <c r="S201" s="150"/>
      <c r="T201" s="148"/>
      <c r="U201" s="148"/>
      <c r="V201" s="148"/>
      <c r="W201" s="148"/>
      <c r="X201" s="148"/>
      <c r="Y201" s="156"/>
      <c r="Z201" s="156"/>
      <c r="AA201" s="156"/>
      <c r="AB201" s="156"/>
      <c r="AC201" s="156"/>
      <c r="AD201" s="158"/>
      <c r="AE201" s="158"/>
      <c r="AF201" s="158"/>
      <c r="AG201" s="158"/>
      <c r="AH201" s="158"/>
      <c r="AI201" s="126" t="str">
        <f t="shared" ref="AI201:AI264" si="6">IF(AND(ISBLANK(E201),ISBLANK(F201),ISBLANK(G201),ISBLANK(H201),ISBLANK(I201),ISBLANK(J201),ISBLANK(K201),ISBLANK(L201),ISBLANK(M201),ISBLANK(N201),ISBLANK(O201),ISBLANK(P201),ISBLANK(Q201),ISBLANK(R201),ISBLANK(S201),ISBLANK(T201),ISBLANK(U201),ISBLANK(V201),ISBLANK(W201),ISBLANK(AG201),ISBLANK(AH201)),"",SUM(E201:AH201))</f>
        <v/>
      </c>
      <c r="AJ201" s="127" t="str">
        <f t="shared" ref="AJ201:AJ264" si="7">IF(AI201&lt;&gt;"",IF(AI201&gt;=36,"ดีมาก",IF(AI201&gt;=24,"ดี",IF(AI201&gt;=12,"พอใช้",IF(AI201&lt;=11,"ปรับปรุง")))),"")</f>
        <v/>
      </c>
      <c r="AK201" s="17"/>
    </row>
    <row r="202" spans="1:37" x14ac:dyDescent="0.55000000000000004">
      <c r="A202" s="41"/>
      <c r="B202" s="42"/>
      <c r="C202" s="41"/>
      <c r="D202" s="146"/>
      <c r="E202" s="152"/>
      <c r="F202" s="152"/>
      <c r="G202" s="152"/>
      <c r="H202" s="152"/>
      <c r="I202" s="152"/>
      <c r="J202" s="154"/>
      <c r="K202" s="154"/>
      <c r="L202" s="154"/>
      <c r="M202" s="154"/>
      <c r="N202" s="154"/>
      <c r="O202" s="150"/>
      <c r="P202" s="150"/>
      <c r="Q202" s="150"/>
      <c r="R202" s="150"/>
      <c r="S202" s="150"/>
      <c r="T202" s="148"/>
      <c r="U202" s="148"/>
      <c r="V202" s="148"/>
      <c r="W202" s="148"/>
      <c r="X202" s="148"/>
      <c r="Y202" s="156"/>
      <c r="Z202" s="156"/>
      <c r="AA202" s="156"/>
      <c r="AB202" s="156"/>
      <c r="AC202" s="156"/>
      <c r="AD202" s="158"/>
      <c r="AE202" s="158"/>
      <c r="AF202" s="158"/>
      <c r="AG202" s="158"/>
      <c r="AH202" s="158"/>
      <c r="AI202" s="126" t="str">
        <f t="shared" si="6"/>
        <v/>
      </c>
      <c r="AJ202" s="127" t="str">
        <f t="shared" si="7"/>
        <v/>
      </c>
      <c r="AK202" s="17"/>
    </row>
    <row r="203" spans="1:37" x14ac:dyDescent="0.55000000000000004">
      <c r="A203" s="41"/>
      <c r="B203" s="42"/>
      <c r="C203" s="41"/>
      <c r="D203" s="146"/>
      <c r="E203" s="152"/>
      <c r="F203" s="152"/>
      <c r="G203" s="152"/>
      <c r="H203" s="152"/>
      <c r="I203" s="152"/>
      <c r="J203" s="154"/>
      <c r="K203" s="154"/>
      <c r="L203" s="154"/>
      <c r="M203" s="154"/>
      <c r="N203" s="154"/>
      <c r="O203" s="150"/>
      <c r="P203" s="150"/>
      <c r="Q203" s="150"/>
      <c r="R203" s="150"/>
      <c r="S203" s="150"/>
      <c r="T203" s="148"/>
      <c r="U203" s="148"/>
      <c r="V203" s="148"/>
      <c r="W203" s="148"/>
      <c r="X203" s="148"/>
      <c r="Y203" s="156"/>
      <c r="Z203" s="156"/>
      <c r="AA203" s="156"/>
      <c r="AB203" s="156"/>
      <c r="AC203" s="156"/>
      <c r="AD203" s="158"/>
      <c r="AE203" s="158"/>
      <c r="AF203" s="158"/>
      <c r="AG203" s="158"/>
      <c r="AH203" s="158"/>
      <c r="AI203" s="126" t="str">
        <f t="shared" si="6"/>
        <v/>
      </c>
      <c r="AJ203" s="127" t="str">
        <f t="shared" si="7"/>
        <v/>
      </c>
      <c r="AK203" s="17"/>
    </row>
    <row r="204" spans="1:37" x14ac:dyDescent="0.55000000000000004">
      <c r="A204" s="41"/>
      <c r="B204" s="42"/>
      <c r="C204" s="41"/>
      <c r="D204" s="146"/>
      <c r="E204" s="152"/>
      <c r="F204" s="152"/>
      <c r="G204" s="152"/>
      <c r="H204" s="152"/>
      <c r="I204" s="152"/>
      <c r="J204" s="154"/>
      <c r="K204" s="154"/>
      <c r="L204" s="154"/>
      <c r="M204" s="154"/>
      <c r="N204" s="154"/>
      <c r="O204" s="150"/>
      <c r="P204" s="150"/>
      <c r="Q204" s="150"/>
      <c r="R204" s="150"/>
      <c r="S204" s="150"/>
      <c r="T204" s="148"/>
      <c r="U204" s="148"/>
      <c r="V204" s="148"/>
      <c r="W204" s="148"/>
      <c r="X204" s="148"/>
      <c r="Y204" s="156"/>
      <c r="Z204" s="156"/>
      <c r="AA204" s="156"/>
      <c r="AB204" s="156"/>
      <c r="AC204" s="156"/>
      <c r="AD204" s="158"/>
      <c r="AE204" s="158"/>
      <c r="AF204" s="158"/>
      <c r="AG204" s="158"/>
      <c r="AH204" s="158"/>
      <c r="AI204" s="126" t="str">
        <f t="shared" si="6"/>
        <v/>
      </c>
      <c r="AJ204" s="127" t="str">
        <f t="shared" si="7"/>
        <v/>
      </c>
      <c r="AK204" s="17"/>
    </row>
    <row r="205" spans="1:37" x14ac:dyDescent="0.55000000000000004">
      <c r="A205" s="41"/>
      <c r="B205" s="42"/>
      <c r="C205" s="41"/>
      <c r="D205" s="146"/>
      <c r="E205" s="152"/>
      <c r="F205" s="152"/>
      <c r="G205" s="152"/>
      <c r="H205" s="152"/>
      <c r="I205" s="152"/>
      <c r="J205" s="154"/>
      <c r="K205" s="154"/>
      <c r="L205" s="154"/>
      <c r="M205" s="154"/>
      <c r="N205" s="154"/>
      <c r="O205" s="150"/>
      <c r="P205" s="150"/>
      <c r="Q205" s="150"/>
      <c r="R205" s="150"/>
      <c r="S205" s="150"/>
      <c r="T205" s="148"/>
      <c r="U205" s="148"/>
      <c r="V205" s="148"/>
      <c r="W205" s="148"/>
      <c r="X205" s="148"/>
      <c r="Y205" s="156"/>
      <c r="Z205" s="156"/>
      <c r="AA205" s="156"/>
      <c r="AB205" s="156"/>
      <c r="AC205" s="156"/>
      <c r="AD205" s="158"/>
      <c r="AE205" s="158"/>
      <c r="AF205" s="158"/>
      <c r="AG205" s="158"/>
      <c r="AH205" s="158"/>
      <c r="AI205" s="126" t="str">
        <f t="shared" si="6"/>
        <v/>
      </c>
      <c r="AJ205" s="127" t="str">
        <f t="shared" si="7"/>
        <v/>
      </c>
      <c r="AK205" s="17"/>
    </row>
    <row r="206" spans="1:37" x14ac:dyDescent="0.55000000000000004">
      <c r="A206" s="41"/>
      <c r="B206" s="42"/>
      <c r="C206" s="41"/>
      <c r="D206" s="146"/>
      <c r="E206" s="152"/>
      <c r="F206" s="152"/>
      <c r="G206" s="152"/>
      <c r="H206" s="152"/>
      <c r="I206" s="152"/>
      <c r="J206" s="154"/>
      <c r="K206" s="154"/>
      <c r="L206" s="154"/>
      <c r="M206" s="154"/>
      <c r="N206" s="154"/>
      <c r="O206" s="150"/>
      <c r="P206" s="150"/>
      <c r="Q206" s="150"/>
      <c r="R206" s="150"/>
      <c r="S206" s="150"/>
      <c r="T206" s="148"/>
      <c r="U206" s="148"/>
      <c r="V206" s="148"/>
      <c r="W206" s="148"/>
      <c r="X206" s="148"/>
      <c r="Y206" s="156"/>
      <c r="Z206" s="156"/>
      <c r="AA206" s="156"/>
      <c r="AB206" s="156"/>
      <c r="AC206" s="156"/>
      <c r="AD206" s="158"/>
      <c r="AE206" s="158"/>
      <c r="AF206" s="158"/>
      <c r="AG206" s="158"/>
      <c r="AH206" s="158"/>
      <c r="AI206" s="126" t="str">
        <f t="shared" si="6"/>
        <v/>
      </c>
      <c r="AJ206" s="127" t="str">
        <f t="shared" si="7"/>
        <v/>
      </c>
      <c r="AK206" s="17"/>
    </row>
    <row r="207" spans="1:37" x14ac:dyDescent="0.55000000000000004">
      <c r="A207" s="41"/>
      <c r="B207" s="42"/>
      <c r="C207" s="41"/>
      <c r="D207" s="146"/>
      <c r="E207" s="152"/>
      <c r="F207" s="152"/>
      <c r="G207" s="152"/>
      <c r="H207" s="152"/>
      <c r="I207" s="152"/>
      <c r="J207" s="154"/>
      <c r="K207" s="154"/>
      <c r="L207" s="154"/>
      <c r="M207" s="154"/>
      <c r="N207" s="154"/>
      <c r="O207" s="150"/>
      <c r="P207" s="150"/>
      <c r="Q207" s="150"/>
      <c r="R207" s="150"/>
      <c r="S207" s="150"/>
      <c r="T207" s="148"/>
      <c r="U207" s="148"/>
      <c r="V207" s="148"/>
      <c r="W207" s="148"/>
      <c r="X207" s="148"/>
      <c r="Y207" s="156"/>
      <c r="Z207" s="156"/>
      <c r="AA207" s="156"/>
      <c r="AB207" s="156"/>
      <c r="AC207" s="156"/>
      <c r="AD207" s="158"/>
      <c r="AE207" s="158"/>
      <c r="AF207" s="158"/>
      <c r="AG207" s="158"/>
      <c r="AH207" s="158"/>
      <c r="AI207" s="126" t="str">
        <f t="shared" si="6"/>
        <v/>
      </c>
      <c r="AJ207" s="127" t="str">
        <f t="shared" si="7"/>
        <v/>
      </c>
      <c r="AK207" s="17"/>
    </row>
    <row r="208" spans="1:37" x14ac:dyDescent="0.55000000000000004">
      <c r="A208" s="41"/>
      <c r="B208" s="42"/>
      <c r="C208" s="41"/>
      <c r="D208" s="146"/>
      <c r="E208" s="152"/>
      <c r="F208" s="152"/>
      <c r="G208" s="152"/>
      <c r="H208" s="152"/>
      <c r="I208" s="152"/>
      <c r="J208" s="154"/>
      <c r="K208" s="154"/>
      <c r="L208" s="154"/>
      <c r="M208" s="154"/>
      <c r="N208" s="154"/>
      <c r="O208" s="150"/>
      <c r="P208" s="150"/>
      <c r="Q208" s="150"/>
      <c r="R208" s="150"/>
      <c r="S208" s="150"/>
      <c r="T208" s="148"/>
      <c r="U208" s="148"/>
      <c r="V208" s="148"/>
      <c r="W208" s="148"/>
      <c r="X208" s="148"/>
      <c r="Y208" s="156"/>
      <c r="Z208" s="156"/>
      <c r="AA208" s="156"/>
      <c r="AB208" s="156"/>
      <c r="AC208" s="156"/>
      <c r="AD208" s="158"/>
      <c r="AE208" s="158"/>
      <c r="AF208" s="158"/>
      <c r="AG208" s="158"/>
      <c r="AH208" s="158"/>
      <c r="AI208" s="126" t="str">
        <f t="shared" si="6"/>
        <v/>
      </c>
      <c r="AJ208" s="127" t="str">
        <f t="shared" si="7"/>
        <v/>
      </c>
      <c r="AK208" s="17"/>
    </row>
    <row r="209" spans="1:37" x14ac:dyDescent="0.55000000000000004">
      <c r="A209" s="41"/>
      <c r="B209" s="42"/>
      <c r="C209" s="41"/>
      <c r="D209" s="146"/>
      <c r="E209" s="152"/>
      <c r="F209" s="152"/>
      <c r="G209" s="152"/>
      <c r="H209" s="152"/>
      <c r="I209" s="152"/>
      <c r="J209" s="154"/>
      <c r="K209" s="154"/>
      <c r="L209" s="154"/>
      <c r="M209" s="154"/>
      <c r="N209" s="154"/>
      <c r="O209" s="150"/>
      <c r="P209" s="150"/>
      <c r="Q209" s="150"/>
      <c r="R209" s="150"/>
      <c r="S209" s="150"/>
      <c r="T209" s="148"/>
      <c r="U209" s="148"/>
      <c r="V209" s="148"/>
      <c r="W209" s="148"/>
      <c r="X209" s="148"/>
      <c r="Y209" s="156"/>
      <c r="Z209" s="156"/>
      <c r="AA209" s="156"/>
      <c r="AB209" s="156"/>
      <c r="AC209" s="156"/>
      <c r="AD209" s="158"/>
      <c r="AE209" s="158"/>
      <c r="AF209" s="158"/>
      <c r="AG209" s="158"/>
      <c r="AH209" s="158"/>
      <c r="AI209" s="126" t="str">
        <f t="shared" si="6"/>
        <v/>
      </c>
      <c r="AJ209" s="127" t="str">
        <f t="shared" si="7"/>
        <v/>
      </c>
      <c r="AK209" s="17"/>
    </row>
    <row r="210" spans="1:37" x14ac:dyDescent="0.55000000000000004">
      <c r="A210" s="41"/>
      <c r="B210" s="42"/>
      <c r="C210" s="41"/>
      <c r="D210" s="146"/>
      <c r="E210" s="152"/>
      <c r="F210" s="152"/>
      <c r="G210" s="152"/>
      <c r="H210" s="152"/>
      <c r="I210" s="152"/>
      <c r="J210" s="154"/>
      <c r="K210" s="154"/>
      <c r="L210" s="154"/>
      <c r="M210" s="154"/>
      <c r="N210" s="154"/>
      <c r="O210" s="150"/>
      <c r="P210" s="150"/>
      <c r="Q210" s="150"/>
      <c r="R210" s="150"/>
      <c r="S210" s="150"/>
      <c r="T210" s="148"/>
      <c r="U210" s="148"/>
      <c r="V210" s="148"/>
      <c r="W210" s="148"/>
      <c r="X210" s="148"/>
      <c r="Y210" s="156"/>
      <c r="Z210" s="156"/>
      <c r="AA210" s="156"/>
      <c r="AB210" s="156"/>
      <c r="AC210" s="156"/>
      <c r="AD210" s="158"/>
      <c r="AE210" s="158"/>
      <c r="AF210" s="158"/>
      <c r="AG210" s="158"/>
      <c r="AH210" s="158"/>
      <c r="AI210" s="126" t="str">
        <f t="shared" si="6"/>
        <v/>
      </c>
      <c r="AJ210" s="127" t="str">
        <f t="shared" si="7"/>
        <v/>
      </c>
      <c r="AK210" s="17"/>
    </row>
    <row r="211" spans="1:37" x14ac:dyDescent="0.55000000000000004">
      <c r="A211" s="41"/>
      <c r="B211" s="42"/>
      <c r="C211" s="41"/>
      <c r="D211" s="146"/>
      <c r="E211" s="152"/>
      <c r="F211" s="152"/>
      <c r="G211" s="152"/>
      <c r="H211" s="152"/>
      <c r="I211" s="152"/>
      <c r="J211" s="154"/>
      <c r="K211" s="154"/>
      <c r="L211" s="154"/>
      <c r="M211" s="154"/>
      <c r="N211" s="154"/>
      <c r="O211" s="150"/>
      <c r="P211" s="150"/>
      <c r="Q211" s="150"/>
      <c r="R211" s="150"/>
      <c r="S211" s="150"/>
      <c r="T211" s="148"/>
      <c r="U211" s="148"/>
      <c r="V211" s="148"/>
      <c r="W211" s="148"/>
      <c r="X211" s="148"/>
      <c r="Y211" s="156"/>
      <c r="Z211" s="156"/>
      <c r="AA211" s="156"/>
      <c r="AB211" s="156"/>
      <c r="AC211" s="156"/>
      <c r="AD211" s="158"/>
      <c r="AE211" s="158"/>
      <c r="AF211" s="158"/>
      <c r="AG211" s="158"/>
      <c r="AH211" s="158"/>
      <c r="AI211" s="126" t="str">
        <f t="shared" si="6"/>
        <v/>
      </c>
      <c r="AJ211" s="127" t="str">
        <f t="shared" si="7"/>
        <v/>
      </c>
      <c r="AK211" s="17"/>
    </row>
    <row r="212" spans="1:37" x14ac:dyDescent="0.55000000000000004">
      <c r="A212" s="41"/>
      <c r="B212" s="42"/>
      <c r="C212" s="41"/>
      <c r="D212" s="146"/>
      <c r="E212" s="152"/>
      <c r="F212" s="152"/>
      <c r="G212" s="152"/>
      <c r="H212" s="152"/>
      <c r="I212" s="152"/>
      <c r="J212" s="154"/>
      <c r="K212" s="154"/>
      <c r="L212" s="154"/>
      <c r="M212" s="154"/>
      <c r="N212" s="154"/>
      <c r="O212" s="150"/>
      <c r="P212" s="150"/>
      <c r="Q212" s="150"/>
      <c r="R212" s="150"/>
      <c r="S212" s="150"/>
      <c r="T212" s="148"/>
      <c r="U212" s="148"/>
      <c r="V212" s="148"/>
      <c r="W212" s="148"/>
      <c r="X212" s="148"/>
      <c r="Y212" s="156"/>
      <c r="Z212" s="156"/>
      <c r="AA212" s="156"/>
      <c r="AB212" s="156"/>
      <c r="AC212" s="156"/>
      <c r="AD212" s="158"/>
      <c r="AE212" s="158"/>
      <c r="AF212" s="158"/>
      <c r="AG212" s="158"/>
      <c r="AH212" s="158"/>
      <c r="AI212" s="126" t="str">
        <f t="shared" si="6"/>
        <v/>
      </c>
      <c r="AJ212" s="127" t="str">
        <f t="shared" si="7"/>
        <v/>
      </c>
      <c r="AK212" s="17"/>
    </row>
    <row r="213" spans="1:37" x14ac:dyDescent="0.55000000000000004">
      <c r="A213" s="41"/>
      <c r="B213" s="42"/>
      <c r="C213" s="41"/>
      <c r="D213" s="146"/>
      <c r="E213" s="152"/>
      <c r="F213" s="152"/>
      <c r="G213" s="152"/>
      <c r="H213" s="152"/>
      <c r="I213" s="152"/>
      <c r="J213" s="154"/>
      <c r="K213" s="154"/>
      <c r="L213" s="154"/>
      <c r="M213" s="154"/>
      <c r="N213" s="154"/>
      <c r="O213" s="150"/>
      <c r="P213" s="150"/>
      <c r="Q213" s="150"/>
      <c r="R213" s="150"/>
      <c r="S213" s="150"/>
      <c r="T213" s="148"/>
      <c r="U213" s="148"/>
      <c r="V213" s="148"/>
      <c r="W213" s="148"/>
      <c r="X213" s="148"/>
      <c r="Y213" s="156"/>
      <c r="Z213" s="156"/>
      <c r="AA213" s="156"/>
      <c r="AB213" s="156"/>
      <c r="AC213" s="156"/>
      <c r="AD213" s="158"/>
      <c r="AE213" s="158"/>
      <c r="AF213" s="158"/>
      <c r="AG213" s="158"/>
      <c r="AH213" s="158"/>
      <c r="AI213" s="126" t="str">
        <f t="shared" si="6"/>
        <v/>
      </c>
      <c r="AJ213" s="127" t="str">
        <f t="shared" si="7"/>
        <v/>
      </c>
      <c r="AK213" s="17"/>
    </row>
    <row r="214" spans="1:37" x14ac:dyDescent="0.55000000000000004">
      <c r="A214" s="41"/>
      <c r="B214" s="42"/>
      <c r="C214" s="41"/>
      <c r="D214" s="146"/>
      <c r="E214" s="152"/>
      <c r="F214" s="152"/>
      <c r="G214" s="152"/>
      <c r="H214" s="152"/>
      <c r="I214" s="152"/>
      <c r="J214" s="154"/>
      <c r="K214" s="154"/>
      <c r="L214" s="154"/>
      <c r="M214" s="154"/>
      <c r="N214" s="154"/>
      <c r="O214" s="150"/>
      <c r="P214" s="150"/>
      <c r="Q214" s="150"/>
      <c r="R214" s="150"/>
      <c r="S214" s="150"/>
      <c r="T214" s="148"/>
      <c r="U214" s="148"/>
      <c r="V214" s="148"/>
      <c r="W214" s="148"/>
      <c r="X214" s="148"/>
      <c r="Y214" s="156"/>
      <c r="Z214" s="156"/>
      <c r="AA214" s="156"/>
      <c r="AB214" s="156"/>
      <c r="AC214" s="156"/>
      <c r="AD214" s="158"/>
      <c r="AE214" s="158"/>
      <c r="AF214" s="158"/>
      <c r="AG214" s="158"/>
      <c r="AH214" s="158"/>
      <c r="AI214" s="126" t="str">
        <f t="shared" si="6"/>
        <v/>
      </c>
      <c r="AJ214" s="127" t="str">
        <f t="shared" si="7"/>
        <v/>
      </c>
      <c r="AK214" s="17"/>
    </row>
    <row r="215" spans="1:37" x14ac:dyDescent="0.55000000000000004">
      <c r="A215" s="41"/>
      <c r="B215" s="42"/>
      <c r="C215" s="41"/>
      <c r="D215" s="146"/>
      <c r="E215" s="152"/>
      <c r="F215" s="152"/>
      <c r="G215" s="152"/>
      <c r="H215" s="152"/>
      <c r="I215" s="152"/>
      <c r="J215" s="154"/>
      <c r="K215" s="154"/>
      <c r="L215" s="154"/>
      <c r="M215" s="154"/>
      <c r="N215" s="154"/>
      <c r="O215" s="150"/>
      <c r="P215" s="150"/>
      <c r="Q215" s="150"/>
      <c r="R215" s="150"/>
      <c r="S215" s="150"/>
      <c r="T215" s="148"/>
      <c r="U215" s="148"/>
      <c r="V215" s="148"/>
      <c r="W215" s="148"/>
      <c r="X215" s="148"/>
      <c r="Y215" s="156"/>
      <c r="Z215" s="156"/>
      <c r="AA215" s="156"/>
      <c r="AB215" s="156"/>
      <c r="AC215" s="156"/>
      <c r="AD215" s="158"/>
      <c r="AE215" s="158"/>
      <c r="AF215" s="158"/>
      <c r="AG215" s="158"/>
      <c r="AH215" s="158"/>
      <c r="AI215" s="126" t="str">
        <f t="shared" si="6"/>
        <v/>
      </c>
      <c r="AJ215" s="127" t="str">
        <f t="shared" si="7"/>
        <v/>
      </c>
      <c r="AK215" s="17"/>
    </row>
    <row r="216" spans="1:37" x14ac:dyDescent="0.55000000000000004">
      <c r="A216" s="41"/>
      <c r="B216" s="42"/>
      <c r="C216" s="41"/>
      <c r="D216" s="146"/>
      <c r="E216" s="152"/>
      <c r="F216" s="152"/>
      <c r="G216" s="152"/>
      <c r="H216" s="152"/>
      <c r="I216" s="152"/>
      <c r="J216" s="154"/>
      <c r="K216" s="154"/>
      <c r="L216" s="154"/>
      <c r="M216" s="154"/>
      <c r="N216" s="154"/>
      <c r="O216" s="150"/>
      <c r="P216" s="150"/>
      <c r="Q216" s="150"/>
      <c r="R216" s="150"/>
      <c r="S216" s="150"/>
      <c r="T216" s="148"/>
      <c r="U216" s="148"/>
      <c r="V216" s="148"/>
      <c r="W216" s="148"/>
      <c r="X216" s="148"/>
      <c r="Y216" s="156"/>
      <c r="Z216" s="156"/>
      <c r="AA216" s="156"/>
      <c r="AB216" s="156"/>
      <c r="AC216" s="156"/>
      <c r="AD216" s="158"/>
      <c r="AE216" s="158"/>
      <c r="AF216" s="158"/>
      <c r="AG216" s="158"/>
      <c r="AH216" s="158"/>
      <c r="AI216" s="126" t="str">
        <f t="shared" si="6"/>
        <v/>
      </c>
      <c r="AJ216" s="127" t="str">
        <f t="shared" si="7"/>
        <v/>
      </c>
      <c r="AK216" s="17"/>
    </row>
    <row r="217" spans="1:37" x14ac:dyDescent="0.55000000000000004">
      <c r="A217" s="41"/>
      <c r="B217" s="42"/>
      <c r="C217" s="41"/>
      <c r="D217" s="146"/>
      <c r="E217" s="152"/>
      <c r="F217" s="152"/>
      <c r="G217" s="152"/>
      <c r="H217" s="152"/>
      <c r="I217" s="152"/>
      <c r="J217" s="154"/>
      <c r="K217" s="154"/>
      <c r="L217" s="154"/>
      <c r="M217" s="154"/>
      <c r="N217" s="154"/>
      <c r="O217" s="150"/>
      <c r="P217" s="150"/>
      <c r="Q217" s="150"/>
      <c r="R217" s="150"/>
      <c r="S217" s="150"/>
      <c r="T217" s="148"/>
      <c r="U217" s="148"/>
      <c r="V217" s="148"/>
      <c r="W217" s="148"/>
      <c r="X217" s="148"/>
      <c r="Y217" s="156"/>
      <c r="Z217" s="156"/>
      <c r="AA217" s="156"/>
      <c r="AB217" s="156"/>
      <c r="AC217" s="156"/>
      <c r="AD217" s="158"/>
      <c r="AE217" s="158"/>
      <c r="AF217" s="158"/>
      <c r="AG217" s="158"/>
      <c r="AH217" s="158"/>
      <c r="AI217" s="126" t="str">
        <f t="shared" si="6"/>
        <v/>
      </c>
      <c r="AJ217" s="127" t="str">
        <f t="shared" si="7"/>
        <v/>
      </c>
      <c r="AK217" s="17"/>
    </row>
    <row r="218" spans="1:37" x14ac:dyDescent="0.55000000000000004">
      <c r="A218" s="41"/>
      <c r="B218" s="42"/>
      <c r="C218" s="41"/>
      <c r="D218" s="146"/>
      <c r="E218" s="152"/>
      <c r="F218" s="152"/>
      <c r="G218" s="152"/>
      <c r="H218" s="152"/>
      <c r="I218" s="152"/>
      <c r="J218" s="154"/>
      <c r="K218" s="154"/>
      <c r="L218" s="154"/>
      <c r="M218" s="154"/>
      <c r="N218" s="154"/>
      <c r="O218" s="150"/>
      <c r="P218" s="150"/>
      <c r="Q218" s="150"/>
      <c r="R218" s="150"/>
      <c r="S218" s="150"/>
      <c r="T218" s="148"/>
      <c r="U218" s="148"/>
      <c r="V218" s="148"/>
      <c r="W218" s="148"/>
      <c r="X218" s="148"/>
      <c r="Y218" s="156"/>
      <c r="Z218" s="156"/>
      <c r="AA218" s="156"/>
      <c r="AB218" s="156"/>
      <c r="AC218" s="156"/>
      <c r="AD218" s="158"/>
      <c r="AE218" s="158"/>
      <c r="AF218" s="158"/>
      <c r="AG218" s="158"/>
      <c r="AH218" s="158"/>
      <c r="AI218" s="126" t="str">
        <f t="shared" si="6"/>
        <v/>
      </c>
      <c r="AJ218" s="127" t="str">
        <f t="shared" si="7"/>
        <v/>
      </c>
      <c r="AK218" s="17"/>
    </row>
    <row r="219" spans="1:37" x14ac:dyDescent="0.55000000000000004">
      <c r="A219" s="41"/>
      <c r="B219" s="42"/>
      <c r="C219" s="41"/>
      <c r="D219" s="146"/>
      <c r="E219" s="152"/>
      <c r="F219" s="152"/>
      <c r="G219" s="152"/>
      <c r="H219" s="152"/>
      <c r="I219" s="152"/>
      <c r="J219" s="154"/>
      <c r="K219" s="154"/>
      <c r="L219" s="154"/>
      <c r="M219" s="154"/>
      <c r="N219" s="154"/>
      <c r="O219" s="150"/>
      <c r="P219" s="150"/>
      <c r="Q219" s="150"/>
      <c r="R219" s="150"/>
      <c r="S219" s="150"/>
      <c r="T219" s="148"/>
      <c r="U219" s="148"/>
      <c r="V219" s="148"/>
      <c r="W219" s="148"/>
      <c r="X219" s="148"/>
      <c r="Y219" s="156"/>
      <c r="Z219" s="156"/>
      <c r="AA219" s="156"/>
      <c r="AB219" s="156"/>
      <c r="AC219" s="156"/>
      <c r="AD219" s="158"/>
      <c r="AE219" s="158"/>
      <c r="AF219" s="158"/>
      <c r="AG219" s="158"/>
      <c r="AH219" s="158"/>
      <c r="AI219" s="126" t="str">
        <f t="shared" si="6"/>
        <v/>
      </c>
      <c r="AJ219" s="127" t="str">
        <f t="shared" si="7"/>
        <v/>
      </c>
      <c r="AK219" s="17"/>
    </row>
    <row r="220" spans="1:37" x14ac:dyDescent="0.55000000000000004">
      <c r="A220" s="41"/>
      <c r="B220" s="42"/>
      <c r="C220" s="41"/>
      <c r="D220" s="146"/>
      <c r="E220" s="152"/>
      <c r="F220" s="152"/>
      <c r="G220" s="152"/>
      <c r="H220" s="152"/>
      <c r="I220" s="152"/>
      <c r="J220" s="154"/>
      <c r="K220" s="154"/>
      <c r="L220" s="154"/>
      <c r="M220" s="154"/>
      <c r="N220" s="154"/>
      <c r="O220" s="150"/>
      <c r="P220" s="150"/>
      <c r="Q220" s="150"/>
      <c r="R220" s="150"/>
      <c r="S220" s="150"/>
      <c r="T220" s="148"/>
      <c r="U220" s="148"/>
      <c r="V220" s="148"/>
      <c r="W220" s="148"/>
      <c r="X220" s="148"/>
      <c r="Y220" s="156"/>
      <c r="Z220" s="156"/>
      <c r="AA220" s="156"/>
      <c r="AB220" s="156"/>
      <c r="AC220" s="156"/>
      <c r="AD220" s="158"/>
      <c r="AE220" s="158"/>
      <c r="AF220" s="158"/>
      <c r="AG220" s="158"/>
      <c r="AH220" s="158"/>
      <c r="AI220" s="126" t="str">
        <f t="shared" si="6"/>
        <v/>
      </c>
      <c r="AJ220" s="127" t="str">
        <f t="shared" si="7"/>
        <v/>
      </c>
      <c r="AK220" s="17"/>
    </row>
    <row r="221" spans="1:37" x14ac:dyDescent="0.55000000000000004">
      <c r="A221" s="41"/>
      <c r="B221" s="42"/>
      <c r="C221" s="41"/>
      <c r="D221" s="146"/>
      <c r="E221" s="152"/>
      <c r="F221" s="152"/>
      <c r="G221" s="152"/>
      <c r="H221" s="152"/>
      <c r="I221" s="152"/>
      <c r="J221" s="154"/>
      <c r="K221" s="154"/>
      <c r="L221" s="154"/>
      <c r="M221" s="154"/>
      <c r="N221" s="154"/>
      <c r="O221" s="150"/>
      <c r="P221" s="150"/>
      <c r="Q221" s="150"/>
      <c r="R221" s="150"/>
      <c r="S221" s="150"/>
      <c r="T221" s="148"/>
      <c r="U221" s="148"/>
      <c r="V221" s="148"/>
      <c r="W221" s="148"/>
      <c r="X221" s="148"/>
      <c r="Y221" s="156"/>
      <c r="Z221" s="156"/>
      <c r="AA221" s="156"/>
      <c r="AB221" s="156"/>
      <c r="AC221" s="156"/>
      <c r="AD221" s="158"/>
      <c r="AE221" s="158"/>
      <c r="AF221" s="158"/>
      <c r="AG221" s="158"/>
      <c r="AH221" s="158"/>
      <c r="AI221" s="126" t="str">
        <f t="shared" si="6"/>
        <v/>
      </c>
      <c r="AJ221" s="127" t="str">
        <f t="shared" si="7"/>
        <v/>
      </c>
      <c r="AK221" s="17"/>
    </row>
    <row r="222" spans="1:37" x14ac:dyDescent="0.55000000000000004">
      <c r="A222" s="41"/>
      <c r="B222" s="42"/>
      <c r="C222" s="41"/>
      <c r="D222" s="146"/>
      <c r="E222" s="152"/>
      <c r="F222" s="152"/>
      <c r="G222" s="152"/>
      <c r="H222" s="152"/>
      <c r="I222" s="152"/>
      <c r="J222" s="154"/>
      <c r="K222" s="154"/>
      <c r="L222" s="154"/>
      <c r="M222" s="154"/>
      <c r="N222" s="154"/>
      <c r="O222" s="150"/>
      <c r="P222" s="150"/>
      <c r="Q222" s="150"/>
      <c r="R222" s="150"/>
      <c r="S222" s="150"/>
      <c r="T222" s="148"/>
      <c r="U222" s="148"/>
      <c r="V222" s="148"/>
      <c r="W222" s="148"/>
      <c r="X222" s="148"/>
      <c r="Y222" s="156"/>
      <c r="Z222" s="156"/>
      <c r="AA222" s="156"/>
      <c r="AB222" s="156"/>
      <c r="AC222" s="156"/>
      <c r="AD222" s="158"/>
      <c r="AE222" s="158"/>
      <c r="AF222" s="158"/>
      <c r="AG222" s="158"/>
      <c r="AH222" s="158"/>
      <c r="AI222" s="126" t="str">
        <f t="shared" si="6"/>
        <v/>
      </c>
      <c r="AJ222" s="127" t="str">
        <f t="shared" si="7"/>
        <v/>
      </c>
      <c r="AK222" s="17"/>
    </row>
    <row r="223" spans="1:37" x14ac:dyDescent="0.55000000000000004">
      <c r="A223" s="41"/>
      <c r="B223" s="42"/>
      <c r="C223" s="41"/>
      <c r="D223" s="146"/>
      <c r="E223" s="152"/>
      <c r="F223" s="152"/>
      <c r="G223" s="152"/>
      <c r="H223" s="152"/>
      <c r="I223" s="152"/>
      <c r="J223" s="154"/>
      <c r="K223" s="154"/>
      <c r="L223" s="154"/>
      <c r="M223" s="154"/>
      <c r="N223" s="154"/>
      <c r="O223" s="150"/>
      <c r="P223" s="150"/>
      <c r="Q223" s="150"/>
      <c r="R223" s="150"/>
      <c r="S223" s="150"/>
      <c r="T223" s="148"/>
      <c r="U223" s="148"/>
      <c r="V223" s="148"/>
      <c r="W223" s="148"/>
      <c r="X223" s="148"/>
      <c r="Y223" s="156"/>
      <c r="Z223" s="156"/>
      <c r="AA223" s="156"/>
      <c r="AB223" s="156"/>
      <c r="AC223" s="156"/>
      <c r="AD223" s="158"/>
      <c r="AE223" s="158"/>
      <c r="AF223" s="158"/>
      <c r="AG223" s="158"/>
      <c r="AH223" s="158"/>
      <c r="AI223" s="126" t="str">
        <f t="shared" si="6"/>
        <v/>
      </c>
      <c r="AJ223" s="127" t="str">
        <f t="shared" si="7"/>
        <v/>
      </c>
      <c r="AK223" s="17"/>
    </row>
    <row r="224" spans="1:37" x14ac:dyDescent="0.55000000000000004">
      <c r="A224" s="41"/>
      <c r="B224" s="42"/>
      <c r="C224" s="41"/>
      <c r="D224" s="146"/>
      <c r="E224" s="152"/>
      <c r="F224" s="152"/>
      <c r="G224" s="152"/>
      <c r="H224" s="152"/>
      <c r="I224" s="152"/>
      <c r="J224" s="154"/>
      <c r="K224" s="154"/>
      <c r="L224" s="154"/>
      <c r="M224" s="154"/>
      <c r="N224" s="154"/>
      <c r="O224" s="150"/>
      <c r="P224" s="150"/>
      <c r="Q224" s="150"/>
      <c r="R224" s="150"/>
      <c r="S224" s="150"/>
      <c r="T224" s="148"/>
      <c r="U224" s="148"/>
      <c r="V224" s="148"/>
      <c r="W224" s="148"/>
      <c r="X224" s="148"/>
      <c r="Y224" s="156"/>
      <c r="Z224" s="156"/>
      <c r="AA224" s="156"/>
      <c r="AB224" s="156"/>
      <c r="AC224" s="156"/>
      <c r="AD224" s="158"/>
      <c r="AE224" s="158"/>
      <c r="AF224" s="158"/>
      <c r="AG224" s="158"/>
      <c r="AH224" s="158"/>
      <c r="AI224" s="126" t="str">
        <f t="shared" si="6"/>
        <v/>
      </c>
      <c r="AJ224" s="127" t="str">
        <f t="shared" si="7"/>
        <v/>
      </c>
      <c r="AK224" s="17"/>
    </row>
    <row r="225" spans="1:37" x14ac:dyDescent="0.55000000000000004">
      <c r="A225" s="41"/>
      <c r="B225" s="42"/>
      <c r="C225" s="41"/>
      <c r="D225" s="146"/>
      <c r="E225" s="152"/>
      <c r="F225" s="152"/>
      <c r="G225" s="152"/>
      <c r="H225" s="152"/>
      <c r="I225" s="152"/>
      <c r="J225" s="154"/>
      <c r="K225" s="154"/>
      <c r="L225" s="154"/>
      <c r="M225" s="154"/>
      <c r="N225" s="154"/>
      <c r="O225" s="150"/>
      <c r="P225" s="150"/>
      <c r="Q225" s="150"/>
      <c r="R225" s="150"/>
      <c r="S225" s="150"/>
      <c r="T225" s="148"/>
      <c r="U225" s="148"/>
      <c r="V225" s="148"/>
      <c r="W225" s="148"/>
      <c r="X225" s="148"/>
      <c r="Y225" s="156"/>
      <c r="Z225" s="156"/>
      <c r="AA225" s="156"/>
      <c r="AB225" s="156"/>
      <c r="AC225" s="156"/>
      <c r="AD225" s="158"/>
      <c r="AE225" s="158"/>
      <c r="AF225" s="158"/>
      <c r="AG225" s="158"/>
      <c r="AH225" s="158"/>
      <c r="AI225" s="126" t="str">
        <f t="shared" si="6"/>
        <v/>
      </c>
      <c r="AJ225" s="127" t="str">
        <f t="shared" si="7"/>
        <v/>
      </c>
      <c r="AK225" s="17"/>
    </row>
    <row r="226" spans="1:37" x14ac:dyDescent="0.55000000000000004">
      <c r="A226" s="41"/>
      <c r="B226" s="42"/>
      <c r="C226" s="41"/>
      <c r="D226" s="146"/>
      <c r="E226" s="152"/>
      <c r="F226" s="152"/>
      <c r="G226" s="152"/>
      <c r="H226" s="152"/>
      <c r="I226" s="152"/>
      <c r="J226" s="154"/>
      <c r="K226" s="154"/>
      <c r="L226" s="154"/>
      <c r="M226" s="154"/>
      <c r="N226" s="154"/>
      <c r="O226" s="150"/>
      <c r="P226" s="150"/>
      <c r="Q226" s="150"/>
      <c r="R226" s="150"/>
      <c r="S226" s="150"/>
      <c r="T226" s="148"/>
      <c r="U226" s="148"/>
      <c r="V226" s="148"/>
      <c r="W226" s="148"/>
      <c r="X226" s="148"/>
      <c r="Y226" s="156"/>
      <c r="Z226" s="156"/>
      <c r="AA226" s="156"/>
      <c r="AB226" s="156"/>
      <c r="AC226" s="156"/>
      <c r="AD226" s="158"/>
      <c r="AE226" s="158"/>
      <c r="AF226" s="158"/>
      <c r="AG226" s="158"/>
      <c r="AH226" s="158"/>
      <c r="AI226" s="126" t="str">
        <f t="shared" si="6"/>
        <v/>
      </c>
      <c r="AJ226" s="127" t="str">
        <f t="shared" si="7"/>
        <v/>
      </c>
      <c r="AK226" s="17"/>
    </row>
    <row r="227" spans="1:37" x14ac:dyDescent="0.55000000000000004">
      <c r="A227" s="41"/>
      <c r="B227" s="42"/>
      <c r="C227" s="41"/>
      <c r="D227" s="146"/>
      <c r="E227" s="152"/>
      <c r="F227" s="152"/>
      <c r="G227" s="152"/>
      <c r="H227" s="152"/>
      <c r="I227" s="152"/>
      <c r="J227" s="154"/>
      <c r="K227" s="154"/>
      <c r="L227" s="154"/>
      <c r="M227" s="154"/>
      <c r="N227" s="154"/>
      <c r="O227" s="150"/>
      <c r="P227" s="150"/>
      <c r="Q227" s="150"/>
      <c r="R227" s="150"/>
      <c r="S227" s="150"/>
      <c r="T227" s="148"/>
      <c r="U227" s="148"/>
      <c r="V227" s="148"/>
      <c r="W227" s="148"/>
      <c r="X227" s="148"/>
      <c r="Y227" s="156"/>
      <c r="Z227" s="156"/>
      <c r="AA227" s="156"/>
      <c r="AB227" s="156"/>
      <c r="AC227" s="156"/>
      <c r="AD227" s="158"/>
      <c r="AE227" s="158"/>
      <c r="AF227" s="158"/>
      <c r="AG227" s="158"/>
      <c r="AH227" s="158"/>
      <c r="AI227" s="126" t="str">
        <f t="shared" si="6"/>
        <v/>
      </c>
      <c r="AJ227" s="127" t="str">
        <f t="shared" si="7"/>
        <v/>
      </c>
      <c r="AK227" s="17"/>
    </row>
    <row r="228" spans="1:37" x14ac:dyDescent="0.55000000000000004">
      <c r="A228" s="41"/>
      <c r="B228" s="42"/>
      <c r="C228" s="41"/>
      <c r="D228" s="146"/>
      <c r="E228" s="152"/>
      <c r="F228" s="152"/>
      <c r="G228" s="152"/>
      <c r="H228" s="152"/>
      <c r="I228" s="152"/>
      <c r="J228" s="154"/>
      <c r="K228" s="154"/>
      <c r="L228" s="154"/>
      <c r="M228" s="154"/>
      <c r="N228" s="154"/>
      <c r="O228" s="150"/>
      <c r="P228" s="150"/>
      <c r="Q228" s="150"/>
      <c r="R228" s="150"/>
      <c r="S228" s="150"/>
      <c r="T228" s="148"/>
      <c r="U228" s="148"/>
      <c r="V228" s="148"/>
      <c r="W228" s="148"/>
      <c r="X228" s="148"/>
      <c r="Y228" s="156"/>
      <c r="Z228" s="156"/>
      <c r="AA228" s="156"/>
      <c r="AB228" s="156"/>
      <c r="AC228" s="156"/>
      <c r="AD228" s="158"/>
      <c r="AE228" s="158"/>
      <c r="AF228" s="158"/>
      <c r="AG228" s="158"/>
      <c r="AH228" s="158"/>
      <c r="AI228" s="126" t="str">
        <f t="shared" si="6"/>
        <v/>
      </c>
      <c r="AJ228" s="127" t="str">
        <f t="shared" si="7"/>
        <v/>
      </c>
      <c r="AK228" s="17"/>
    </row>
    <row r="229" spans="1:37" x14ac:dyDescent="0.55000000000000004">
      <c r="A229" s="41"/>
      <c r="B229" s="42"/>
      <c r="C229" s="41"/>
      <c r="D229" s="146"/>
      <c r="E229" s="152"/>
      <c r="F229" s="152"/>
      <c r="G229" s="152"/>
      <c r="H229" s="152"/>
      <c r="I229" s="152"/>
      <c r="J229" s="154"/>
      <c r="K229" s="154"/>
      <c r="L229" s="154"/>
      <c r="M229" s="154"/>
      <c r="N229" s="154"/>
      <c r="O229" s="150"/>
      <c r="P229" s="150"/>
      <c r="Q229" s="150"/>
      <c r="R229" s="150"/>
      <c r="S229" s="150"/>
      <c r="T229" s="148"/>
      <c r="U229" s="148"/>
      <c r="V229" s="148"/>
      <c r="W229" s="148"/>
      <c r="X229" s="148"/>
      <c r="Y229" s="156"/>
      <c r="Z229" s="156"/>
      <c r="AA229" s="156"/>
      <c r="AB229" s="156"/>
      <c r="AC229" s="156"/>
      <c r="AD229" s="158"/>
      <c r="AE229" s="158"/>
      <c r="AF229" s="158"/>
      <c r="AG229" s="158"/>
      <c r="AH229" s="158"/>
      <c r="AI229" s="126" t="str">
        <f t="shared" si="6"/>
        <v/>
      </c>
      <c r="AJ229" s="127" t="str">
        <f t="shared" si="7"/>
        <v/>
      </c>
      <c r="AK229" s="17"/>
    </row>
    <row r="230" spans="1:37" x14ac:dyDescent="0.55000000000000004">
      <c r="A230" s="41"/>
      <c r="B230" s="42"/>
      <c r="C230" s="41"/>
      <c r="D230" s="146"/>
      <c r="E230" s="152"/>
      <c r="F230" s="152"/>
      <c r="G230" s="152"/>
      <c r="H230" s="152"/>
      <c r="I230" s="152"/>
      <c r="J230" s="154"/>
      <c r="K230" s="154"/>
      <c r="L230" s="154"/>
      <c r="M230" s="154"/>
      <c r="N230" s="154"/>
      <c r="O230" s="150"/>
      <c r="P230" s="150"/>
      <c r="Q230" s="150"/>
      <c r="R230" s="150"/>
      <c r="S230" s="150"/>
      <c r="T230" s="148"/>
      <c r="U230" s="148"/>
      <c r="V230" s="148"/>
      <c r="W230" s="148"/>
      <c r="X230" s="148"/>
      <c r="Y230" s="156"/>
      <c r="Z230" s="156"/>
      <c r="AA230" s="156"/>
      <c r="AB230" s="156"/>
      <c r="AC230" s="156"/>
      <c r="AD230" s="158"/>
      <c r="AE230" s="158"/>
      <c r="AF230" s="158"/>
      <c r="AG230" s="158"/>
      <c r="AH230" s="158"/>
      <c r="AI230" s="126" t="str">
        <f t="shared" si="6"/>
        <v/>
      </c>
      <c r="AJ230" s="127" t="str">
        <f t="shared" si="7"/>
        <v/>
      </c>
      <c r="AK230" s="17"/>
    </row>
    <row r="231" spans="1:37" x14ac:dyDescent="0.55000000000000004">
      <c r="A231" s="41"/>
      <c r="B231" s="42"/>
      <c r="C231" s="41"/>
      <c r="D231" s="146"/>
      <c r="E231" s="152"/>
      <c r="F231" s="152"/>
      <c r="G231" s="152"/>
      <c r="H231" s="152"/>
      <c r="I231" s="152"/>
      <c r="J231" s="154"/>
      <c r="K231" s="154"/>
      <c r="L231" s="154"/>
      <c r="M231" s="154"/>
      <c r="N231" s="154"/>
      <c r="O231" s="150"/>
      <c r="P231" s="150"/>
      <c r="Q231" s="150"/>
      <c r="R231" s="150"/>
      <c r="S231" s="150"/>
      <c r="T231" s="148"/>
      <c r="U231" s="148"/>
      <c r="V231" s="148"/>
      <c r="W231" s="148"/>
      <c r="X231" s="148"/>
      <c r="Y231" s="156"/>
      <c r="Z231" s="156"/>
      <c r="AA231" s="156"/>
      <c r="AB231" s="156"/>
      <c r="AC231" s="156"/>
      <c r="AD231" s="158"/>
      <c r="AE231" s="158"/>
      <c r="AF231" s="158"/>
      <c r="AG231" s="158"/>
      <c r="AH231" s="158"/>
      <c r="AI231" s="126" t="str">
        <f t="shared" si="6"/>
        <v/>
      </c>
      <c r="AJ231" s="127" t="str">
        <f t="shared" si="7"/>
        <v/>
      </c>
      <c r="AK231" s="17"/>
    </row>
    <row r="232" spans="1:37" x14ac:dyDescent="0.55000000000000004">
      <c r="A232" s="41"/>
      <c r="B232" s="42"/>
      <c r="C232" s="41"/>
      <c r="D232" s="146"/>
      <c r="E232" s="152"/>
      <c r="F232" s="152"/>
      <c r="G232" s="152"/>
      <c r="H232" s="152"/>
      <c r="I232" s="152"/>
      <c r="J232" s="154"/>
      <c r="K232" s="154"/>
      <c r="L232" s="154"/>
      <c r="M232" s="154"/>
      <c r="N232" s="154"/>
      <c r="O232" s="150"/>
      <c r="P232" s="150"/>
      <c r="Q232" s="150"/>
      <c r="R232" s="150"/>
      <c r="S232" s="150"/>
      <c r="T232" s="148"/>
      <c r="U232" s="148"/>
      <c r="V232" s="148"/>
      <c r="W232" s="148"/>
      <c r="X232" s="148"/>
      <c r="Y232" s="156"/>
      <c r="Z232" s="156"/>
      <c r="AA232" s="156"/>
      <c r="AB232" s="156"/>
      <c r="AC232" s="156"/>
      <c r="AD232" s="158"/>
      <c r="AE232" s="158"/>
      <c r="AF232" s="158"/>
      <c r="AG232" s="158"/>
      <c r="AH232" s="158"/>
      <c r="AI232" s="126" t="str">
        <f t="shared" si="6"/>
        <v/>
      </c>
      <c r="AJ232" s="127" t="str">
        <f t="shared" si="7"/>
        <v/>
      </c>
      <c r="AK232" s="17"/>
    </row>
    <row r="233" spans="1:37" x14ac:dyDescent="0.55000000000000004">
      <c r="A233" s="41"/>
      <c r="B233" s="42"/>
      <c r="C233" s="41"/>
      <c r="D233" s="146"/>
      <c r="E233" s="152"/>
      <c r="F233" s="152"/>
      <c r="G233" s="152"/>
      <c r="H233" s="152"/>
      <c r="I233" s="152"/>
      <c r="J233" s="154"/>
      <c r="K233" s="154"/>
      <c r="L233" s="154"/>
      <c r="M233" s="154"/>
      <c r="N233" s="154"/>
      <c r="O233" s="150"/>
      <c r="P233" s="150"/>
      <c r="Q233" s="150"/>
      <c r="R233" s="150"/>
      <c r="S233" s="150"/>
      <c r="T233" s="148"/>
      <c r="U233" s="148"/>
      <c r="V233" s="148"/>
      <c r="W233" s="148"/>
      <c r="X233" s="148"/>
      <c r="Y233" s="156"/>
      <c r="Z233" s="156"/>
      <c r="AA233" s="156"/>
      <c r="AB233" s="156"/>
      <c r="AC233" s="156"/>
      <c r="AD233" s="158"/>
      <c r="AE233" s="158"/>
      <c r="AF233" s="158"/>
      <c r="AG233" s="158"/>
      <c r="AH233" s="158"/>
      <c r="AI233" s="126" t="str">
        <f t="shared" si="6"/>
        <v/>
      </c>
      <c r="AJ233" s="127" t="str">
        <f t="shared" si="7"/>
        <v/>
      </c>
      <c r="AK233" s="17"/>
    </row>
    <row r="234" spans="1:37" x14ac:dyDescent="0.55000000000000004">
      <c r="A234" s="41"/>
      <c r="B234" s="42"/>
      <c r="C234" s="41"/>
      <c r="D234" s="146"/>
      <c r="E234" s="152"/>
      <c r="F234" s="152"/>
      <c r="G234" s="152"/>
      <c r="H234" s="152"/>
      <c r="I234" s="152"/>
      <c r="J234" s="154"/>
      <c r="K234" s="154"/>
      <c r="L234" s="154"/>
      <c r="M234" s="154"/>
      <c r="N234" s="154"/>
      <c r="O234" s="150"/>
      <c r="P234" s="150"/>
      <c r="Q234" s="150"/>
      <c r="R234" s="150"/>
      <c r="S234" s="150"/>
      <c r="T234" s="148"/>
      <c r="U234" s="148"/>
      <c r="V234" s="148"/>
      <c r="W234" s="148"/>
      <c r="X234" s="148"/>
      <c r="Y234" s="156"/>
      <c r="Z234" s="156"/>
      <c r="AA234" s="156"/>
      <c r="AB234" s="156"/>
      <c r="AC234" s="156"/>
      <c r="AD234" s="158"/>
      <c r="AE234" s="158"/>
      <c r="AF234" s="158"/>
      <c r="AG234" s="158"/>
      <c r="AH234" s="158"/>
      <c r="AI234" s="126" t="str">
        <f t="shared" si="6"/>
        <v/>
      </c>
      <c r="AJ234" s="127" t="str">
        <f t="shared" si="7"/>
        <v/>
      </c>
      <c r="AK234" s="17"/>
    </row>
    <row r="235" spans="1:37" x14ac:dyDescent="0.55000000000000004">
      <c r="A235" s="41"/>
      <c r="B235" s="42"/>
      <c r="C235" s="41"/>
      <c r="D235" s="146"/>
      <c r="E235" s="152"/>
      <c r="F235" s="152"/>
      <c r="G235" s="152"/>
      <c r="H235" s="152"/>
      <c r="I235" s="152"/>
      <c r="J235" s="154"/>
      <c r="K235" s="154"/>
      <c r="L235" s="154"/>
      <c r="M235" s="154"/>
      <c r="N235" s="154"/>
      <c r="O235" s="150"/>
      <c r="P235" s="150"/>
      <c r="Q235" s="150"/>
      <c r="R235" s="150"/>
      <c r="S235" s="150"/>
      <c r="T235" s="148"/>
      <c r="U235" s="148"/>
      <c r="V235" s="148"/>
      <c r="W235" s="148"/>
      <c r="X235" s="148"/>
      <c r="Y235" s="156"/>
      <c r="Z235" s="156"/>
      <c r="AA235" s="156"/>
      <c r="AB235" s="156"/>
      <c r="AC235" s="156"/>
      <c r="AD235" s="158"/>
      <c r="AE235" s="158"/>
      <c r="AF235" s="158"/>
      <c r="AG235" s="158"/>
      <c r="AH235" s="158"/>
      <c r="AI235" s="126" t="str">
        <f t="shared" si="6"/>
        <v/>
      </c>
      <c r="AJ235" s="127" t="str">
        <f t="shared" si="7"/>
        <v/>
      </c>
      <c r="AK235" s="17"/>
    </row>
    <row r="236" spans="1:37" x14ac:dyDescent="0.55000000000000004">
      <c r="A236" s="41"/>
      <c r="B236" s="42"/>
      <c r="C236" s="41"/>
      <c r="D236" s="146"/>
      <c r="E236" s="152"/>
      <c r="F236" s="152"/>
      <c r="G236" s="152"/>
      <c r="H236" s="152"/>
      <c r="I236" s="152"/>
      <c r="J236" s="154"/>
      <c r="K236" s="154"/>
      <c r="L236" s="154"/>
      <c r="M236" s="154"/>
      <c r="N236" s="154"/>
      <c r="O236" s="150"/>
      <c r="P236" s="150"/>
      <c r="Q236" s="150"/>
      <c r="R236" s="150"/>
      <c r="S236" s="150"/>
      <c r="T236" s="148"/>
      <c r="U236" s="148"/>
      <c r="V236" s="148"/>
      <c r="W236" s="148"/>
      <c r="X236" s="148"/>
      <c r="Y236" s="156"/>
      <c r="Z236" s="156"/>
      <c r="AA236" s="156"/>
      <c r="AB236" s="156"/>
      <c r="AC236" s="156"/>
      <c r="AD236" s="158"/>
      <c r="AE236" s="158"/>
      <c r="AF236" s="158"/>
      <c r="AG236" s="158"/>
      <c r="AH236" s="158"/>
      <c r="AI236" s="126" t="str">
        <f t="shared" si="6"/>
        <v/>
      </c>
      <c r="AJ236" s="127" t="str">
        <f t="shared" si="7"/>
        <v/>
      </c>
      <c r="AK236" s="17"/>
    </row>
    <row r="237" spans="1:37" x14ac:dyDescent="0.55000000000000004">
      <c r="A237" s="41"/>
      <c r="B237" s="42"/>
      <c r="C237" s="41"/>
      <c r="D237" s="146"/>
      <c r="E237" s="152"/>
      <c r="F237" s="152"/>
      <c r="G237" s="152"/>
      <c r="H237" s="152"/>
      <c r="I237" s="152"/>
      <c r="J237" s="154"/>
      <c r="K237" s="154"/>
      <c r="L237" s="154"/>
      <c r="M237" s="154"/>
      <c r="N237" s="154"/>
      <c r="O237" s="150"/>
      <c r="P237" s="150"/>
      <c r="Q237" s="150"/>
      <c r="R237" s="150"/>
      <c r="S237" s="150"/>
      <c r="T237" s="148"/>
      <c r="U237" s="148"/>
      <c r="V237" s="148"/>
      <c r="W237" s="148"/>
      <c r="X237" s="148"/>
      <c r="Y237" s="156"/>
      <c r="Z237" s="156"/>
      <c r="AA237" s="156"/>
      <c r="AB237" s="156"/>
      <c r="AC237" s="156"/>
      <c r="AD237" s="158"/>
      <c r="AE237" s="158"/>
      <c r="AF237" s="158"/>
      <c r="AG237" s="158"/>
      <c r="AH237" s="158"/>
      <c r="AI237" s="126" t="str">
        <f t="shared" si="6"/>
        <v/>
      </c>
      <c r="AJ237" s="127" t="str">
        <f t="shared" si="7"/>
        <v/>
      </c>
      <c r="AK237" s="17"/>
    </row>
    <row r="238" spans="1:37" x14ac:dyDescent="0.55000000000000004">
      <c r="A238" s="41"/>
      <c r="B238" s="42"/>
      <c r="C238" s="41"/>
      <c r="D238" s="146"/>
      <c r="E238" s="152"/>
      <c r="F238" s="152"/>
      <c r="G238" s="152"/>
      <c r="H238" s="152"/>
      <c r="I238" s="152"/>
      <c r="J238" s="154"/>
      <c r="K238" s="154"/>
      <c r="L238" s="154"/>
      <c r="M238" s="154"/>
      <c r="N238" s="154"/>
      <c r="O238" s="150"/>
      <c r="P238" s="150"/>
      <c r="Q238" s="150"/>
      <c r="R238" s="150"/>
      <c r="S238" s="150"/>
      <c r="T238" s="148"/>
      <c r="U238" s="148"/>
      <c r="V238" s="148"/>
      <c r="W238" s="148"/>
      <c r="X238" s="148"/>
      <c r="Y238" s="156"/>
      <c r="Z238" s="156"/>
      <c r="AA238" s="156"/>
      <c r="AB238" s="156"/>
      <c r="AC238" s="156"/>
      <c r="AD238" s="158"/>
      <c r="AE238" s="158"/>
      <c r="AF238" s="158"/>
      <c r="AG238" s="158"/>
      <c r="AH238" s="158"/>
      <c r="AI238" s="126" t="str">
        <f t="shared" si="6"/>
        <v/>
      </c>
      <c r="AJ238" s="127" t="str">
        <f t="shared" si="7"/>
        <v/>
      </c>
      <c r="AK238" s="17"/>
    </row>
    <row r="239" spans="1:37" x14ac:dyDescent="0.55000000000000004">
      <c r="A239" s="41"/>
      <c r="B239" s="42"/>
      <c r="C239" s="41"/>
      <c r="D239" s="146"/>
      <c r="E239" s="152"/>
      <c r="F239" s="152"/>
      <c r="G239" s="152"/>
      <c r="H239" s="152"/>
      <c r="I239" s="152"/>
      <c r="J239" s="154"/>
      <c r="K239" s="154"/>
      <c r="L239" s="154"/>
      <c r="M239" s="154"/>
      <c r="N239" s="154"/>
      <c r="O239" s="150"/>
      <c r="P239" s="150"/>
      <c r="Q239" s="150"/>
      <c r="R239" s="150"/>
      <c r="S239" s="150"/>
      <c r="T239" s="148"/>
      <c r="U239" s="148"/>
      <c r="V239" s="148"/>
      <c r="W239" s="148"/>
      <c r="X239" s="148"/>
      <c r="Y239" s="156"/>
      <c r="Z239" s="156"/>
      <c r="AA239" s="156"/>
      <c r="AB239" s="156"/>
      <c r="AC239" s="156"/>
      <c r="AD239" s="158"/>
      <c r="AE239" s="158"/>
      <c r="AF239" s="158"/>
      <c r="AG239" s="158"/>
      <c r="AH239" s="158"/>
      <c r="AI239" s="126" t="str">
        <f t="shared" si="6"/>
        <v/>
      </c>
      <c r="AJ239" s="127" t="str">
        <f t="shared" si="7"/>
        <v/>
      </c>
      <c r="AK239" s="17"/>
    </row>
    <row r="240" spans="1:37" x14ac:dyDescent="0.55000000000000004">
      <c r="A240" s="41"/>
      <c r="B240" s="42"/>
      <c r="C240" s="41"/>
      <c r="D240" s="146"/>
      <c r="E240" s="152"/>
      <c r="F240" s="152"/>
      <c r="G240" s="152"/>
      <c r="H240" s="152"/>
      <c r="I240" s="152"/>
      <c r="J240" s="154"/>
      <c r="K240" s="154"/>
      <c r="L240" s="154"/>
      <c r="M240" s="154"/>
      <c r="N240" s="154"/>
      <c r="O240" s="150"/>
      <c r="P240" s="150"/>
      <c r="Q240" s="150"/>
      <c r="R240" s="150"/>
      <c r="S240" s="150"/>
      <c r="T240" s="148"/>
      <c r="U240" s="148"/>
      <c r="V240" s="148"/>
      <c r="W240" s="148"/>
      <c r="X240" s="148"/>
      <c r="Y240" s="156"/>
      <c r="Z240" s="156"/>
      <c r="AA240" s="156"/>
      <c r="AB240" s="156"/>
      <c r="AC240" s="156"/>
      <c r="AD240" s="158"/>
      <c r="AE240" s="158"/>
      <c r="AF240" s="158"/>
      <c r="AG240" s="158"/>
      <c r="AH240" s="158"/>
      <c r="AI240" s="126" t="str">
        <f t="shared" si="6"/>
        <v/>
      </c>
      <c r="AJ240" s="127" t="str">
        <f t="shared" si="7"/>
        <v/>
      </c>
      <c r="AK240" s="17"/>
    </row>
    <row r="241" spans="1:37" x14ac:dyDescent="0.55000000000000004">
      <c r="A241" s="41"/>
      <c r="B241" s="42"/>
      <c r="C241" s="41"/>
      <c r="D241" s="146"/>
      <c r="E241" s="152"/>
      <c r="F241" s="152"/>
      <c r="G241" s="152"/>
      <c r="H241" s="152"/>
      <c r="I241" s="152"/>
      <c r="J241" s="154"/>
      <c r="K241" s="154"/>
      <c r="L241" s="154"/>
      <c r="M241" s="154"/>
      <c r="N241" s="154"/>
      <c r="O241" s="150"/>
      <c r="P241" s="150"/>
      <c r="Q241" s="150"/>
      <c r="R241" s="150"/>
      <c r="S241" s="150"/>
      <c r="T241" s="148"/>
      <c r="U241" s="148"/>
      <c r="V241" s="148"/>
      <c r="W241" s="148"/>
      <c r="X241" s="148"/>
      <c r="Y241" s="156"/>
      <c r="Z241" s="156"/>
      <c r="AA241" s="156"/>
      <c r="AB241" s="156"/>
      <c r="AC241" s="156"/>
      <c r="AD241" s="158"/>
      <c r="AE241" s="158"/>
      <c r="AF241" s="158"/>
      <c r="AG241" s="158"/>
      <c r="AH241" s="158"/>
      <c r="AI241" s="126" t="str">
        <f t="shared" si="6"/>
        <v/>
      </c>
      <c r="AJ241" s="127" t="str">
        <f t="shared" si="7"/>
        <v/>
      </c>
      <c r="AK241" s="17"/>
    </row>
    <row r="242" spans="1:37" x14ac:dyDescent="0.55000000000000004">
      <c r="A242" s="41"/>
      <c r="B242" s="42"/>
      <c r="C242" s="41"/>
      <c r="D242" s="146"/>
      <c r="E242" s="152"/>
      <c r="F242" s="152"/>
      <c r="G242" s="152"/>
      <c r="H242" s="152"/>
      <c r="I242" s="152"/>
      <c r="J242" s="154"/>
      <c r="K242" s="154"/>
      <c r="L242" s="154"/>
      <c r="M242" s="154"/>
      <c r="N242" s="154"/>
      <c r="O242" s="150"/>
      <c r="P242" s="150"/>
      <c r="Q242" s="150"/>
      <c r="R242" s="150"/>
      <c r="S242" s="150"/>
      <c r="T242" s="148"/>
      <c r="U242" s="148"/>
      <c r="V242" s="148"/>
      <c r="W242" s="148"/>
      <c r="X242" s="148"/>
      <c r="Y242" s="156"/>
      <c r="Z242" s="156"/>
      <c r="AA242" s="156"/>
      <c r="AB242" s="156"/>
      <c r="AC242" s="156"/>
      <c r="AD242" s="158"/>
      <c r="AE242" s="158"/>
      <c r="AF242" s="158"/>
      <c r="AG242" s="158"/>
      <c r="AH242" s="158"/>
      <c r="AI242" s="126" t="str">
        <f t="shared" si="6"/>
        <v/>
      </c>
      <c r="AJ242" s="127" t="str">
        <f t="shared" si="7"/>
        <v/>
      </c>
      <c r="AK242" s="17"/>
    </row>
    <row r="243" spans="1:37" x14ac:dyDescent="0.55000000000000004">
      <c r="A243" s="41"/>
      <c r="B243" s="42"/>
      <c r="C243" s="41"/>
      <c r="D243" s="146"/>
      <c r="E243" s="152"/>
      <c r="F243" s="152"/>
      <c r="G243" s="152"/>
      <c r="H243" s="152"/>
      <c r="I243" s="152"/>
      <c r="J243" s="154"/>
      <c r="K243" s="154"/>
      <c r="L243" s="154"/>
      <c r="M243" s="154"/>
      <c r="N243" s="154"/>
      <c r="O243" s="150"/>
      <c r="P243" s="150"/>
      <c r="Q243" s="150"/>
      <c r="R243" s="150"/>
      <c r="S243" s="150"/>
      <c r="T243" s="148"/>
      <c r="U243" s="148"/>
      <c r="V243" s="148"/>
      <c r="W243" s="148"/>
      <c r="X243" s="148"/>
      <c r="Y243" s="156"/>
      <c r="Z243" s="156"/>
      <c r="AA243" s="156"/>
      <c r="AB243" s="156"/>
      <c r="AC243" s="156"/>
      <c r="AD243" s="158"/>
      <c r="AE243" s="158"/>
      <c r="AF243" s="158"/>
      <c r="AG243" s="158"/>
      <c r="AH243" s="158"/>
      <c r="AI243" s="126" t="str">
        <f t="shared" si="6"/>
        <v/>
      </c>
      <c r="AJ243" s="127" t="str">
        <f t="shared" si="7"/>
        <v/>
      </c>
      <c r="AK243" s="17"/>
    </row>
    <row r="244" spans="1:37" x14ac:dyDescent="0.55000000000000004">
      <c r="A244" s="41"/>
      <c r="B244" s="42"/>
      <c r="C244" s="41"/>
      <c r="D244" s="146"/>
      <c r="E244" s="152"/>
      <c r="F244" s="152"/>
      <c r="G244" s="152"/>
      <c r="H244" s="152"/>
      <c r="I244" s="152"/>
      <c r="J244" s="154"/>
      <c r="K244" s="154"/>
      <c r="L244" s="154"/>
      <c r="M244" s="154"/>
      <c r="N244" s="154"/>
      <c r="O244" s="150"/>
      <c r="P244" s="150"/>
      <c r="Q244" s="150"/>
      <c r="R244" s="150"/>
      <c r="S244" s="150"/>
      <c r="T244" s="148"/>
      <c r="U244" s="148"/>
      <c r="V244" s="148"/>
      <c r="W244" s="148"/>
      <c r="X244" s="148"/>
      <c r="Y244" s="156"/>
      <c r="Z244" s="156"/>
      <c r="AA244" s="156"/>
      <c r="AB244" s="156"/>
      <c r="AC244" s="156"/>
      <c r="AD244" s="158"/>
      <c r="AE244" s="158"/>
      <c r="AF244" s="158"/>
      <c r="AG244" s="158"/>
      <c r="AH244" s="158"/>
      <c r="AI244" s="126" t="str">
        <f t="shared" si="6"/>
        <v/>
      </c>
      <c r="AJ244" s="127" t="str">
        <f t="shared" si="7"/>
        <v/>
      </c>
      <c r="AK244" s="17"/>
    </row>
    <row r="245" spans="1:37" x14ac:dyDescent="0.55000000000000004">
      <c r="A245" s="41"/>
      <c r="B245" s="42"/>
      <c r="C245" s="41"/>
      <c r="D245" s="146"/>
      <c r="E245" s="152"/>
      <c r="F245" s="152"/>
      <c r="G245" s="152"/>
      <c r="H245" s="152"/>
      <c r="I245" s="152"/>
      <c r="J245" s="154"/>
      <c r="K245" s="154"/>
      <c r="L245" s="154"/>
      <c r="M245" s="154"/>
      <c r="N245" s="154"/>
      <c r="O245" s="150"/>
      <c r="P245" s="150"/>
      <c r="Q245" s="150"/>
      <c r="R245" s="150"/>
      <c r="S245" s="150"/>
      <c r="T245" s="148"/>
      <c r="U245" s="148"/>
      <c r="V245" s="148"/>
      <c r="W245" s="148"/>
      <c r="X245" s="148"/>
      <c r="Y245" s="156"/>
      <c r="Z245" s="156"/>
      <c r="AA245" s="156"/>
      <c r="AB245" s="156"/>
      <c r="AC245" s="156"/>
      <c r="AD245" s="158"/>
      <c r="AE245" s="158"/>
      <c r="AF245" s="158"/>
      <c r="AG245" s="158"/>
      <c r="AH245" s="158"/>
      <c r="AI245" s="126" t="str">
        <f t="shared" si="6"/>
        <v/>
      </c>
      <c r="AJ245" s="127" t="str">
        <f t="shared" si="7"/>
        <v/>
      </c>
      <c r="AK245" s="17"/>
    </row>
    <row r="246" spans="1:37" x14ac:dyDescent="0.55000000000000004">
      <c r="A246" s="41"/>
      <c r="B246" s="42"/>
      <c r="C246" s="41"/>
      <c r="D246" s="146"/>
      <c r="E246" s="152"/>
      <c r="F246" s="152"/>
      <c r="G246" s="152"/>
      <c r="H246" s="152"/>
      <c r="I246" s="152"/>
      <c r="J246" s="154"/>
      <c r="K246" s="154"/>
      <c r="L246" s="154"/>
      <c r="M246" s="154"/>
      <c r="N246" s="154"/>
      <c r="O246" s="150"/>
      <c r="P246" s="150"/>
      <c r="Q246" s="150"/>
      <c r="R246" s="150"/>
      <c r="S246" s="150"/>
      <c r="T246" s="148"/>
      <c r="U246" s="148"/>
      <c r="V246" s="148"/>
      <c r="W246" s="148"/>
      <c r="X246" s="148"/>
      <c r="Y246" s="156"/>
      <c r="Z246" s="156"/>
      <c r="AA246" s="156"/>
      <c r="AB246" s="156"/>
      <c r="AC246" s="156"/>
      <c r="AD246" s="158"/>
      <c r="AE246" s="158"/>
      <c r="AF246" s="158"/>
      <c r="AG246" s="158"/>
      <c r="AH246" s="158"/>
      <c r="AI246" s="126" t="str">
        <f t="shared" si="6"/>
        <v/>
      </c>
      <c r="AJ246" s="127" t="str">
        <f t="shared" si="7"/>
        <v/>
      </c>
      <c r="AK246" s="17"/>
    </row>
    <row r="247" spans="1:37" x14ac:dyDescent="0.55000000000000004">
      <c r="A247" s="41"/>
      <c r="B247" s="42"/>
      <c r="C247" s="41"/>
      <c r="D247" s="146"/>
      <c r="E247" s="152"/>
      <c r="F247" s="152"/>
      <c r="G247" s="152"/>
      <c r="H247" s="152"/>
      <c r="I247" s="152"/>
      <c r="J247" s="154"/>
      <c r="K247" s="154"/>
      <c r="L247" s="154"/>
      <c r="M247" s="154"/>
      <c r="N247" s="154"/>
      <c r="O247" s="150"/>
      <c r="P247" s="150"/>
      <c r="Q247" s="150"/>
      <c r="R247" s="150"/>
      <c r="S247" s="150"/>
      <c r="T247" s="148"/>
      <c r="U247" s="148"/>
      <c r="V247" s="148"/>
      <c r="W247" s="148"/>
      <c r="X247" s="148"/>
      <c r="Y247" s="156"/>
      <c r="Z247" s="156"/>
      <c r="AA247" s="156"/>
      <c r="AB247" s="156"/>
      <c r="AC247" s="156"/>
      <c r="AD247" s="158"/>
      <c r="AE247" s="158"/>
      <c r="AF247" s="158"/>
      <c r="AG247" s="158"/>
      <c r="AH247" s="158"/>
      <c r="AI247" s="126" t="str">
        <f t="shared" si="6"/>
        <v/>
      </c>
      <c r="AJ247" s="127" t="str">
        <f t="shared" si="7"/>
        <v/>
      </c>
      <c r="AK247" s="17"/>
    </row>
    <row r="248" spans="1:37" x14ac:dyDescent="0.55000000000000004">
      <c r="A248" s="41"/>
      <c r="B248" s="42"/>
      <c r="C248" s="41"/>
      <c r="D248" s="146"/>
      <c r="E248" s="152"/>
      <c r="F248" s="152"/>
      <c r="G248" s="152"/>
      <c r="H248" s="152"/>
      <c r="I248" s="152"/>
      <c r="J248" s="154"/>
      <c r="K248" s="154"/>
      <c r="L248" s="154"/>
      <c r="M248" s="154"/>
      <c r="N248" s="154"/>
      <c r="O248" s="150"/>
      <c r="P248" s="150"/>
      <c r="Q248" s="150"/>
      <c r="R248" s="150"/>
      <c r="S248" s="150"/>
      <c r="T248" s="148"/>
      <c r="U248" s="148"/>
      <c r="V248" s="148"/>
      <c r="W248" s="148"/>
      <c r="X248" s="148"/>
      <c r="Y248" s="156"/>
      <c r="Z248" s="156"/>
      <c r="AA248" s="156"/>
      <c r="AB248" s="156"/>
      <c r="AC248" s="156"/>
      <c r="AD248" s="158"/>
      <c r="AE248" s="158"/>
      <c r="AF248" s="158"/>
      <c r="AG248" s="158"/>
      <c r="AH248" s="158"/>
      <c r="AI248" s="126" t="str">
        <f t="shared" si="6"/>
        <v/>
      </c>
      <c r="AJ248" s="127" t="str">
        <f t="shared" si="7"/>
        <v/>
      </c>
      <c r="AK248" s="17"/>
    </row>
    <row r="249" spans="1:37" x14ac:dyDescent="0.55000000000000004">
      <c r="A249" s="41"/>
      <c r="B249" s="42"/>
      <c r="C249" s="41"/>
      <c r="D249" s="146"/>
      <c r="E249" s="152"/>
      <c r="F249" s="152"/>
      <c r="G249" s="152"/>
      <c r="H249" s="152"/>
      <c r="I249" s="152"/>
      <c r="J249" s="154"/>
      <c r="K249" s="154"/>
      <c r="L249" s="154"/>
      <c r="M249" s="154"/>
      <c r="N249" s="154"/>
      <c r="O249" s="150"/>
      <c r="P249" s="150"/>
      <c r="Q249" s="150"/>
      <c r="R249" s="150"/>
      <c r="S249" s="150"/>
      <c r="T249" s="148"/>
      <c r="U249" s="148"/>
      <c r="V249" s="148"/>
      <c r="W249" s="148"/>
      <c r="X249" s="148"/>
      <c r="Y249" s="156"/>
      <c r="Z249" s="156"/>
      <c r="AA249" s="156"/>
      <c r="AB249" s="156"/>
      <c r="AC249" s="156"/>
      <c r="AD249" s="158"/>
      <c r="AE249" s="158"/>
      <c r="AF249" s="158"/>
      <c r="AG249" s="158"/>
      <c r="AH249" s="158"/>
      <c r="AI249" s="126" t="str">
        <f t="shared" si="6"/>
        <v/>
      </c>
      <c r="AJ249" s="127" t="str">
        <f t="shared" si="7"/>
        <v/>
      </c>
      <c r="AK249" s="17"/>
    </row>
    <row r="250" spans="1:37" x14ac:dyDescent="0.55000000000000004">
      <c r="A250" s="41"/>
      <c r="B250" s="42"/>
      <c r="C250" s="41"/>
      <c r="D250" s="146"/>
      <c r="E250" s="152"/>
      <c r="F250" s="152"/>
      <c r="G250" s="152"/>
      <c r="H250" s="152"/>
      <c r="I250" s="152"/>
      <c r="J250" s="154"/>
      <c r="K250" s="154"/>
      <c r="L250" s="154"/>
      <c r="M250" s="154"/>
      <c r="N250" s="154"/>
      <c r="O250" s="150"/>
      <c r="P250" s="150"/>
      <c r="Q250" s="150"/>
      <c r="R250" s="150"/>
      <c r="S250" s="150"/>
      <c r="T250" s="148"/>
      <c r="U250" s="148"/>
      <c r="V250" s="148"/>
      <c r="W250" s="148"/>
      <c r="X250" s="148"/>
      <c r="Y250" s="156"/>
      <c r="Z250" s="156"/>
      <c r="AA250" s="156"/>
      <c r="AB250" s="156"/>
      <c r="AC250" s="156"/>
      <c r="AD250" s="158"/>
      <c r="AE250" s="158"/>
      <c r="AF250" s="158"/>
      <c r="AG250" s="158"/>
      <c r="AH250" s="158"/>
      <c r="AI250" s="126" t="str">
        <f t="shared" si="6"/>
        <v/>
      </c>
      <c r="AJ250" s="127" t="str">
        <f t="shared" si="7"/>
        <v/>
      </c>
      <c r="AK250" s="17"/>
    </row>
    <row r="251" spans="1:37" x14ac:dyDescent="0.55000000000000004">
      <c r="A251" s="41"/>
      <c r="B251" s="42"/>
      <c r="C251" s="41"/>
      <c r="D251" s="146"/>
      <c r="E251" s="152"/>
      <c r="F251" s="152"/>
      <c r="G251" s="152"/>
      <c r="H251" s="152"/>
      <c r="I251" s="152"/>
      <c r="J251" s="154"/>
      <c r="K251" s="154"/>
      <c r="L251" s="154"/>
      <c r="M251" s="154"/>
      <c r="N251" s="154"/>
      <c r="O251" s="150"/>
      <c r="P251" s="150"/>
      <c r="Q251" s="150"/>
      <c r="R251" s="150"/>
      <c r="S251" s="150"/>
      <c r="T251" s="148"/>
      <c r="U251" s="148"/>
      <c r="V251" s="148"/>
      <c r="W251" s="148"/>
      <c r="X251" s="148"/>
      <c r="Y251" s="156"/>
      <c r="Z251" s="156"/>
      <c r="AA251" s="156"/>
      <c r="AB251" s="156"/>
      <c r="AC251" s="156"/>
      <c r="AD251" s="158"/>
      <c r="AE251" s="158"/>
      <c r="AF251" s="158"/>
      <c r="AG251" s="158"/>
      <c r="AH251" s="158"/>
      <c r="AI251" s="126" t="str">
        <f t="shared" si="6"/>
        <v/>
      </c>
      <c r="AJ251" s="127" t="str">
        <f t="shared" si="7"/>
        <v/>
      </c>
      <c r="AK251" s="17"/>
    </row>
    <row r="252" spans="1:37" x14ac:dyDescent="0.55000000000000004">
      <c r="A252" s="41"/>
      <c r="B252" s="42"/>
      <c r="C252" s="41"/>
      <c r="D252" s="146"/>
      <c r="E252" s="152"/>
      <c r="F252" s="152"/>
      <c r="G252" s="152"/>
      <c r="H252" s="152"/>
      <c r="I252" s="152"/>
      <c r="J252" s="154"/>
      <c r="K252" s="154"/>
      <c r="L252" s="154"/>
      <c r="M252" s="154"/>
      <c r="N252" s="154"/>
      <c r="O252" s="150"/>
      <c r="P252" s="150"/>
      <c r="Q252" s="150"/>
      <c r="R252" s="150"/>
      <c r="S252" s="150"/>
      <c r="T252" s="148"/>
      <c r="U252" s="148"/>
      <c r="V252" s="148"/>
      <c r="W252" s="148"/>
      <c r="X252" s="148"/>
      <c r="Y252" s="156"/>
      <c r="Z252" s="156"/>
      <c r="AA252" s="156"/>
      <c r="AB252" s="156"/>
      <c r="AC252" s="156"/>
      <c r="AD252" s="158"/>
      <c r="AE252" s="158"/>
      <c r="AF252" s="158"/>
      <c r="AG252" s="158"/>
      <c r="AH252" s="158"/>
      <c r="AI252" s="126" t="str">
        <f t="shared" si="6"/>
        <v/>
      </c>
      <c r="AJ252" s="127" t="str">
        <f t="shared" si="7"/>
        <v/>
      </c>
      <c r="AK252" s="17"/>
    </row>
    <row r="253" spans="1:37" x14ac:dyDescent="0.55000000000000004">
      <c r="A253" s="41"/>
      <c r="B253" s="42"/>
      <c r="C253" s="41"/>
      <c r="D253" s="146"/>
      <c r="E253" s="152"/>
      <c r="F253" s="152"/>
      <c r="G253" s="152"/>
      <c r="H253" s="152"/>
      <c r="I253" s="152"/>
      <c r="J253" s="154"/>
      <c r="K253" s="154"/>
      <c r="L253" s="154"/>
      <c r="M253" s="154"/>
      <c r="N253" s="154"/>
      <c r="O253" s="150"/>
      <c r="P253" s="150"/>
      <c r="Q253" s="150"/>
      <c r="R253" s="150"/>
      <c r="S253" s="150"/>
      <c r="T253" s="148"/>
      <c r="U253" s="148"/>
      <c r="V253" s="148"/>
      <c r="W253" s="148"/>
      <c r="X253" s="148"/>
      <c r="Y253" s="156"/>
      <c r="Z253" s="156"/>
      <c r="AA253" s="156"/>
      <c r="AB253" s="156"/>
      <c r="AC253" s="156"/>
      <c r="AD253" s="158"/>
      <c r="AE253" s="158"/>
      <c r="AF253" s="158"/>
      <c r="AG253" s="158"/>
      <c r="AH253" s="158"/>
      <c r="AI253" s="126" t="str">
        <f t="shared" si="6"/>
        <v/>
      </c>
      <c r="AJ253" s="127" t="str">
        <f t="shared" si="7"/>
        <v/>
      </c>
      <c r="AK253" s="17"/>
    </row>
    <row r="254" spans="1:37" x14ac:dyDescent="0.55000000000000004">
      <c r="A254" s="41"/>
      <c r="B254" s="42"/>
      <c r="C254" s="41"/>
      <c r="D254" s="146"/>
      <c r="E254" s="152"/>
      <c r="F254" s="152"/>
      <c r="G254" s="152"/>
      <c r="H254" s="152"/>
      <c r="I254" s="152"/>
      <c r="J254" s="154"/>
      <c r="K254" s="154"/>
      <c r="L254" s="154"/>
      <c r="M254" s="154"/>
      <c r="N254" s="154"/>
      <c r="O254" s="150"/>
      <c r="P254" s="150"/>
      <c r="Q254" s="150"/>
      <c r="R254" s="150"/>
      <c r="S254" s="150"/>
      <c r="T254" s="148"/>
      <c r="U254" s="148"/>
      <c r="V254" s="148"/>
      <c r="W254" s="148"/>
      <c r="X254" s="148"/>
      <c r="Y254" s="156"/>
      <c r="Z254" s="156"/>
      <c r="AA254" s="156"/>
      <c r="AB254" s="156"/>
      <c r="AC254" s="156"/>
      <c r="AD254" s="158"/>
      <c r="AE254" s="158"/>
      <c r="AF254" s="158"/>
      <c r="AG254" s="158"/>
      <c r="AH254" s="158"/>
      <c r="AI254" s="126" t="str">
        <f t="shared" si="6"/>
        <v/>
      </c>
      <c r="AJ254" s="127" t="str">
        <f t="shared" si="7"/>
        <v/>
      </c>
      <c r="AK254" s="17"/>
    </row>
    <row r="255" spans="1:37" x14ac:dyDescent="0.55000000000000004">
      <c r="A255" s="41"/>
      <c r="B255" s="42"/>
      <c r="C255" s="41"/>
      <c r="D255" s="146"/>
      <c r="E255" s="152"/>
      <c r="F255" s="152"/>
      <c r="G255" s="152"/>
      <c r="H255" s="152"/>
      <c r="I255" s="152"/>
      <c r="J255" s="154"/>
      <c r="K255" s="154"/>
      <c r="L255" s="154"/>
      <c r="M255" s="154"/>
      <c r="N255" s="154"/>
      <c r="O255" s="150"/>
      <c r="P255" s="150"/>
      <c r="Q255" s="150"/>
      <c r="R255" s="150"/>
      <c r="S255" s="150"/>
      <c r="T255" s="148"/>
      <c r="U255" s="148"/>
      <c r="V255" s="148"/>
      <c r="W255" s="148"/>
      <c r="X255" s="148"/>
      <c r="Y255" s="156"/>
      <c r="Z255" s="156"/>
      <c r="AA255" s="156"/>
      <c r="AB255" s="156"/>
      <c r="AC255" s="156"/>
      <c r="AD255" s="158"/>
      <c r="AE255" s="158"/>
      <c r="AF255" s="158"/>
      <c r="AG255" s="158"/>
      <c r="AH255" s="158"/>
      <c r="AI255" s="126" t="str">
        <f t="shared" si="6"/>
        <v/>
      </c>
      <c r="AJ255" s="127" t="str">
        <f t="shared" si="7"/>
        <v/>
      </c>
      <c r="AK255" s="17"/>
    </row>
    <row r="256" spans="1:37" x14ac:dyDescent="0.55000000000000004">
      <c r="A256" s="41"/>
      <c r="B256" s="42"/>
      <c r="C256" s="41"/>
      <c r="D256" s="146"/>
      <c r="E256" s="152"/>
      <c r="F256" s="152"/>
      <c r="G256" s="152"/>
      <c r="H256" s="152"/>
      <c r="I256" s="152"/>
      <c r="J256" s="154"/>
      <c r="K256" s="154"/>
      <c r="L256" s="154"/>
      <c r="M256" s="154"/>
      <c r="N256" s="154"/>
      <c r="O256" s="150"/>
      <c r="P256" s="150"/>
      <c r="Q256" s="150"/>
      <c r="R256" s="150"/>
      <c r="S256" s="150"/>
      <c r="T256" s="148"/>
      <c r="U256" s="148"/>
      <c r="V256" s="148"/>
      <c r="W256" s="148"/>
      <c r="X256" s="148"/>
      <c r="Y256" s="156"/>
      <c r="Z256" s="156"/>
      <c r="AA256" s="156"/>
      <c r="AB256" s="156"/>
      <c r="AC256" s="156"/>
      <c r="AD256" s="158"/>
      <c r="AE256" s="158"/>
      <c r="AF256" s="158"/>
      <c r="AG256" s="158"/>
      <c r="AH256" s="158"/>
      <c r="AI256" s="126" t="str">
        <f t="shared" si="6"/>
        <v/>
      </c>
      <c r="AJ256" s="127" t="str">
        <f t="shared" si="7"/>
        <v/>
      </c>
      <c r="AK256" s="17"/>
    </row>
    <row r="257" spans="1:37" x14ac:dyDescent="0.55000000000000004">
      <c r="A257" s="41"/>
      <c r="B257" s="42"/>
      <c r="C257" s="41"/>
      <c r="D257" s="146"/>
      <c r="E257" s="152"/>
      <c r="F257" s="152"/>
      <c r="G257" s="152"/>
      <c r="H257" s="152"/>
      <c r="I257" s="152"/>
      <c r="J257" s="154"/>
      <c r="K257" s="154"/>
      <c r="L257" s="154"/>
      <c r="M257" s="154"/>
      <c r="N257" s="154"/>
      <c r="O257" s="150"/>
      <c r="P257" s="150"/>
      <c r="Q257" s="150"/>
      <c r="R257" s="150"/>
      <c r="S257" s="150"/>
      <c r="T257" s="148"/>
      <c r="U257" s="148"/>
      <c r="V257" s="148"/>
      <c r="W257" s="148"/>
      <c r="X257" s="148"/>
      <c r="Y257" s="156"/>
      <c r="Z257" s="156"/>
      <c r="AA257" s="156"/>
      <c r="AB257" s="156"/>
      <c r="AC257" s="156"/>
      <c r="AD257" s="158"/>
      <c r="AE257" s="158"/>
      <c r="AF257" s="158"/>
      <c r="AG257" s="158"/>
      <c r="AH257" s="158"/>
      <c r="AI257" s="126" t="str">
        <f t="shared" si="6"/>
        <v/>
      </c>
      <c r="AJ257" s="127" t="str">
        <f t="shared" si="7"/>
        <v/>
      </c>
      <c r="AK257" s="17"/>
    </row>
    <row r="258" spans="1:37" x14ac:dyDescent="0.55000000000000004">
      <c r="A258" s="41"/>
      <c r="B258" s="42"/>
      <c r="C258" s="41"/>
      <c r="D258" s="146"/>
      <c r="E258" s="152"/>
      <c r="F258" s="152"/>
      <c r="G258" s="152"/>
      <c r="H258" s="152"/>
      <c r="I258" s="152"/>
      <c r="J258" s="154"/>
      <c r="K258" s="154"/>
      <c r="L258" s="154"/>
      <c r="M258" s="154"/>
      <c r="N258" s="154"/>
      <c r="O258" s="150"/>
      <c r="P258" s="150"/>
      <c r="Q258" s="150"/>
      <c r="R258" s="150"/>
      <c r="S258" s="150"/>
      <c r="T258" s="148"/>
      <c r="U258" s="148"/>
      <c r="V258" s="148"/>
      <c r="W258" s="148"/>
      <c r="X258" s="148"/>
      <c r="Y258" s="156"/>
      <c r="Z258" s="156"/>
      <c r="AA258" s="156"/>
      <c r="AB258" s="156"/>
      <c r="AC258" s="156"/>
      <c r="AD258" s="158"/>
      <c r="AE258" s="158"/>
      <c r="AF258" s="158"/>
      <c r="AG258" s="158"/>
      <c r="AH258" s="158"/>
      <c r="AI258" s="126" t="str">
        <f t="shared" si="6"/>
        <v/>
      </c>
      <c r="AJ258" s="127" t="str">
        <f t="shared" si="7"/>
        <v/>
      </c>
      <c r="AK258" s="17"/>
    </row>
    <row r="259" spans="1:37" x14ac:dyDescent="0.55000000000000004">
      <c r="A259" s="41"/>
      <c r="B259" s="42"/>
      <c r="C259" s="41"/>
      <c r="D259" s="146"/>
      <c r="E259" s="152"/>
      <c r="F259" s="152"/>
      <c r="G259" s="152"/>
      <c r="H259" s="152"/>
      <c r="I259" s="152"/>
      <c r="J259" s="154"/>
      <c r="K259" s="154"/>
      <c r="L259" s="154"/>
      <c r="M259" s="154"/>
      <c r="N259" s="154"/>
      <c r="O259" s="150"/>
      <c r="P259" s="150"/>
      <c r="Q259" s="150"/>
      <c r="R259" s="150"/>
      <c r="S259" s="150"/>
      <c r="T259" s="148"/>
      <c r="U259" s="148"/>
      <c r="V259" s="148"/>
      <c r="W259" s="148"/>
      <c r="X259" s="148"/>
      <c r="Y259" s="156"/>
      <c r="Z259" s="156"/>
      <c r="AA259" s="156"/>
      <c r="AB259" s="156"/>
      <c r="AC259" s="156"/>
      <c r="AD259" s="158"/>
      <c r="AE259" s="158"/>
      <c r="AF259" s="158"/>
      <c r="AG259" s="158"/>
      <c r="AH259" s="158"/>
      <c r="AI259" s="126" t="str">
        <f t="shared" si="6"/>
        <v/>
      </c>
      <c r="AJ259" s="127" t="str">
        <f t="shared" si="7"/>
        <v/>
      </c>
      <c r="AK259" s="17"/>
    </row>
    <row r="260" spans="1:37" x14ac:dyDescent="0.55000000000000004">
      <c r="A260" s="41"/>
      <c r="B260" s="42"/>
      <c r="C260" s="41"/>
      <c r="D260" s="146"/>
      <c r="E260" s="152"/>
      <c r="F260" s="152"/>
      <c r="G260" s="152"/>
      <c r="H260" s="152"/>
      <c r="I260" s="152"/>
      <c r="J260" s="154"/>
      <c r="K260" s="154"/>
      <c r="L260" s="154"/>
      <c r="M260" s="154"/>
      <c r="N260" s="154"/>
      <c r="O260" s="150"/>
      <c r="P260" s="150"/>
      <c r="Q260" s="150"/>
      <c r="R260" s="150"/>
      <c r="S260" s="150"/>
      <c r="T260" s="148"/>
      <c r="U260" s="148"/>
      <c r="V260" s="148"/>
      <c r="W260" s="148"/>
      <c r="X260" s="148"/>
      <c r="Y260" s="156"/>
      <c r="Z260" s="156"/>
      <c r="AA260" s="156"/>
      <c r="AB260" s="156"/>
      <c r="AC260" s="156"/>
      <c r="AD260" s="158"/>
      <c r="AE260" s="158"/>
      <c r="AF260" s="158"/>
      <c r="AG260" s="158"/>
      <c r="AH260" s="158"/>
      <c r="AI260" s="126" t="str">
        <f t="shared" si="6"/>
        <v/>
      </c>
      <c r="AJ260" s="127" t="str">
        <f t="shared" si="7"/>
        <v/>
      </c>
      <c r="AK260" s="17"/>
    </row>
    <row r="261" spans="1:37" x14ac:dyDescent="0.55000000000000004">
      <c r="A261" s="41"/>
      <c r="B261" s="42"/>
      <c r="C261" s="41"/>
      <c r="D261" s="146"/>
      <c r="E261" s="152"/>
      <c r="F261" s="152"/>
      <c r="G261" s="152"/>
      <c r="H261" s="152"/>
      <c r="I261" s="152"/>
      <c r="J261" s="154"/>
      <c r="K261" s="154"/>
      <c r="L261" s="154"/>
      <c r="M261" s="154"/>
      <c r="N261" s="154"/>
      <c r="O261" s="150"/>
      <c r="P261" s="150"/>
      <c r="Q261" s="150"/>
      <c r="R261" s="150"/>
      <c r="S261" s="150"/>
      <c r="T261" s="148"/>
      <c r="U261" s="148"/>
      <c r="V261" s="148"/>
      <c r="W261" s="148"/>
      <c r="X261" s="148"/>
      <c r="Y261" s="156"/>
      <c r="Z261" s="156"/>
      <c r="AA261" s="156"/>
      <c r="AB261" s="156"/>
      <c r="AC261" s="156"/>
      <c r="AD261" s="158"/>
      <c r="AE261" s="158"/>
      <c r="AF261" s="158"/>
      <c r="AG261" s="158"/>
      <c r="AH261" s="158"/>
      <c r="AI261" s="126" t="str">
        <f t="shared" si="6"/>
        <v/>
      </c>
      <c r="AJ261" s="127" t="str">
        <f t="shared" si="7"/>
        <v/>
      </c>
      <c r="AK261" s="17"/>
    </row>
    <row r="262" spans="1:37" x14ac:dyDescent="0.55000000000000004">
      <c r="A262" s="41"/>
      <c r="B262" s="42"/>
      <c r="C262" s="41"/>
      <c r="D262" s="146"/>
      <c r="E262" s="152"/>
      <c r="F262" s="152"/>
      <c r="G262" s="152"/>
      <c r="H262" s="152"/>
      <c r="I262" s="152"/>
      <c r="J262" s="154"/>
      <c r="K262" s="154"/>
      <c r="L262" s="154"/>
      <c r="M262" s="154"/>
      <c r="N262" s="154"/>
      <c r="O262" s="150"/>
      <c r="P262" s="150"/>
      <c r="Q262" s="150"/>
      <c r="R262" s="150"/>
      <c r="S262" s="150"/>
      <c r="T262" s="148"/>
      <c r="U262" s="148"/>
      <c r="V262" s="148"/>
      <c r="W262" s="148"/>
      <c r="X262" s="148"/>
      <c r="Y262" s="156"/>
      <c r="Z262" s="156"/>
      <c r="AA262" s="156"/>
      <c r="AB262" s="156"/>
      <c r="AC262" s="156"/>
      <c r="AD262" s="158"/>
      <c r="AE262" s="158"/>
      <c r="AF262" s="158"/>
      <c r="AG262" s="158"/>
      <c r="AH262" s="158"/>
      <c r="AI262" s="126" t="str">
        <f t="shared" si="6"/>
        <v/>
      </c>
      <c r="AJ262" s="127" t="str">
        <f t="shared" si="7"/>
        <v/>
      </c>
      <c r="AK262" s="17"/>
    </row>
    <row r="263" spans="1:37" x14ac:dyDescent="0.55000000000000004">
      <c r="A263" s="41"/>
      <c r="B263" s="42"/>
      <c r="C263" s="41"/>
      <c r="D263" s="146"/>
      <c r="E263" s="152"/>
      <c r="F263" s="152"/>
      <c r="G263" s="152"/>
      <c r="H263" s="152"/>
      <c r="I263" s="152"/>
      <c r="J263" s="154"/>
      <c r="K263" s="154"/>
      <c r="L263" s="154"/>
      <c r="M263" s="154"/>
      <c r="N263" s="154"/>
      <c r="O263" s="150"/>
      <c r="P263" s="150"/>
      <c r="Q263" s="150"/>
      <c r="R263" s="150"/>
      <c r="S263" s="150"/>
      <c r="T263" s="148"/>
      <c r="U263" s="148"/>
      <c r="V263" s="148"/>
      <c r="W263" s="148"/>
      <c r="X263" s="148"/>
      <c r="Y263" s="156"/>
      <c r="Z263" s="156"/>
      <c r="AA263" s="156"/>
      <c r="AB263" s="156"/>
      <c r="AC263" s="156"/>
      <c r="AD263" s="158"/>
      <c r="AE263" s="158"/>
      <c r="AF263" s="158"/>
      <c r="AG263" s="158"/>
      <c r="AH263" s="158"/>
      <c r="AI263" s="126" t="str">
        <f t="shared" si="6"/>
        <v/>
      </c>
      <c r="AJ263" s="127" t="str">
        <f t="shared" si="7"/>
        <v/>
      </c>
      <c r="AK263" s="17"/>
    </row>
    <row r="264" spans="1:37" x14ac:dyDescent="0.55000000000000004">
      <c r="A264" s="41"/>
      <c r="B264" s="42"/>
      <c r="C264" s="41"/>
      <c r="D264" s="146"/>
      <c r="E264" s="152"/>
      <c r="F264" s="152"/>
      <c r="G264" s="152"/>
      <c r="H264" s="152"/>
      <c r="I264" s="152"/>
      <c r="J264" s="154"/>
      <c r="K264" s="154"/>
      <c r="L264" s="154"/>
      <c r="M264" s="154"/>
      <c r="N264" s="154"/>
      <c r="O264" s="150"/>
      <c r="P264" s="150"/>
      <c r="Q264" s="150"/>
      <c r="R264" s="150"/>
      <c r="S264" s="150"/>
      <c r="T264" s="148"/>
      <c r="U264" s="148"/>
      <c r="V264" s="148"/>
      <c r="W264" s="148"/>
      <c r="X264" s="148"/>
      <c r="Y264" s="156"/>
      <c r="Z264" s="156"/>
      <c r="AA264" s="156"/>
      <c r="AB264" s="156"/>
      <c r="AC264" s="156"/>
      <c r="AD264" s="158"/>
      <c r="AE264" s="158"/>
      <c r="AF264" s="158"/>
      <c r="AG264" s="158"/>
      <c r="AH264" s="158"/>
      <c r="AI264" s="126" t="str">
        <f t="shared" si="6"/>
        <v/>
      </c>
      <c r="AJ264" s="127" t="str">
        <f t="shared" si="7"/>
        <v/>
      </c>
      <c r="AK264" s="17"/>
    </row>
    <row r="265" spans="1:37" x14ac:dyDescent="0.55000000000000004">
      <c r="A265" s="41"/>
      <c r="B265" s="42"/>
      <c r="C265" s="41"/>
      <c r="D265" s="146"/>
      <c r="E265" s="152"/>
      <c r="F265" s="152"/>
      <c r="G265" s="152"/>
      <c r="H265" s="152"/>
      <c r="I265" s="152"/>
      <c r="J265" s="154"/>
      <c r="K265" s="154"/>
      <c r="L265" s="154"/>
      <c r="M265" s="154"/>
      <c r="N265" s="154"/>
      <c r="O265" s="150"/>
      <c r="P265" s="150"/>
      <c r="Q265" s="150"/>
      <c r="R265" s="150"/>
      <c r="S265" s="150"/>
      <c r="T265" s="148"/>
      <c r="U265" s="148"/>
      <c r="V265" s="148"/>
      <c r="W265" s="148"/>
      <c r="X265" s="148"/>
      <c r="Y265" s="156"/>
      <c r="Z265" s="156"/>
      <c r="AA265" s="156"/>
      <c r="AB265" s="156"/>
      <c r="AC265" s="156"/>
      <c r="AD265" s="158"/>
      <c r="AE265" s="158"/>
      <c r="AF265" s="158"/>
      <c r="AG265" s="158"/>
      <c r="AH265" s="158"/>
      <c r="AI265" s="126" t="str">
        <f t="shared" ref="AI265:AI328" si="8">IF(AND(ISBLANK(E265),ISBLANK(F265),ISBLANK(G265),ISBLANK(H265),ISBLANK(I265),ISBLANK(J265),ISBLANK(K265),ISBLANK(L265),ISBLANK(M265),ISBLANK(N265),ISBLANK(O265),ISBLANK(P265),ISBLANK(Q265),ISBLANK(R265),ISBLANK(S265),ISBLANK(T265),ISBLANK(U265),ISBLANK(V265),ISBLANK(W265),ISBLANK(AG265),ISBLANK(AH265)),"",SUM(E265:AH265))</f>
        <v/>
      </c>
      <c r="AJ265" s="127" t="str">
        <f t="shared" ref="AJ265:AJ328" si="9">IF(AI265&lt;&gt;"",IF(AI265&gt;=36,"ดีมาก",IF(AI265&gt;=24,"ดี",IF(AI265&gt;=12,"พอใช้",IF(AI265&lt;=11,"ปรับปรุง")))),"")</f>
        <v/>
      </c>
      <c r="AK265" s="17"/>
    </row>
    <row r="266" spans="1:37" x14ac:dyDescent="0.55000000000000004">
      <c r="A266" s="41"/>
      <c r="B266" s="42"/>
      <c r="C266" s="41"/>
      <c r="D266" s="146"/>
      <c r="E266" s="152"/>
      <c r="F266" s="152"/>
      <c r="G266" s="152"/>
      <c r="H266" s="152"/>
      <c r="I266" s="152"/>
      <c r="J266" s="154"/>
      <c r="K266" s="154"/>
      <c r="L266" s="154"/>
      <c r="M266" s="154"/>
      <c r="N266" s="154"/>
      <c r="O266" s="150"/>
      <c r="P266" s="150"/>
      <c r="Q266" s="150"/>
      <c r="R266" s="150"/>
      <c r="S266" s="150"/>
      <c r="T266" s="148"/>
      <c r="U266" s="148"/>
      <c r="V266" s="148"/>
      <c r="W266" s="148"/>
      <c r="X266" s="148"/>
      <c r="Y266" s="156"/>
      <c r="Z266" s="156"/>
      <c r="AA266" s="156"/>
      <c r="AB266" s="156"/>
      <c r="AC266" s="156"/>
      <c r="AD266" s="158"/>
      <c r="AE266" s="158"/>
      <c r="AF266" s="158"/>
      <c r="AG266" s="158"/>
      <c r="AH266" s="158"/>
      <c r="AI266" s="126" t="str">
        <f t="shared" si="8"/>
        <v/>
      </c>
      <c r="AJ266" s="127" t="str">
        <f t="shared" si="9"/>
        <v/>
      </c>
      <c r="AK266" s="17"/>
    </row>
    <row r="267" spans="1:37" x14ac:dyDescent="0.55000000000000004">
      <c r="A267" s="41"/>
      <c r="B267" s="42"/>
      <c r="C267" s="41"/>
      <c r="D267" s="146"/>
      <c r="E267" s="152"/>
      <c r="F267" s="152"/>
      <c r="G267" s="152"/>
      <c r="H267" s="152"/>
      <c r="I267" s="152"/>
      <c r="J267" s="154"/>
      <c r="K267" s="154"/>
      <c r="L267" s="154"/>
      <c r="M267" s="154"/>
      <c r="N267" s="154"/>
      <c r="O267" s="150"/>
      <c r="P267" s="150"/>
      <c r="Q267" s="150"/>
      <c r="R267" s="150"/>
      <c r="S267" s="150"/>
      <c r="T267" s="148"/>
      <c r="U267" s="148"/>
      <c r="V267" s="148"/>
      <c r="W267" s="148"/>
      <c r="X267" s="148"/>
      <c r="Y267" s="156"/>
      <c r="Z267" s="156"/>
      <c r="AA267" s="156"/>
      <c r="AB267" s="156"/>
      <c r="AC267" s="156"/>
      <c r="AD267" s="158"/>
      <c r="AE267" s="158"/>
      <c r="AF267" s="158"/>
      <c r="AG267" s="158"/>
      <c r="AH267" s="158"/>
      <c r="AI267" s="126" t="str">
        <f t="shared" si="8"/>
        <v/>
      </c>
      <c r="AJ267" s="127" t="str">
        <f t="shared" si="9"/>
        <v/>
      </c>
      <c r="AK267" s="17"/>
    </row>
    <row r="268" spans="1:37" x14ac:dyDescent="0.55000000000000004">
      <c r="A268" s="41"/>
      <c r="B268" s="42"/>
      <c r="C268" s="41"/>
      <c r="D268" s="146"/>
      <c r="E268" s="152"/>
      <c r="F268" s="152"/>
      <c r="G268" s="152"/>
      <c r="H268" s="152"/>
      <c r="I268" s="152"/>
      <c r="J268" s="154"/>
      <c r="K268" s="154"/>
      <c r="L268" s="154"/>
      <c r="M268" s="154"/>
      <c r="N268" s="154"/>
      <c r="O268" s="150"/>
      <c r="P268" s="150"/>
      <c r="Q268" s="150"/>
      <c r="R268" s="150"/>
      <c r="S268" s="150"/>
      <c r="T268" s="148"/>
      <c r="U268" s="148"/>
      <c r="V268" s="148"/>
      <c r="W268" s="148"/>
      <c r="X268" s="148"/>
      <c r="Y268" s="156"/>
      <c r="Z268" s="156"/>
      <c r="AA268" s="156"/>
      <c r="AB268" s="156"/>
      <c r="AC268" s="156"/>
      <c r="AD268" s="158"/>
      <c r="AE268" s="158"/>
      <c r="AF268" s="158"/>
      <c r="AG268" s="158"/>
      <c r="AH268" s="158"/>
      <c r="AI268" s="126" t="str">
        <f t="shared" si="8"/>
        <v/>
      </c>
      <c r="AJ268" s="127" t="str">
        <f t="shared" si="9"/>
        <v/>
      </c>
      <c r="AK268" s="17"/>
    </row>
    <row r="269" spans="1:37" x14ac:dyDescent="0.55000000000000004">
      <c r="A269" s="41"/>
      <c r="B269" s="42"/>
      <c r="C269" s="41"/>
      <c r="D269" s="146"/>
      <c r="E269" s="152"/>
      <c r="F269" s="152"/>
      <c r="G269" s="152"/>
      <c r="H269" s="152"/>
      <c r="I269" s="152"/>
      <c r="J269" s="154"/>
      <c r="K269" s="154"/>
      <c r="L269" s="154"/>
      <c r="M269" s="154"/>
      <c r="N269" s="154"/>
      <c r="O269" s="150"/>
      <c r="P269" s="150"/>
      <c r="Q269" s="150"/>
      <c r="R269" s="150"/>
      <c r="S269" s="150"/>
      <c r="T269" s="148"/>
      <c r="U269" s="148"/>
      <c r="V269" s="148"/>
      <c r="W269" s="148"/>
      <c r="X269" s="148"/>
      <c r="Y269" s="156"/>
      <c r="Z269" s="156"/>
      <c r="AA269" s="156"/>
      <c r="AB269" s="156"/>
      <c r="AC269" s="156"/>
      <c r="AD269" s="158"/>
      <c r="AE269" s="158"/>
      <c r="AF269" s="158"/>
      <c r="AG269" s="158"/>
      <c r="AH269" s="158"/>
      <c r="AI269" s="126" t="str">
        <f t="shared" si="8"/>
        <v/>
      </c>
      <c r="AJ269" s="127" t="str">
        <f t="shared" si="9"/>
        <v/>
      </c>
      <c r="AK269" s="17"/>
    </row>
    <row r="270" spans="1:37" x14ac:dyDescent="0.55000000000000004">
      <c r="A270" s="41"/>
      <c r="B270" s="42"/>
      <c r="C270" s="41"/>
      <c r="D270" s="146"/>
      <c r="E270" s="152"/>
      <c r="F270" s="152"/>
      <c r="G270" s="152"/>
      <c r="H270" s="152"/>
      <c r="I270" s="152"/>
      <c r="J270" s="154"/>
      <c r="K270" s="154"/>
      <c r="L270" s="154"/>
      <c r="M270" s="154"/>
      <c r="N270" s="154"/>
      <c r="O270" s="150"/>
      <c r="P270" s="150"/>
      <c r="Q270" s="150"/>
      <c r="R270" s="150"/>
      <c r="S270" s="150"/>
      <c r="T270" s="148"/>
      <c r="U270" s="148"/>
      <c r="V270" s="148"/>
      <c r="W270" s="148"/>
      <c r="X270" s="148"/>
      <c r="Y270" s="156"/>
      <c r="Z270" s="156"/>
      <c r="AA270" s="156"/>
      <c r="AB270" s="156"/>
      <c r="AC270" s="156"/>
      <c r="AD270" s="158"/>
      <c r="AE270" s="158"/>
      <c r="AF270" s="158"/>
      <c r="AG270" s="158"/>
      <c r="AH270" s="158"/>
      <c r="AI270" s="126" t="str">
        <f t="shared" si="8"/>
        <v/>
      </c>
      <c r="AJ270" s="127" t="str">
        <f t="shared" si="9"/>
        <v/>
      </c>
      <c r="AK270" s="17"/>
    </row>
    <row r="271" spans="1:37" x14ac:dyDescent="0.55000000000000004">
      <c r="A271" s="41"/>
      <c r="B271" s="42"/>
      <c r="C271" s="41"/>
      <c r="D271" s="146"/>
      <c r="E271" s="152"/>
      <c r="F271" s="152"/>
      <c r="G271" s="152"/>
      <c r="H271" s="152"/>
      <c r="I271" s="152"/>
      <c r="J271" s="154"/>
      <c r="K271" s="154"/>
      <c r="L271" s="154"/>
      <c r="M271" s="154"/>
      <c r="N271" s="154"/>
      <c r="O271" s="150"/>
      <c r="P271" s="150"/>
      <c r="Q271" s="150"/>
      <c r="R271" s="150"/>
      <c r="S271" s="150"/>
      <c r="T271" s="148"/>
      <c r="U271" s="148"/>
      <c r="V271" s="148"/>
      <c r="W271" s="148"/>
      <c r="X271" s="148"/>
      <c r="Y271" s="156"/>
      <c r="Z271" s="156"/>
      <c r="AA271" s="156"/>
      <c r="AB271" s="156"/>
      <c r="AC271" s="156"/>
      <c r="AD271" s="158"/>
      <c r="AE271" s="158"/>
      <c r="AF271" s="158"/>
      <c r="AG271" s="158"/>
      <c r="AH271" s="158"/>
      <c r="AI271" s="126" t="str">
        <f t="shared" si="8"/>
        <v/>
      </c>
      <c r="AJ271" s="127" t="str">
        <f t="shared" si="9"/>
        <v/>
      </c>
      <c r="AK271" s="17"/>
    </row>
    <row r="272" spans="1:37" x14ac:dyDescent="0.55000000000000004">
      <c r="A272" s="41"/>
      <c r="B272" s="42"/>
      <c r="C272" s="41"/>
      <c r="D272" s="146"/>
      <c r="E272" s="152"/>
      <c r="F272" s="152"/>
      <c r="G272" s="152"/>
      <c r="H272" s="152"/>
      <c r="I272" s="152"/>
      <c r="J272" s="154"/>
      <c r="K272" s="154"/>
      <c r="L272" s="154"/>
      <c r="M272" s="154"/>
      <c r="N272" s="154"/>
      <c r="O272" s="150"/>
      <c r="P272" s="150"/>
      <c r="Q272" s="150"/>
      <c r="R272" s="150"/>
      <c r="S272" s="150"/>
      <c r="T272" s="148"/>
      <c r="U272" s="148"/>
      <c r="V272" s="148"/>
      <c r="W272" s="148"/>
      <c r="X272" s="148"/>
      <c r="Y272" s="156"/>
      <c r="Z272" s="156"/>
      <c r="AA272" s="156"/>
      <c r="AB272" s="156"/>
      <c r="AC272" s="156"/>
      <c r="AD272" s="158"/>
      <c r="AE272" s="158"/>
      <c r="AF272" s="158"/>
      <c r="AG272" s="158"/>
      <c r="AH272" s="158"/>
      <c r="AI272" s="126" t="str">
        <f t="shared" si="8"/>
        <v/>
      </c>
      <c r="AJ272" s="127" t="str">
        <f t="shared" si="9"/>
        <v/>
      </c>
      <c r="AK272" s="17"/>
    </row>
    <row r="273" spans="1:37" x14ac:dyDescent="0.55000000000000004">
      <c r="A273" s="41"/>
      <c r="B273" s="42"/>
      <c r="C273" s="41"/>
      <c r="D273" s="146"/>
      <c r="E273" s="152"/>
      <c r="F273" s="152"/>
      <c r="G273" s="152"/>
      <c r="H273" s="152"/>
      <c r="I273" s="152"/>
      <c r="J273" s="154"/>
      <c r="K273" s="154"/>
      <c r="L273" s="154"/>
      <c r="M273" s="154"/>
      <c r="N273" s="154"/>
      <c r="O273" s="150"/>
      <c r="P273" s="150"/>
      <c r="Q273" s="150"/>
      <c r="R273" s="150"/>
      <c r="S273" s="150"/>
      <c r="T273" s="148"/>
      <c r="U273" s="148"/>
      <c r="V273" s="148"/>
      <c r="W273" s="148"/>
      <c r="X273" s="148"/>
      <c r="Y273" s="156"/>
      <c r="Z273" s="156"/>
      <c r="AA273" s="156"/>
      <c r="AB273" s="156"/>
      <c r="AC273" s="156"/>
      <c r="AD273" s="158"/>
      <c r="AE273" s="158"/>
      <c r="AF273" s="158"/>
      <c r="AG273" s="158"/>
      <c r="AH273" s="158"/>
      <c r="AI273" s="126" t="str">
        <f t="shared" si="8"/>
        <v/>
      </c>
      <c r="AJ273" s="127" t="str">
        <f t="shared" si="9"/>
        <v/>
      </c>
      <c r="AK273" s="17"/>
    </row>
    <row r="274" spans="1:37" x14ac:dyDescent="0.55000000000000004">
      <c r="A274" s="41"/>
      <c r="B274" s="42"/>
      <c r="C274" s="41"/>
      <c r="D274" s="146"/>
      <c r="E274" s="152"/>
      <c r="F274" s="152"/>
      <c r="G274" s="152"/>
      <c r="H274" s="152"/>
      <c r="I274" s="152"/>
      <c r="J274" s="154"/>
      <c r="K274" s="154"/>
      <c r="L274" s="154"/>
      <c r="M274" s="154"/>
      <c r="N274" s="154"/>
      <c r="O274" s="150"/>
      <c r="P274" s="150"/>
      <c r="Q274" s="150"/>
      <c r="R274" s="150"/>
      <c r="S274" s="150"/>
      <c r="T274" s="148"/>
      <c r="U274" s="148"/>
      <c r="V274" s="148"/>
      <c r="W274" s="148"/>
      <c r="X274" s="148"/>
      <c r="Y274" s="156"/>
      <c r="Z274" s="156"/>
      <c r="AA274" s="156"/>
      <c r="AB274" s="156"/>
      <c r="AC274" s="156"/>
      <c r="AD274" s="158"/>
      <c r="AE274" s="158"/>
      <c r="AF274" s="158"/>
      <c r="AG274" s="158"/>
      <c r="AH274" s="158"/>
      <c r="AI274" s="126" t="str">
        <f t="shared" si="8"/>
        <v/>
      </c>
      <c r="AJ274" s="127" t="str">
        <f t="shared" si="9"/>
        <v/>
      </c>
      <c r="AK274" s="17"/>
    </row>
    <row r="275" spans="1:37" x14ac:dyDescent="0.55000000000000004">
      <c r="A275" s="41"/>
      <c r="B275" s="42"/>
      <c r="C275" s="41"/>
      <c r="D275" s="146"/>
      <c r="E275" s="152"/>
      <c r="F275" s="152"/>
      <c r="G275" s="152"/>
      <c r="H275" s="152"/>
      <c r="I275" s="152"/>
      <c r="J275" s="154"/>
      <c r="K275" s="154"/>
      <c r="L275" s="154"/>
      <c r="M275" s="154"/>
      <c r="N275" s="154"/>
      <c r="O275" s="150"/>
      <c r="P275" s="150"/>
      <c r="Q275" s="150"/>
      <c r="R275" s="150"/>
      <c r="S275" s="150"/>
      <c r="T275" s="148"/>
      <c r="U275" s="148"/>
      <c r="V275" s="148"/>
      <c r="W275" s="148"/>
      <c r="X275" s="148"/>
      <c r="Y275" s="156"/>
      <c r="Z275" s="156"/>
      <c r="AA275" s="156"/>
      <c r="AB275" s="156"/>
      <c r="AC275" s="156"/>
      <c r="AD275" s="158"/>
      <c r="AE275" s="158"/>
      <c r="AF275" s="158"/>
      <c r="AG275" s="158"/>
      <c r="AH275" s="158"/>
      <c r="AI275" s="126" t="str">
        <f t="shared" si="8"/>
        <v/>
      </c>
      <c r="AJ275" s="127" t="str">
        <f t="shared" si="9"/>
        <v/>
      </c>
      <c r="AK275" s="17"/>
    </row>
    <row r="276" spans="1:37" x14ac:dyDescent="0.55000000000000004">
      <c r="A276" s="41"/>
      <c r="B276" s="42"/>
      <c r="C276" s="41"/>
      <c r="D276" s="146"/>
      <c r="E276" s="152"/>
      <c r="F276" s="152"/>
      <c r="G276" s="152"/>
      <c r="H276" s="152"/>
      <c r="I276" s="152"/>
      <c r="J276" s="154"/>
      <c r="K276" s="154"/>
      <c r="L276" s="154"/>
      <c r="M276" s="154"/>
      <c r="N276" s="154"/>
      <c r="O276" s="150"/>
      <c r="P276" s="150"/>
      <c r="Q276" s="150"/>
      <c r="R276" s="150"/>
      <c r="S276" s="150"/>
      <c r="T276" s="148"/>
      <c r="U276" s="148"/>
      <c r="V276" s="148"/>
      <c r="W276" s="148"/>
      <c r="X276" s="148"/>
      <c r="Y276" s="156"/>
      <c r="Z276" s="156"/>
      <c r="AA276" s="156"/>
      <c r="AB276" s="156"/>
      <c r="AC276" s="156"/>
      <c r="AD276" s="158"/>
      <c r="AE276" s="158"/>
      <c r="AF276" s="158"/>
      <c r="AG276" s="158"/>
      <c r="AH276" s="158"/>
      <c r="AI276" s="126" t="str">
        <f t="shared" si="8"/>
        <v/>
      </c>
      <c r="AJ276" s="127" t="str">
        <f t="shared" si="9"/>
        <v/>
      </c>
      <c r="AK276" s="17"/>
    </row>
    <row r="277" spans="1:37" x14ac:dyDescent="0.55000000000000004">
      <c r="A277" s="41"/>
      <c r="B277" s="42"/>
      <c r="C277" s="41"/>
      <c r="D277" s="146"/>
      <c r="E277" s="152"/>
      <c r="F277" s="152"/>
      <c r="G277" s="152"/>
      <c r="H277" s="152"/>
      <c r="I277" s="152"/>
      <c r="J277" s="154"/>
      <c r="K277" s="154"/>
      <c r="L277" s="154"/>
      <c r="M277" s="154"/>
      <c r="N277" s="154"/>
      <c r="O277" s="150"/>
      <c r="P277" s="150"/>
      <c r="Q277" s="150"/>
      <c r="R277" s="150"/>
      <c r="S277" s="150"/>
      <c r="T277" s="148"/>
      <c r="U277" s="148"/>
      <c r="V277" s="148"/>
      <c r="W277" s="148"/>
      <c r="X277" s="148"/>
      <c r="Y277" s="156"/>
      <c r="Z277" s="156"/>
      <c r="AA277" s="156"/>
      <c r="AB277" s="156"/>
      <c r="AC277" s="156"/>
      <c r="AD277" s="158"/>
      <c r="AE277" s="158"/>
      <c r="AF277" s="158"/>
      <c r="AG277" s="158"/>
      <c r="AH277" s="158"/>
      <c r="AI277" s="126" t="str">
        <f t="shared" si="8"/>
        <v/>
      </c>
      <c r="AJ277" s="127" t="str">
        <f t="shared" si="9"/>
        <v/>
      </c>
      <c r="AK277" s="17"/>
    </row>
    <row r="278" spans="1:37" x14ac:dyDescent="0.55000000000000004">
      <c r="A278" s="41"/>
      <c r="B278" s="42"/>
      <c r="C278" s="41"/>
      <c r="D278" s="146"/>
      <c r="E278" s="152"/>
      <c r="F278" s="152"/>
      <c r="G278" s="152"/>
      <c r="H278" s="152"/>
      <c r="I278" s="152"/>
      <c r="J278" s="154"/>
      <c r="K278" s="154"/>
      <c r="L278" s="154"/>
      <c r="M278" s="154"/>
      <c r="N278" s="154"/>
      <c r="O278" s="150"/>
      <c r="P278" s="150"/>
      <c r="Q278" s="150"/>
      <c r="R278" s="150"/>
      <c r="S278" s="150"/>
      <c r="T278" s="148"/>
      <c r="U278" s="148"/>
      <c r="V278" s="148"/>
      <c r="W278" s="148"/>
      <c r="X278" s="148"/>
      <c r="Y278" s="156"/>
      <c r="Z278" s="156"/>
      <c r="AA278" s="156"/>
      <c r="AB278" s="156"/>
      <c r="AC278" s="156"/>
      <c r="AD278" s="158"/>
      <c r="AE278" s="158"/>
      <c r="AF278" s="158"/>
      <c r="AG278" s="158"/>
      <c r="AH278" s="158"/>
      <c r="AI278" s="126" t="str">
        <f t="shared" si="8"/>
        <v/>
      </c>
      <c r="AJ278" s="127" t="str">
        <f t="shared" si="9"/>
        <v/>
      </c>
      <c r="AK278" s="17"/>
    </row>
    <row r="279" spans="1:37" x14ac:dyDescent="0.55000000000000004">
      <c r="A279" s="41"/>
      <c r="B279" s="42"/>
      <c r="C279" s="41"/>
      <c r="D279" s="146"/>
      <c r="E279" s="152"/>
      <c r="F279" s="152"/>
      <c r="G279" s="152"/>
      <c r="H279" s="152"/>
      <c r="I279" s="152"/>
      <c r="J279" s="154"/>
      <c r="K279" s="154"/>
      <c r="L279" s="154"/>
      <c r="M279" s="154"/>
      <c r="N279" s="154"/>
      <c r="O279" s="150"/>
      <c r="P279" s="150"/>
      <c r="Q279" s="150"/>
      <c r="R279" s="150"/>
      <c r="S279" s="150"/>
      <c r="T279" s="148"/>
      <c r="U279" s="148"/>
      <c r="V279" s="148"/>
      <c r="W279" s="148"/>
      <c r="X279" s="148"/>
      <c r="Y279" s="156"/>
      <c r="Z279" s="156"/>
      <c r="AA279" s="156"/>
      <c r="AB279" s="156"/>
      <c r="AC279" s="156"/>
      <c r="AD279" s="158"/>
      <c r="AE279" s="158"/>
      <c r="AF279" s="158"/>
      <c r="AG279" s="158"/>
      <c r="AH279" s="158"/>
      <c r="AI279" s="126" t="str">
        <f t="shared" si="8"/>
        <v/>
      </c>
      <c r="AJ279" s="127" t="str">
        <f t="shared" si="9"/>
        <v/>
      </c>
      <c r="AK279" s="17"/>
    </row>
    <row r="280" spans="1:37" x14ac:dyDescent="0.55000000000000004">
      <c r="A280" s="41"/>
      <c r="B280" s="42"/>
      <c r="C280" s="41"/>
      <c r="D280" s="146"/>
      <c r="E280" s="152"/>
      <c r="F280" s="152"/>
      <c r="G280" s="152"/>
      <c r="H280" s="152"/>
      <c r="I280" s="152"/>
      <c r="J280" s="154"/>
      <c r="K280" s="154"/>
      <c r="L280" s="154"/>
      <c r="M280" s="154"/>
      <c r="N280" s="154"/>
      <c r="O280" s="150"/>
      <c r="P280" s="150"/>
      <c r="Q280" s="150"/>
      <c r="R280" s="150"/>
      <c r="S280" s="150"/>
      <c r="T280" s="148"/>
      <c r="U280" s="148"/>
      <c r="V280" s="148"/>
      <c r="W280" s="148"/>
      <c r="X280" s="148"/>
      <c r="Y280" s="156"/>
      <c r="Z280" s="156"/>
      <c r="AA280" s="156"/>
      <c r="AB280" s="156"/>
      <c r="AC280" s="156"/>
      <c r="AD280" s="158"/>
      <c r="AE280" s="158"/>
      <c r="AF280" s="158"/>
      <c r="AG280" s="158"/>
      <c r="AH280" s="158"/>
      <c r="AI280" s="126" t="str">
        <f t="shared" si="8"/>
        <v/>
      </c>
      <c r="AJ280" s="127" t="str">
        <f t="shared" si="9"/>
        <v/>
      </c>
      <c r="AK280" s="17"/>
    </row>
    <row r="281" spans="1:37" x14ac:dyDescent="0.55000000000000004">
      <c r="A281" s="41"/>
      <c r="B281" s="42"/>
      <c r="C281" s="41"/>
      <c r="D281" s="146"/>
      <c r="E281" s="152"/>
      <c r="F281" s="152"/>
      <c r="G281" s="152"/>
      <c r="H281" s="152"/>
      <c r="I281" s="152"/>
      <c r="J281" s="154"/>
      <c r="K281" s="154"/>
      <c r="L281" s="154"/>
      <c r="M281" s="154"/>
      <c r="N281" s="154"/>
      <c r="O281" s="150"/>
      <c r="P281" s="150"/>
      <c r="Q281" s="150"/>
      <c r="R281" s="150"/>
      <c r="S281" s="150"/>
      <c r="T281" s="148"/>
      <c r="U281" s="148"/>
      <c r="V281" s="148"/>
      <c r="W281" s="148"/>
      <c r="X281" s="148"/>
      <c r="Y281" s="156"/>
      <c r="Z281" s="156"/>
      <c r="AA281" s="156"/>
      <c r="AB281" s="156"/>
      <c r="AC281" s="156"/>
      <c r="AD281" s="158"/>
      <c r="AE281" s="158"/>
      <c r="AF281" s="158"/>
      <c r="AG281" s="158"/>
      <c r="AH281" s="158"/>
      <c r="AI281" s="126" t="str">
        <f t="shared" si="8"/>
        <v/>
      </c>
      <c r="AJ281" s="127" t="str">
        <f t="shared" si="9"/>
        <v/>
      </c>
      <c r="AK281" s="17"/>
    </row>
    <row r="282" spans="1:37" x14ac:dyDescent="0.55000000000000004">
      <c r="A282" s="41"/>
      <c r="B282" s="42"/>
      <c r="C282" s="41"/>
      <c r="D282" s="146"/>
      <c r="E282" s="152"/>
      <c r="F282" s="152"/>
      <c r="G282" s="152"/>
      <c r="H282" s="152"/>
      <c r="I282" s="152"/>
      <c r="J282" s="154"/>
      <c r="K282" s="154"/>
      <c r="L282" s="154"/>
      <c r="M282" s="154"/>
      <c r="N282" s="154"/>
      <c r="O282" s="150"/>
      <c r="P282" s="150"/>
      <c r="Q282" s="150"/>
      <c r="R282" s="150"/>
      <c r="S282" s="150"/>
      <c r="T282" s="148"/>
      <c r="U282" s="148"/>
      <c r="V282" s="148"/>
      <c r="W282" s="148"/>
      <c r="X282" s="148"/>
      <c r="Y282" s="156"/>
      <c r="Z282" s="156"/>
      <c r="AA282" s="156"/>
      <c r="AB282" s="156"/>
      <c r="AC282" s="156"/>
      <c r="AD282" s="158"/>
      <c r="AE282" s="158"/>
      <c r="AF282" s="158"/>
      <c r="AG282" s="158"/>
      <c r="AH282" s="158"/>
      <c r="AI282" s="126" t="str">
        <f t="shared" si="8"/>
        <v/>
      </c>
      <c r="AJ282" s="127" t="str">
        <f t="shared" si="9"/>
        <v/>
      </c>
      <c r="AK282" s="17"/>
    </row>
    <row r="283" spans="1:37" x14ac:dyDescent="0.55000000000000004">
      <c r="A283" s="41"/>
      <c r="B283" s="42"/>
      <c r="C283" s="41"/>
      <c r="D283" s="146"/>
      <c r="E283" s="152"/>
      <c r="F283" s="152"/>
      <c r="G283" s="152"/>
      <c r="H283" s="152"/>
      <c r="I283" s="152"/>
      <c r="J283" s="154"/>
      <c r="K283" s="154"/>
      <c r="L283" s="154"/>
      <c r="M283" s="154"/>
      <c r="N283" s="154"/>
      <c r="O283" s="150"/>
      <c r="P283" s="150"/>
      <c r="Q283" s="150"/>
      <c r="R283" s="150"/>
      <c r="S283" s="150"/>
      <c r="T283" s="148"/>
      <c r="U283" s="148"/>
      <c r="V283" s="148"/>
      <c r="W283" s="148"/>
      <c r="X283" s="148"/>
      <c r="Y283" s="156"/>
      <c r="Z283" s="156"/>
      <c r="AA283" s="156"/>
      <c r="AB283" s="156"/>
      <c r="AC283" s="156"/>
      <c r="AD283" s="158"/>
      <c r="AE283" s="158"/>
      <c r="AF283" s="158"/>
      <c r="AG283" s="158"/>
      <c r="AH283" s="158"/>
      <c r="AI283" s="126" t="str">
        <f t="shared" si="8"/>
        <v/>
      </c>
      <c r="AJ283" s="127" t="str">
        <f t="shared" si="9"/>
        <v/>
      </c>
      <c r="AK283" s="17"/>
    </row>
    <row r="284" spans="1:37" x14ac:dyDescent="0.55000000000000004">
      <c r="A284" s="41"/>
      <c r="B284" s="42"/>
      <c r="C284" s="41"/>
      <c r="D284" s="146"/>
      <c r="E284" s="152"/>
      <c r="F284" s="152"/>
      <c r="G284" s="152"/>
      <c r="H284" s="152"/>
      <c r="I284" s="152"/>
      <c r="J284" s="154"/>
      <c r="K284" s="154"/>
      <c r="L284" s="154"/>
      <c r="M284" s="154"/>
      <c r="N284" s="154"/>
      <c r="O284" s="150"/>
      <c r="P284" s="150"/>
      <c r="Q284" s="150"/>
      <c r="R284" s="150"/>
      <c r="S284" s="150"/>
      <c r="T284" s="148"/>
      <c r="U284" s="148"/>
      <c r="V284" s="148"/>
      <c r="W284" s="148"/>
      <c r="X284" s="148"/>
      <c r="Y284" s="156"/>
      <c r="Z284" s="156"/>
      <c r="AA284" s="156"/>
      <c r="AB284" s="156"/>
      <c r="AC284" s="156"/>
      <c r="AD284" s="158"/>
      <c r="AE284" s="158"/>
      <c r="AF284" s="158"/>
      <c r="AG284" s="158"/>
      <c r="AH284" s="158"/>
      <c r="AI284" s="126" t="str">
        <f t="shared" si="8"/>
        <v/>
      </c>
      <c r="AJ284" s="127" t="str">
        <f t="shared" si="9"/>
        <v/>
      </c>
      <c r="AK284" s="17"/>
    </row>
    <row r="285" spans="1:37" x14ac:dyDescent="0.55000000000000004">
      <c r="A285" s="41"/>
      <c r="B285" s="42"/>
      <c r="C285" s="41"/>
      <c r="D285" s="146"/>
      <c r="E285" s="152"/>
      <c r="F285" s="152"/>
      <c r="G285" s="152"/>
      <c r="H285" s="152"/>
      <c r="I285" s="152"/>
      <c r="J285" s="154"/>
      <c r="K285" s="154"/>
      <c r="L285" s="154"/>
      <c r="M285" s="154"/>
      <c r="N285" s="154"/>
      <c r="O285" s="150"/>
      <c r="P285" s="150"/>
      <c r="Q285" s="150"/>
      <c r="R285" s="150"/>
      <c r="S285" s="150"/>
      <c r="T285" s="148"/>
      <c r="U285" s="148"/>
      <c r="V285" s="148"/>
      <c r="W285" s="148"/>
      <c r="X285" s="148"/>
      <c r="Y285" s="156"/>
      <c r="Z285" s="156"/>
      <c r="AA285" s="156"/>
      <c r="AB285" s="156"/>
      <c r="AC285" s="156"/>
      <c r="AD285" s="158"/>
      <c r="AE285" s="158"/>
      <c r="AF285" s="158"/>
      <c r="AG285" s="158"/>
      <c r="AH285" s="158"/>
      <c r="AI285" s="126" t="str">
        <f t="shared" si="8"/>
        <v/>
      </c>
      <c r="AJ285" s="127" t="str">
        <f t="shared" si="9"/>
        <v/>
      </c>
      <c r="AK285" s="17"/>
    </row>
    <row r="286" spans="1:37" x14ac:dyDescent="0.55000000000000004">
      <c r="A286" s="41"/>
      <c r="B286" s="42"/>
      <c r="C286" s="41"/>
      <c r="D286" s="146"/>
      <c r="E286" s="152"/>
      <c r="F286" s="152"/>
      <c r="G286" s="152"/>
      <c r="H286" s="152"/>
      <c r="I286" s="152"/>
      <c r="J286" s="154"/>
      <c r="K286" s="154"/>
      <c r="L286" s="154"/>
      <c r="M286" s="154"/>
      <c r="N286" s="154"/>
      <c r="O286" s="150"/>
      <c r="P286" s="150"/>
      <c r="Q286" s="150"/>
      <c r="R286" s="150"/>
      <c r="S286" s="150"/>
      <c r="T286" s="148"/>
      <c r="U286" s="148"/>
      <c r="V286" s="148"/>
      <c r="W286" s="148"/>
      <c r="X286" s="148"/>
      <c r="Y286" s="156"/>
      <c r="Z286" s="156"/>
      <c r="AA286" s="156"/>
      <c r="AB286" s="156"/>
      <c r="AC286" s="156"/>
      <c r="AD286" s="158"/>
      <c r="AE286" s="158"/>
      <c r="AF286" s="158"/>
      <c r="AG286" s="158"/>
      <c r="AH286" s="158"/>
      <c r="AI286" s="126" t="str">
        <f t="shared" si="8"/>
        <v/>
      </c>
      <c r="AJ286" s="127" t="str">
        <f t="shared" si="9"/>
        <v/>
      </c>
      <c r="AK286" s="17"/>
    </row>
    <row r="287" spans="1:37" x14ac:dyDescent="0.55000000000000004">
      <c r="A287" s="41"/>
      <c r="B287" s="42"/>
      <c r="C287" s="41"/>
      <c r="D287" s="146"/>
      <c r="E287" s="152"/>
      <c r="F287" s="152"/>
      <c r="G287" s="152"/>
      <c r="H287" s="152"/>
      <c r="I287" s="152"/>
      <c r="J287" s="154"/>
      <c r="K287" s="154"/>
      <c r="L287" s="154"/>
      <c r="M287" s="154"/>
      <c r="N287" s="154"/>
      <c r="O287" s="150"/>
      <c r="P287" s="150"/>
      <c r="Q287" s="150"/>
      <c r="R287" s="150"/>
      <c r="S287" s="150"/>
      <c r="T287" s="148"/>
      <c r="U287" s="148"/>
      <c r="V287" s="148"/>
      <c r="W287" s="148"/>
      <c r="X287" s="148"/>
      <c r="Y287" s="156"/>
      <c r="Z287" s="156"/>
      <c r="AA287" s="156"/>
      <c r="AB287" s="156"/>
      <c r="AC287" s="156"/>
      <c r="AD287" s="158"/>
      <c r="AE287" s="158"/>
      <c r="AF287" s="158"/>
      <c r="AG287" s="158"/>
      <c r="AH287" s="158"/>
      <c r="AI287" s="126" t="str">
        <f t="shared" si="8"/>
        <v/>
      </c>
      <c r="AJ287" s="127" t="str">
        <f t="shared" si="9"/>
        <v/>
      </c>
      <c r="AK287" s="17"/>
    </row>
    <row r="288" spans="1:37" x14ac:dyDescent="0.55000000000000004">
      <c r="A288" s="41"/>
      <c r="B288" s="42"/>
      <c r="C288" s="41"/>
      <c r="D288" s="146"/>
      <c r="E288" s="152"/>
      <c r="F288" s="152"/>
      <c r="G288" s="152"/>
      <c r="H288" s="152"/>
      <c r="I288" s="152"/>
      <c r="J288" s="154"/>
      <c r="K288" s="154"/>
      <c r="L288" s="154"/>
      <c r="M288" s="154"/>
      <c r="N288" s="154"/>
      <c r="O288" s="150"/>
      <c r="P288" s="150"/>
      <c r="Q288" s="150"/>
      <c r="R288" s="150"/>
      <c r="S288" s="150"/>
      <c r="T288" s="148"/>
      <c r="U288" s="148"/>
      <c r="V288" s="148"/>
      <c r="W288" s="148"/>
      <c r="X288" s="148"/>
      <c r="Y288" s="156"/>
      <c r="Z288" s="156"/>
      <c r="AA288" s="156"/>
      <c r="AB288" s="156"/>
      <c r="AC288" s="156"/>
      <c r="AD288" s="158"/>
      <c r="AE288" s="158"/>
      <c r="AF288" s="158"/>
      <c r="AG288" s="158"/>
      <c r="AH288" s="158"/>
      <c r="AI288" s="126" t="str">
        <f t="shared" si="8"/>
        <v/>
      </c>
      <c r="AJ288" s="127" t="str">
        <f t="shared" si="9"/>
        <v/>
      </c>
      <c r="AK288" s="17"/>
    </row>
    <row r="289" spans="1:37" x14ac:dyDescent="0.55000000000000004">
      <c r="A289" s="41"/>
      <c r="B289" s="42"/>
      <c r="C289" s="41"/>
      <c r="D289" s="146"/>
      <c r="E289" s="152"/>
      <c r="F289" s="152"/>
      <c r="G289" s="152"/>
      <c r="H289" s="152"/>
      <c r="I289" s="152"/>
      <c r="J289" s="154"/>
      <c r="K289" s="154"/>
      <c r="L289" s="154"/>
      <c r="M289" s="154"/>
      <c r="N289" s="154"/>
      <c r="O289" s="150"/>
      <c r="P289" s="150"/>
      <c r="Q289" s="150"/>
      <c r="R289" s="150"/>
      <c r="S289" s="150"/>
      <c r="T289" s="148"/>
      <c r="U289" s="148"/>
      <c r="V289" s="148"/>
      <c r="W289" s="148"/>
      <c r="X289" s="148"/>
      <c r="Y289" s="156"/>
      <c r="Z289" s="156"/>
      <c r="AA289" s="156"/>
      <c r="AB289" s="156"/>
      <c r="AC289" s="156"/>
      <c r="AD289" s="158"/>
      <c r="AE289" s="158"/>
      <c r="AF289" s="158"/>
      <c r="AG289" s="158"/>
      <c r="AH289" s="158"/>
      <c r="AI289" s="126" t="str">
        <f t="shared" si="8"/>
        <v/>
      </c>
      <c r="AJ289" s="127" t="str">
        <f t="shared" si="9"/>
        <v/>
      </c>
      <c r="AK289" s="17"/>
    </row>
    <row r="290" spans="1:37" x14ac:dyDescent="0.55000000000000004">
      <c r="A290" s="41"/>
      <c r="B290" s="42"/>
      <c r="C290" s="41"/>
      <c r="D290" s="146"/>
      <c r="E290" s="152"/>
      <c r="F290" s="152"/>
      <c r="G290" s="152"/>
      <c r="H290" s="152"/>
      <c r="I290" s="152"/>
      <c r="J290" s="154"/>
      <c r="K290" s="154"/>
      <c r="L290" s="154"/>
      <c r="M290" s="154"/>
      <c r="N290" s="154"/>
      <c r="O290" s="150"/>
      <c r="P290" s="150"/>
      <c r="Q290" s="150"/>
      <c r="R290" s="150"/>
      <c r="S290" s="150"/>
      <c r="T290" s="148"/>
      <c r="U290" s="148"/>
      <c r="V290" s="148"/>
      <c r="W290" s="148"/>
      <c r="X290" s="148"/>
      <c r="Y290" s="156"/>
      <c r="Z290" s="156"/>
      <c r="AA290" s="156"/>
      <c r="AB290" s="156"/>
      <c r="AC290" s="156"/>
      <c r="AD290" s="158"/>
      <c r="AE290" s="158"/>
      <c r="AF290" s="158"/>
      <c r="AG290" s="158"/>
      <c r="AH290" s="158"/>
      <c r="AI290" s="126" t="str">
        <f t="shared" si="8"/>
        <v/>
      </c>
      <c r="AJ290" s="127" t="str">
        <f t="shared" si="9"/>
        <v/>
      </c>
      <c r="AK290" s="17"/>
    </row>
    <row r="291" spans="1:37" x14ac:dyDescent="0.55000000000000004">
      <c r="A291" s="41"/>
      <c r="B291" s="42"/>
      <c r="C291" s="41"/>
      <c r="D291" s="146"/>
      <c r="E291" s="152"/>
      <c r="F291" s="152"/>
      <c r="G291" s="152"/>
      <c r="H291" s="152"/>
      <c r="I291" s="152"/>
      <c r="J291" s="154"/>
      <c r="K291" s="154"/>
      <c r="L291" s="154"/>
      <c r="M291" s="154"/>
      <c r="N291" s="154"/>
      <c r="O291" s="150"/>
      <c r="P291" s="150"/>
      <c r="Q291" s="150"/>
      <c r="R291" s="150"/>
      <c r="S291" s="150"/>
      <c r="T291" s="148"/>
      <c r="U291" s="148"/>
      <c r="V291" s="148"/>
      <c r="W291" s="148"/>
      <c r="X291" s="148"/>
      <c r="Y291" s="156"/>
      <c r="Z291" s="156"/>
      <c r="AA291" s="156"/>
      <c r="AB291" s="156"/>
      <c r="AC291" s="156"/>
      <c r="AD291" s="158"/>
      <c r="AE291" s="158"/>
      <c r="AF291" s="158"/>
      <c r="AG291" s="158"/>
      <c r="AH291" s="158"/>
      <c r="AI291" s="126" t="str">
        <f t="shared" si="8"/>
        <v/>
      </c>
      <c r="AJ291" s="127" t="str">
        <f t="shared" si="9"/>
        <v/>
      </c>
      <c r="AK291" s="17"/>
    </row>
    <row r="292" spans="1:37" x14ac:dyDescent="0.55000000000000004">
      <c r="A292" s="41"/>
      <c r="B292" s="42"/>
      <c r="C292" s="41"/>
      <c r="D292" s="146"/>
      <c r="E292" s="152"/>
      <c r="F292" s="152"/>
      <c r="G292" s="152"/>
      <c r="H292" s="152"/>
      <c r="I292" s="152"/>
      <c r="J292" s="154"/>
      <c r="K292" s="154"/>
      <c r="L292" s="154"/>
      <c r="M292" s="154"/>
      <c r="N292" s="154"/>
      <c r="O292" s="150"/>
      <c r="P292" s="150"/>
      <c r="Q292" s="150"/>
      <c r="R292" s="150"/>
      <c r="S292" s="150"/>
      <c r="T292" s="148"/>
      <c r="U292" s="148"/>
      <c r="V292" s="148"/>
      <c r="W292" s="148"/>
      <c r="X292" s="148"/>
      <c r="Y292" s="156"/>
      <c r="Z292" s="156"/>
      <c r="AA292" s="156"/>
      <c r="AB292" s="156"/>
      <c r="AC292" s="156"/>
      <c r="AD292" s="158"/>
      <c r="AE292" s="158"/>
      <c r="AF292" s="158"/>
      <c r="AG292" s="158"/>
      <c r="AH292" s="158"/>
      <c r="AI292" s="126" t="str">
        <f t="shared" si="8"/>
        <v/>
      </c>
      <c r="AJ292" s="127" t="str">
        <f t="shared" si="9"/>
        <v/>
      </c>
      <c r="AK292" s="17"/>
    </row>
    <row r="293" spans="1:37" x14ac:dyDescent="0.55000000000000004">
      <c r="A293" s="41"/>
      <c r="B293" s="42"/>
      <c r="C293" s="41"/>
      <c r="D293" s="146"/>
      <c r="E293" s="152"/>
      <c r="F293" s="152"/>
      <c r="G293" s="152"/>
      <c r="H293" s="152"/>
      <c r="I293" s="152"/>
      <c r="J293" s="154"/>
      <c r="K293" s="154"/>
      <c r="L293" s="154"/>
      <c r="M293" s="154"/>
      <c r="N293" s="154"/>
      <c r="O293" s="150"/>
      <c r="P293" s="150"/>
      <c r="Q293" s="150"/>
      <c r="R293" s="150"/>
      <c r="S293" s="150"/>
      <c r="T293" s="148"/>
      <c r="U293" s="148"/>
      <c r="V293" s="148"/>
      <c r="W293" s="148"/>
      <c r="X293" s="148"/>
      <c r="Y293" s="156"/>
      <c r="Z293" s="156"/>
      <c r="AA293" s="156"/>
      <c r="AB293" s="156"/>
      <c r="AC293" s="156"/>
      <c r="AD293" s="158"/>
      <c r="AE293" s="158"/>
      <c r="AF293" s="158"/>
      <c r="AG293" s="158"/>
      <c r="AH293" s="158"/>
      <c r="AI293" s="126" t="str">
        <f t="shared" si="8"/>
        <v/>
      </c>
      <c r="AJ293" s="127" t="str">
        <f t="shared" si="9"/>
        <v/>
      </c>
      <c r="AK293" s="17"/>
    </row>
    <row r="294" spans="1:37" x14ac:dyDescent="0.55000000000000004">
      <c r="A294" s="41"/>
      <c r="B294" s="42"/>
      <c r="C294" s="41"/>
      <c r="D294" s="146"/>
      <c r="E294" s="152"/>
      <c r="F294" s="152"/>
      <c r="G294" s="152"/>
      <c r="H294" s="152"/>
      <c r="I294" s="152"/>
      <c r="J294" s="154"/>
      <c r="K294" s="154"/>
      <c r="L294" s="154"/>
      <c r="M294" s="154"/>
      <c r="N294" s="154"/>
      <c r="O294" s="150"/>
      <c r="P294" s="150"/>
      <c r="Q294" s="150"/>
      <c r="R294" s="150"/>
      <c r="S294" s="150"/>
      <c r="T294" s="148"/>
      <c r="U294" s="148"/>
      <c r="V294" s="148"/>
      <c r="W294" s="148"/>
      <c r="X294" s="148"/>
      <c r="Y294" s="156"/>
      <c r="Z294" s="156"/>
      <c r="AA294" s="156"/>
      <c r="AB294" s="156"/>
      <c r="AC294" s="156"/>
      <c r="AD294" s="158"/>
      <c r="AE294" s="158"/>
      <c r="AF294" s="158"/>
      <c r="AG294" s="158"/>
      <c r="AH294" s="158"/>
      <c r="AI294" s="126" t="str">
        <f t="shared" si="8"/>
        <v/>
      </c>
      <c r="AJ294" s="127" t="str">
        <f t="shared" si="9"/>
        <v/>
      </c>
      <c r="AK294" s="17"/>
    </row>
    <row r="295" spans="1:37" x14ac:dyDescent="0.55000000000000004">
      <c r="A295" s="41"/>
      <c r="B295" s="42"/>
      <c r="C295" s="41"/>
      <c r="D295" s="146"/>
      <c r="E295" s="152"/>
      <c r="F295" s="152"/>
      <c r="G295" s="152"/>
      <c r="H295" s="152"/>
      <c r="I295" s="152"/>
      <c r="J295" s="154"/>
      <c r="K295" s="154"/>
      <c r="L295" s="154"/>
      <c r="M295" s="154"/>
      <c r="N295" s="154"/>
      <c r="O295" s="150"/>
      <c r="P295" s="150"/>
      <c r="Q295" s="150"/>
      <c r="R295" s="150"/>
      <c r="S295" s="150"/>
      <c r="T295" s="148"/>
      <c r="U295" s="148"/>
      <c r="V295" s="148"/>
      <c r="W295" s="148"/>
      <c r="X295" s="148"/>
      <c r="Y295" s="156"/>
      <c r="Z295" s="156"/>
      <c r="AA295" s="156"/>
      <c r="AB295" s="156"/>
      <c r="AC295" s="156"/>
      <c r="AD295" s="158"/>
      <c r="AE295" s="158"/>
      <c r="AF295" s="158"/>
      <c r="AG295" s="158"/>
      <c r="AH295" s="158"/>
      <c r="AI295" s="126" t="str">
        <f t="shared" si="8"/>
        <v/>
      </c>
      <c r="AJ295" s="127" t="str">
        <f t="shared" si="9"/>
        <v/>
      </c>
      <c r="AK295" s="17"/>
    </row>
    <row r="296" spans="1:37" x14ac:dyDescent="0.55000000000000004">
      <c r="A296" s="41"/>
      <c r="B296" s="42"/>
      <c r="C296" s="41"/>
      <c r="D296" s="146"/>
      <c r="E296" s="152"/>
      <c r="F296" s="152"/>
      <c r="G296" s="152"/>
      <c r="H296" s="152"/>
      <c r="I296" s="152"/>
      <c r="J296" s="154"/>
      <c r="K296" s="154"/>
      <c r="L296" s="154"/>
      <c r="M296" s="154"/>
      <c r="N296" s="154"/>
      <c r="O296" s="150"/>
      <c r="P296" s="150"/>
      <c r="Q296" s="150"/>
      <c r="R296" s="150"/>
      <c r="S296" s="150"/>
      <c r="T296" s="148"/>
      <c r="U296" s="148"/>
      <c r="V296" s="148"/>
      <c r="W296" s="148"/>
      <c r="X296" s="148"/>
      <c r="Y296" s="156"/>
      <c r="Z296" s="156"/>
      <c r="AA296" s="156"/>
      <c r="AB296" s="156"/>
      <c r="AC296" s="156"/>
      <c r="AD296" s="158"/>
      <c r="AE296" s="158"/>
      <c r="AF296" s="158"/>
      <c r="AG296" s="158"/>
      <c r="AH296" s="158"/>
      <c r="AI296" s="126" t="str">
        <f t="shared" si="8"/>
        <v/>
      </c>
      <c r="AJ296" s="127" t="str">
        <f t="shared" si="9"/>
        <v/>
      </c>
      <c r="AK296" s="17"/>
    </row>
    <row r="297" spans="1:37" x14ac:dyDescent="0.55000000000000004">
      <c r="A297" s="41"/>
      <c r="B297" s="42"/>
      <c r="C297" s="41"/>
      <c r="D297" s="146"/>
      <c r="E297" s="152"/>
      <c r="F297" s="152"/>
      <c r="G297" s="152"/>
      <c r="H297" s="152"/>
      <c r="I297" s="152"/>
      <c r="J297" s="154"/>
      <c r="K297" s="154"/>
      <c r="L297" s="154"/>
      <c r="M297" s="154"/>
      <c r="N297" s="154"/>
      <c r="O297" s="150"/>
      <c r="P297" s="150"/>
      <c r="Q297" s="150"/>
      <c r="R297" s="150"/>
      <c r="S297" s="150"/>
      <c r="T297" s="148"/>
      <c r="U297" s="148"/>
      <c r="V297" s="148"/>
      <c r="W297" s="148"/>
      <c r="X297" s="148"/>
      <c r="Y297" s="156"/>
      <c r="Z297" s="156"/>
      <c r="AA297" s="156"/>
      <c r="AB297" s="156"/>
      <c r="AC297" s="156"/>
      <c r="AD297" s="158"/>
      <c r="AE297" s="158"/>
      <c r="AF297" s="158"/>
      <c r="AG297" s="158"/>
      <c r="AH297" s="158"/>
      <c r="AI297" s="126" t="str">
        <f t="shared" si="8"/>
        <v/>
      </c>
      <c r="AJ297" s="127" t="str">
        <f t="shared" si="9"/>
        <v/>
      </c>
      <c r="AK297" s="17"/>
    </row>
    <row r="298" spans="1:37" x14ac:dyDescent="0.55000000000000004">
      <c r="A298" s="41"/>
      <c r="B298" s="42"/>
      <c r="C298" s="41"/>
      <c r="D298" s="146"/>
      <c r="E298" s="152"/>
      <c r="F298" s="152"/>
      <c r="G298" s="152"/>
      <c r="H298" s="152"/>
      <c r="I298" s="152"/>
      <c r="J298" s="154"/>
      <c r="K298" s="154"/>
      <c r="L298" s="154"/>
      <c r="M298" s="154"/>
      <c r="N298" s="154"/>
      <c r="O298" s="150"/>
      <c r="P298" s="150"/>
      <c r="Q298" s="150"/>
      <c r="R298" s="150"/>
      <c r="S298" s="150"/>
      <c r="T298" s="148"/>
      <c r="U298" s="148"/>
      <c r="V298" s="148"/>
      <c r="W298" s="148"/>
      <c r="X298" s="148"/>
      <c r="Y298" s="156"/>
      <c r="Z298" s="156"/>
      <c r="AA298" s="156"/>
      <c r="AB298" s="156"/>
      <c r="AC298" s="156"/>
      <c r="AD298" s="158"/>
      <c r="AE298" s="158"/>
      <c r="AF298" s="158"/>
      <c r="AG298" s="158"/>
      <c r="AH298" s="158"/>
      <c r="AI298" s="126" t="str">
        <f t="shared" si="8"/>
        <v/>
      </c>
      <c r="AJ298" s="127" t="str">
        <f t="shared" si="9"/>
        <v/>
      </c>
      <c r="AK298" s="17"/>
    </row>
    <row r="299" spans="1:37" x14ac:dyDescent="0.55000000000000004">
      <c r="A299" s="41"/>
      <c r="B299" s="42"/>
      <c r="C299" s="41"/>
      <c r="D299" s="146"/>
      <c r="E299" s="152"/>
      <c r="F299" s="152"/>
      <c r="G299" s="152"/>
      <c r="H299" s="152"/>
      <c r="I299" s="152"/>
      <c r="J299" s="154"/>
      <c r="K299" s="154"/>
      <c r="L299" s="154"/>
      <c r="M299" s="154"/>
      <c r="N299" s="154"/>
      <c r="O299" s="150"/>
      <c r="P299" s="150"/>
      <c r="Q299" s="150"/>
      <c r="R299" s="150"/>
      <c r="S299" s="150"/>
      <c r="T299" s="148"/>
      <c r="U299" s="148"/>
      <c r="V299" s="148"/>
      <c r="W299" s="148"/>
      <c r="X299" s="148"/>
      <c r="Y299" s="156"/>
      <c r="Z299" s="156"/>
      <c r="AA299" s="156"/>
      <c r="AB299" s="156"/>
      <c r="AC299" s="156"/>
      <c r="AD299" s="158"/>
      <c r="AE299" s="158"/>
      <c r="AF299" s="158"/>
      <c r="AG299" s="158"/>
      <c r="AH299" s="158"/>
      <c r="AI299" s="126" t="str">
        <f t="shared" si="8"/>
        <v/>
      </c>
      <c r="AJ299" s="127" t="str">
        <f t="shared" si="9"/>
        <v/>
      </c>
      <c r="AK299" s="17"/>
    </row>
    <row r="300" spans="1:37" x14ac:dyDescent="0.55000000000000004">
      <c r="A300" s="41"/>
      <c r="B300" s="42"/>
      <c r="C300" s="41"/>
      <c r="D300" s="146"/>
      <c r="E300" s="152"/>
      <c r="F300" s="152"/>
      <c r="G300" s="152"/>
      <c r="H300" s="152"/>
      <c r="I300" s="152"/>
      <c r="J300" s="154"/>
      <c r="K300" s="154"/>
      <c r="L300" s="154"/>
      <c r="M300" s="154"/>
      <c r="N300" s="154"/>
      <c r="O300" s="150"/>
      <c r="P300" s="150"/>
      <c r="Q300" s="150"/>
      <c r="R300" s="150"/>
      <c r="S300" s="150"/>
      <c r="T300" s="148"/>
      <c r="U300" s="148"/>
      <c r="V300" s="148"/>
      <c r="W300" s="148"/>
      <c r="X300" s="148"/>
      <c r="Y300" s="156"/>
      <c r="Z300" s="156"/>
      <c r="AA300" s="156"/>
      <c r="AB300" s="156"/>
      <c r="AC300" s="156"/>
      <c r="AD300" s="158"/>
      <c r="AE300" s="158"/>
      <c r="AF300" s="158"/>
      <c r="AG300" s="158"/>
      <c r="AH300" s="158"/>
      <c r="AI300" s="126" t="str">
        <f t="shared" si="8"/>
        <v/>
      </c>
      <c r="AJ300" s="127" t="str">
        <f t="shared" si="9"/>
        <v/>
      </c>
      <c r="AK300" s="17"/>
    </row>
    <row r="301" spans="1:37" x14ac:dyDescent="0.55000000000000004">
      <c r="A301" s="41"/>
      <c r="B301" s="42"/>
      <c r="C301" s="41"/>
      <c r="D301" s="146"/>
      <c r="E301" s="152"/>
      <c r="F301" s="152"/>
      <c r="G301" s="152"/>
      <c r="H301" s="152"/>
      <c r="I301" s="152"/>
      <c r="J301" s="154"/>
      <c r="K301" s="154"/>
      <c r="L301" s="154"/>
      <c r="M301" s="154"/>
      <c r="N301" s="154"/>
      <c r="O301" s="150"/>
      <c r="P301" s="150"/>
      <c r="Q301" s="150"/>
      <c r="R301" s="150"/>
      <c r="S301" s="150"/>
      <c r="T301" s="148"/>
      <c r="U301" s="148"/>
      <c r="V301" s="148"/>
      <c r="W301" s="148"/>
      <c r="X301" s="148"/>
      <c r="Y301" s="156"/>
      <c r="Z301" s="156"/>
      <c r="AA301" s="156"/>
      <c r="AB301" s="156"/>
      <c r="AC301" s="156"/>
      <c r="AD301" s="158"/>
      <c r="AE301" s="158"/>
      <c r="AF301" s="158"/>
      <c r="AG301" s="158"/>
      <c r="AH301" s="158"/>
      <c r="AI301" s="126" t="str">
        <f t="shared" si="8"/>
        <v/>
      </c>
      <c r="AJ301" s="127" t="str">
        <f t="shared" si="9"/>
        <v/>
      </c>
      <c r="AK301" s="17"/>
    </row>
    <row r="302" spans="1:37" x14ac:dyDescent="0.55000000000000004">
      <c r="A302" s="41"/>
      <c r="B302" s="42"/>
      <c r="C302" s="41"/>
      <c r="D302" s="146"/>
      <c r="E302" s="152"/>
      <c r="F302" s="152"/>
      <c r="G302" s="152"/>
      <c r="H302" s="152"/>
      <c r="I302" s="152"/>
      <c r="J302" s="154"/>
      <c r="K302" s="154"/>
      <c r="L302" s="154"/>
      <c r="M302" s="154"/>
      <c r="N302" s="154"/>
      <c r="O302" s="150"/>
      <c r="P302" s="150"/>
      <c r="Q302" s="150"/>
      <c r="R302" s="150"/>
      <c r="S302" s="150"/>
      <c r="T302" s="148"/>
      <c r="U302" s="148"/>
      <c r="V302" s="148"/>
      <c r="W302" s="148"/>
      <c r="X302" s="148"/>
      <c r="Y302" s="156"/>
      <c r="Z302" s="156"/>
      <c r="AA302" s="156"/>
      <c r="AB302" s="156"/>
      <c r="AC302" s="156"/>
      <c r="AD302" s="158"/>
      <c r="AE302" s="158"/>
      <c r="AF302" s="158"/>
      <c r="AG302" s="158"/>
      <c r="AH302" s="158"/>
      <c r="AI302" s="126" t="str">
        <f t="shared" si="8"/>
        <v/>
      </c>
      <c r="AJ302" s="127" t="str">
        <f t="shared" si="9"/>
        <v/>
      </c>
      <c r="AK302" s="17"/>
    </row>
    <row r="303" spans="1:37" x14ac:dyDescent="0.55000000000000004">
      <c r="A303" s="41"/>
      <c r="B303" s="42"/>
      <c r="C303" s="41"/>
      <c r="D303" s="146"/>
      <c r="E303" s="152"/>
      <c r="F303" s="152"/>
      <c r="G303" s="152"/>
      <c r="H303" s="152"/>
      <c r="I303" s="152"/>
      <c r="J303" s="154"/>
      <c r="K303" s="154"/>
      <c r="L303" s="154"/>
      <c r="M303" s="154"/>
      <c r="N303" s="154"/>
      <c r="O303" s="150"/>
      <c r="P303" s="150"/>
      <c r="Q303" s="150"/>
      <c r="R303" s="150"/>
      <c r="S303" s="150"/>
      <c r="T303" s="148"/>
      <c r="U303" s="148"/>
      <c r="V303" s="148"/>
      <c r="W303" s="148"/>
      <c r="X303" s="148"/>
      <c r="Y303" s="156"/>
      <c r="Z303" s="156"/>
      <c r="AA303" s="156"/>
      <c r="AB303" s="156"/>
      <c r="AC303" s="156"/>
      <c r="AD303" s="158"/>
      <c r="AE303" s="158"/>
      <c r="AF303" s="158"/>
      <c r="AG303" s="158"/>
      <c r="AH303" s="158"/>
      <c r="AI303" s="126" t="str">
        <f t="shared" si="8"/>
        <v/>
      </c>
      <c r="AJ303" s="127" t="str">
        <f t="shared" si="9"/>
        <v/>
      </c>
      <c r="AK303" s="17"/>
    </row>
    <row r="304" spans="1:37" x14ac:dyDescent="0.55000000000000004">
      <c r="A304" s="41"/>
      <c r="B304" s="42"/>
      <c r="C304" s="41"/>
      <c r="D304" s="146"/>
      <c r="E304" s="152"/>
      <c r="F304" s="152"/>
      <c r="G304" s="152"/>
      <c r="H304" s="152"/>
      <c r="I304" s="152"/>
      <c r="J304" s="154"/>
      <c r="K304" s="154"/>
      <c r="L304" s="154"/>
      <c r="M304" s="154"/>
      <c r="N304" s="154"/>
      <c r="O304" s="150"/>
      <c r="P304" s="150"/>
      <c r="Q304" s="150"/>
      <c r="R304" s="150"/>
      <c r="S304" s="150"/>
      <c r="T304" s="148"/>
      <c r="U304" s="148"/>
      <c r="V304" s="148"/>
      <c r="W304" s="148"/>
      <c r="X304" s="148"/>
      <c r="Y304" s="156"/>
      <c r="Z304" s="156"/>
      <c r="AA304" s="156"/>
      <c r="AB304" s="156"/>
      <c r="AC304" s="156"/>
      <c r="AD304" s="158"/>
      <c r="AE304" s="158"/>
      <c r="AF304" s="158"/>
      <c r="AG304" s="158"/>
      <c r="AH304" s="158"/>
      <c r="AI304" s="126" t="str">
        <f t="shared" si="8"/>
        <v/>
      </c>
      <c r="AJ304" s="127" t="str">
        <f t="shared" si="9"/>
        <v/>
      </c>
      <c r="AK304" s="17"/>
    </row>
    <row r="305" spans="1:37" x14ac:dyDescent="0.55000000000000004">
      <c r="A305" s="41"/>
      <c r="B305" s="42"/>
      <c r="C305" s="41"/>
      <c r="D305" s="146"/>
      <c r="E305" s="152"/>
      <c r="F305" s="152"/>
      <c r="G305" s="152"/>
      <c r="H305" s="152"/>
      <c r="I305" s="152"/>
      <c r="J305" s="154"/>
      <c r="K305" s="154"/>
      <c r="L305" s="154"/>
      <c r="M305" s="154"/>
      <c r="N305" s="154"/>
      <c r="O305" s="150"/>
      <c r="P305" s="150"/>
      <c r="Q305" s="150"/>
      <c r="R305" s="150"/>
      <c r="S305" s="150"/>
      <c r="T305" s="148"/>
      <c r="U305" s="148"/>
      <c r="V305" s="148"/>
      <c r="W305" s="148"/>
      <c r="X305" s="148"/>
      <c r="Y305" s="156"/>
      <c r="Z305" s="156"/>
      <c r="AA305" s="156"/>
      <c r="AB305" s="156"/>
      <c r="AC305" s="156"/>
      <c r="AD305" s="158"/>
      <c r="AE305" s="158"/>
      <c r="AF305" s="158"/>
      <c r="AG305" s="158"/>
      <c r="AH305" s="158"/>
      <c r="AI305" s="126" t="str">
        <f t="shared" si="8"/>
        <v/>
      </c>
      <c r="AJ305" s="127" t="str">
        <f t="shared" si="9"/>
        <v/>
      </c>
      <c r="AK305" s="17"/>
    </row>
    <row r="306" spans="1:37" x14ac:dyDescent="0.55000000000000004">
      <c r="A306" s="41"/>
      <c r="B306" s="42"/>
      <c r="C306" s="41"/>
      <c r="D306" s="146"/>
      <c r="E306" s="152"/>
      <c r="F306" s="152"/>
      <c r="G306" s="152"/>
      <c r="H306" s="152"/>
      <c r="I306" s="152"/>
      <c r="J306" s="154"/>
      <c r="K306" s="154"/>
      <c r="L306" s="154"/>
      <c r="M306" s="154"/>
      <c r="N306" s="154"/>
      <c r="O306" s="150"/>
      <c r="P306" s="150"/>
      <c r="Q306" s="150"/>
      <c r="R306" s="150"/>
      <c r="S306" s="150"/>
      <c r="T306" s="148"/>
      <c r="U306" s="148"/>
      <c r="V306" s="148"/>
      <c r="W306" s="148"/>
      <c r="X306" s="148"/>
      <c r="Y306" s="156"/>
      <c r="Z306" s="156"/>
      <c r="AA306" s="156"/>
      <c r="AB306" s="156"/>
      <c r="AC306" s="156"/>
      <c r="AD306" s="158"/>
      <c r="AE306" s="158"/>
      <c r="AF306" s="158"/>
      <c r="AG306" s="158"/>
      <c r="AH306" s="158"/>
      <c r="AI306" s="126" t="str">
        <f t="shared" si="8"/>
        <v/>
      </c>
      <c r="AJ306" s="127" t="str">
        <f t="shared" si="9"/>
        <v/>
      </c>
      <c r="AK306" s="17"/>
    </row>
    <row r="307" spans="1:37" x14ac:dyDescent="0.55000000000000004">
      <c r="A307" s="41"/>
      <c r="B307" s="42"/>
      <c r="C307" s="41"/>
      <c r="D307" s="146"/>
      <c r="E307" s="152"/>
      <c r="F307" s="152"/>
      <c r="G307" s="152"/>
      <c r="H307" s="152"/>
      <c r="I307" s="152"/>
      <c r="J307" s="154"/>
      <c r="K307" s="154"/>
      <c r="L307" s="154"/>
      <c r="M307" s="154"/>
      <c r="N307" s="154"/>
      <c r="O307" s="150"/>
      <c r="P307" s="150"/>
      <c r="Q307" s="150"/>
      <c r="R307" s="150"/>
      <c r="S307" s="150"/>
      <c r="T307" s="148"/>
      <c r="U307" s="148"/>
      <c r="V307" s="148"/>
      <c r="W307" s="148"/>
      <c r="X307" s="148"/>
      <c r="Y307" s="156"/>
      <c r="Z307" s="156"/>
      <c r="AA307" s="156"/>
      <c r="AB307" s="156"/>
      <c r="AC307" s="156"/>
      <c r="AD307" s="158"/>
      <c r="AE307" s="158"/>
      <c r="AF307" s="158"/>
      <c r="AG307" s="158"/>
      <c r="AH307" s="158"/>
      <c r="AI307" s="126" t="str">
        <f t="shared" si="8"/>
        <v/>
      </c>
      <c r="AJ307" s="127" t="str">
        <f t="shared" si="9"/>
        <v/>
      </c>
      <c r="AK307" s="17"/>
    </row>
    <row r="308" spans="1:37" x14ac:dyDescent="0.55000000000000004">
      <c r="A308" s="41"/>
      <c r="B308" s="42"/>
      <c r="C308" s="41"/>
      <c r="D308" s="146"/>
      <c r="E308" s="152"/>
      <c r="F308" s="152"/>
      <c r="G308" s="152"/>
      <c r="H308" s="152"/>
      <c r="I308" s="152"/>
      <c r="J308" s="154"/>
      <c r="K308" s="154"/>
      <c r="L308" s="154"/>
      <c r="M308" s="154"/>
      <c r="N308" s="154"/>
      <c r="O308" s="150"/>
      <c r="P308" s="150"/>
      <c r="Q308" s="150"/>
      <c r="R308" s="150"/>
      <c r="S308" s="150"/>
      <c r="T308" s="148"/>
      <c r="U308" s="148"/>
      <c r="V308" s="148"/>
      <c r="W308" s="148"/>
      <c r="X308" s="148"/>
      <c r="Y308" s="156"/>
      <c r="Z308" s="156"/>
      <c r="AA308" s="156"/>
      <c r="AB308" s="156"/>
      <c r="AC308" s="156"/>
      <c r="AD308" s="158"/>
      <c r="AE308" s="158"/>
      <c r="AF308" s="158"/>
      <c r="AG308" s="158"/>
      <c r="AH308" s="158"/>
      <c r="AI308" s="126" t="str">
        <f t="shared" si="8"/>
        <v/>
      </c>
      <c r="AJ308" s="127" t="str">
        <f t="shared" si="9"/>
        <v/>
      </c>
      <c r="AK308" s="17"/>
    </row>
    <row r="309" spans="1:37" x14ac:dyDescent="0.55000000000000004">
      <c r="A309" s="41"/>
      <c r="B309" s="42"/>
      <c r="C309" s="41"/>
      <c r="D309" s="146"/>
      <c r="E309" s="152"/>
      <c r="F309" s="152"/>
      <c r="G309" s="152"/>
      <c r="H309" s="152"/>
      <c r="I309" s="152"/>
      <c r="J309" s="154"/>
      <c r="K309" s="154"/>
      <c r="L309" s="154"/>
      <c r="M309" s="154"/>
      <c r="N309" s="154"/>
      <c r="O309" s="150"/>
      <c r="P309" s="150"/>
      <c r="Q309" s="150"/>
      <c r="R309" s="150"/>
      <c r="S309" s="150"/>
      <c r="T309" s="148"/>
      <c r="U309" s="148"/>
      <c r="V309" s="148"/>
      <c r="W309" s="148"/>
      <c r="X309" s="148"/>
      <c r="Y309" s="156"/>
      <c r="Z309" s="156"/>
      <c r="AA309" s="156"/>
      <c r="AB309" s="156"/>
      <c r="AC309" s="156"/>
      <c r="AD309" s="158"/>
      <c r="AE309" s="158"/>
      <c r="AF309" s="158"/>
      <c r="AG309" s="158"/>
      <c r="AH309" s="158"/>
      <c r="AI309" s="126" t="str">
        <f t="shared" si="8"/>
        <v/>
      </c>
      <c r="AJ309" s="127" t="str">
        <f t="shared" si="9"/>
        <v/>
      </c>
      <c r="AK309" s="17"/>
    </row>
    <row r="310" spans="1:37" x14ac:dyDescent="0.55000000000000004">
      <c r="A310" s="41"/>
      <c r="B310" s="42"/>
      <c r="C310" s="41"/>
      <c r="D310" s="146"/>
      <c r="E310" s="152"/>
      <c r="F310" s="152"/>
      <c r="G310" s="152"/>
      <c r="H310" s="152"/>
      <c r="I310" s="152"/>
      <c r="J310" s="154"/>
      <c r="K310" s="154"/>
      <c r="L310" s="154"/>
      <c r="M310" s="154"/>
      <c r="N310" s="154"/>
      <c r="O310" s="150"/>
      <c r="P310" s="150"/>
      <c r="Q310" s="150"/>
      <c r="R310" s="150"/>
      <c r="S310" s="150"/>
      <c r="T310" s="148"/>
      <c r="U310" s="148"/>
      <c r="V310" s="148"/>
      <c r="W310" s="148"/>
      <c r="X310" s="148"/>
      <c r="Y310" s="156"/>
      <c r="Z310" s="156"/>
      <c r="AA310" s="156"/>
      <c r="AB310" s="156"/>
      <c r="AC310" s="156"/>
      <c r="AD310" s="158"/>
      <c r="AE310" s="158"/>
      <c r="AF310" s="158"/>
      <c r="AG310" s="158"/>
      <c r="AH310" s="158"/>
      <c r="AI310" s="126" t="str">
        <f t="shared" si="8"/>
        <v/>
      </c>
      <c r="AJ310" s="127" t="str">
        <f t="shared" si="9"/>
        <v/>
      </c>
      <c r="AK310" s="17"/>
    </row>
    <row r="311" spans="1:37" x14ac:dyDescent="0.55000000000000004">
      <c r="A311" s="41"/>
      <c r="B311" s="42"/>
      <c r="C311" s="41"/>
      <c r="D311" s="146"/>
      <c r="E311" s="152"/>
      <c r="F311" s="152"/>
      <c r="G311" s="152"/>
      <c r="H311" s="152"/>
      <c r="I311" s="152"/>
      <c r="J311" s="154"/>
      <c r="K311" s="154"/>
      <c r="L311" s="154"/>
      <c r="M311" s="154"/>
      <c r="N311" s="154"/>
      <c r="O311" s="150"/>
      <c r="P311" s="150"/>
      <c r="Q311" s="150"/>
      <c r="R311" s="150"/>
      <c r="S311" s="150"/>
      <c r="T311" s="148"/>
      <c r="U311" s="148"/>
      <c r="V311" s="148"/>
      <c r="W311" s="148"/>
      <c r="X311" s="148"/>
      <c r="Y311" s="156"/>
      <c r="Z311" s="156"/>
      <c r="AA311" s="156"/>
      <c r="AB311" s="156"/>
      <c r="AC311" s="156"/>
      <c r="AD311" s="158"/>
      <c r="AE311" s="158"/>
      <c r="AF311" s="158"/>
      <c r="AG311" s="158"/>
      <c r="AH311" s="158"/>
      <c r="AI311" s="126" t="str">
        <f t="shared" si="8"/>
        <v/>
      </c>
      <c r="AJ311" s="127" t="str">
        <f t="shared" si="9"/>
        <v/>
      </c>
      <c r="AK311" s="17"/>
    </row>
    <row r="312" spans="1:37" x14ac:dyDescent="0.55000000000000004">
      <c r="A312" s="41"/>
      <c r="B312" s="42"/>
      <c r="C312" s="41"/>
      <c r="D312" s="146"/>
      <c r="E312" s="152"/>
      <c r="F312" s="152"/>
      <c r="G312" s="152"/>
      <c r="H312" s="152"/>
      <c r="I312" s="152"/>
      <c r="J312" s="154"/>
      <c r="K312" s="154"/>
      <c r="L312" s="154"/>
      <c r="M312" s="154"/>
      <c r="N312" s="154"/>
      <c r="O312" s="150"/>
      <c r="P312" s="150"/>
      <c r="Q312" s="150"/>
      <c r="R312" s="150"/>
      <c r="S312" s="150"/>
      <c r="T312" s="148"/>
      <c r="U312" s="148"/>
      <c r="V312" s="148"/>
      <c r="W312" s="148"/>
      <c r="X312" s="148"/>
      <c r="Y312" s="156"/>
      <c r="Z312" s="156"/>
      <c r="AA312" s="156"/>
      <c r="AB312" s="156"/>
      <c r="AC312" s="156"/>
      <c r="AD312" s="158"/>
      <c r="AE312" s="158"/>
      <c r="AF312" s="158"/>
      <c r="AG312" s="158"/>
      <c r="AH312" s="158"/>
      <c r="AI312" s="126" t="str">
        <f t="shared" si="8"/>
        <v/>
      </c>
      <c r="AJ312" s="127" t="str">
        <f t="shared" si="9"/>
        <v/>
      </c>
      <c r="AK312" s="17"/>
    </row>
    <row r="313" spans="1:37" x14ac:dyDescent="0.55000000000000004">
      <c r="A313" s="41"/>
      <c r="B313" s="42"/>
      <c r="C313" s="41"/>
      <c r="D313" s="146"/>
      <c r="E313" s="152"/>
      <c r="F313" s="152"/>
      <c r="G313" s="152"/>
      <c r="H313" s="152"/>
      <c r="I313" s="152"/>
      <c r="J313" s="154"/>
      <c r="K313" s="154"/>
      <c r="L313" s="154"/>
      <c r="M313" s="154"/>
      <c r="N313" s="154"/>
      <c r="O313" s="150"/>
      <c r="P313" s="150"/>
      <c r="Q313" s="150"/>
      <c r="R313" s="150"/>
      <c r="S313" s="150"/>
      <c r="T313" s="148"/>
      <c r="U313" s="148"/>
      <c r="V313" s="148"/>
      <c r="W313" s="148"/>
      <c r="X313" s="148"/>
      <c r="Y313" s="156"/>
      <c r="Z313" s="156"/>
      <c r="AA313" s="156"/>
      <c r="AB313" s="156"/>
      <c r="AC313" s="156"/>
      <c r="AD313" s="158"/>
      <c r="AE313" s="158"/>
      <c r="AF313" s="158"/>
      <c r="AG313" s="158"/>
      <c r="AH313" s="158"/>
      <c r="AI313" s="126" t="str">
        <f t="shared" si="8"/>
        <v/>
      </c>
      <c r="AJ313" s="127" t="str">
        <f t="shared" si="9"/>
        <v/>
      </c>
      <c r="AK313" s="17"/>
    </row>
    <row r="314" spans="1:37" x14ac:dyDescent="0.55000000000000004">
      <c r="A314" s="41"/>
      <c r="B314" s="42"/>
      <c r="C314" s="41"/>
      <c r="D314" s="146"/>
      <c r="E314" s="152"/>
      <c r="F314" s="152"/>
      <c r="G314" s="152"/>
      <c r="H314" s="152"/>
      <c r="I314" s="152"/>
      <c r="J314" s="154"/>
      <c r="K314" s="154"/>
      <c r="L314" s="154"/>
      <c r="M314" s="154"/>
      <c r="N314" s="154"/>
      <c r="O314" s="150"/>
      <c r="P314" s="150"/>
      <c r="Q314" s="150"/>
      <c r="R314" s="150"/>
      <c r="S314" s="150"/>
      <c r="T314" s="148"/>
      <c r="U314" s="148"/>
      <c r="V314" s="148"/>
      <c r="W314" s="148"/>
      <c r="X314" s="148"/>
      <c r="Y314" s="156"/>
      <c r="Z314" s="156"/>
      <c r="AA314" s="156"/>
      <c r="AB314" s="156"/>
      <c r="AC314" s="156"/>
      <c r="AD314" s="158"/>
      <c r="AE314" s="158"/>
      <c r="AF314" s="158"/>
      <c r="AG314" s="158"/>
      <c r="AH314" s="158"/>
      <c r="AI314" s="126" t="str">
        <f t="shared" si="8"/>
        <v/>
      </c>
      <c r="AJ314" s="127" t="str">
        <f t="shared" si="9"/>
        <v/>
      </c>
      <c r="AK314" s="17"/>
    </row>
    <row r="315" spans="1:37" x14ac:dyDescent="0.55000000000000004">
      <c r="A315" s="41"/>
      <c r="B315" s="42"/>
      <c r="C315" s="41"/>
      <c r="D315" s="146"/>
      <c r="E315" s="152"/>
      <c r="F315" s="152"/>
      <c r="G315" s="152"/>
      <c r="H315" s="152"/>
      <c r="I315" s="152"/>
      <c r="J315" s="154"/>
      <c r="K315" s="154"/>
      <c r="L315" s="154"/>
      <c r="M315" s="154"/>
      <c r="N315" s="154"/>
      <c r="O315" s="150"/>
      <c r="P315" s="150"/>
      <c r="Q315" s="150"/>
      <c r="R315" s="150"/>
      <c r="S315" s="150"/>
      <c r="T315" s="148"/>
      <c r="U315" s="148"/>
      <c r="V315" s="148"/>
      <c r="W315" s="148"/>
      <c r="X315" s="148"/>
      <c r="Y315" s="156"/>
      <c r="Z315" s="156"/>
      <c r="AA315" s="156"/>
      <c r="AB315" s="156"/>
      <c r="AC315" s="156"/>
      <c r="AD315" s="158"/>
      <c r="AE315" s="158"/>
      <c r="AF315" s="158"/>
      <c r="AG315" s="158"/>
      <c r="AH315" s="158"/>
      <c r="AI315" s="126" t="str">
        <f t="shared" si="8"/>
        <v/>
      </c>
      <c r="AJ315" s="127" t="str">
        <f t="shared" si="9"/>
        <v/>
      </c>
      <c r="AK315" s="17"/>
    </row>
    <row r="316" spans="1:37" x14ac:dyDescent="0.55000000000000004">
      <c r="A316" s="41"/>
      <c r="B316" s="42"/>
      <c r="C316" s="41"/>
      <c r="D316" s="146"/>
      <c r="E316" s="152"/>
      <c r="F316" s="152"/>
      <c r="G316" s="152"/>
      <c r="H316" s="152"/>
      <c r="I316" s="152"/>
      <c r="J316" s="154"/>
      <c r="K316" s="154"/>
      <c r="L316" s="154"/>
      <c r="M316" s="154"/>
      <c r="N316" s="154"/>
      <c r="O316" s="150"/>
      <c r="P316" s="150"/>
      <c r="Q316" s="150"/>
      <c r="R316" s="150"/>
      <c r="S316" s="150"/>
      <c r="T316" s="148"/>
      <c r="U316" s="148"/>
      <c r="V316" s="148"/>
      <c r="W316" s="148"/>
      <c r="X316" s="148"/>
      <c r="Y316" s="156"/>
      <c r="Z316" s="156"/>
      <c r="AA316" s="156"/>
      <c r="AB316" s="156"/>
      <c r="AC316" s="156"/>
      <c r="AD316" s="158"/>
      <c r="AE316" s="158"/>
      <c r="AF316" s="158"/>
      <c r="AG316" s="158"/>
      <c r="AH316" s="158"/>
      <c r="AI316" s="126" t="str">
        <f t="shared" si="8"/>
        <v/>
      </c>
      <c r="AJ316" s="127" t="str">
        <f t="shared" si="9"/>
        <v/>
      </c>
      <c r="AK316" s="17"/>
    </row>
    <row r="317" spans="1:37" x14ac:dyDescent="0.55000000000000004">
      <c r="A317" s="41"/>
      <c r="B317" s="42"/>
      <c r="C317" s="41"/>
      <c r="D317" s="146"/>
      <c r="E317" s="152"/>
      <c r="F317" s="152"/>
      <c r="G317" s="152"/>
      <c r="H317" s="152"/>
      <c r="I317" s="152"/>
      <c r="J317" s="154"/>
      <c r="K317" s="154"/>
      <c r="L317" s="154"/>
      <c r="M317" s="154"/>
      <c r="N317" s="154"/>
      <c r="O317" s="150"/>
      <c r="P317" s="150"/>
      <c r="Q317" s="150"/>
      <c r="R317" s="150"/>
      <c r="S317" s="150"/>
      <c r="T317" s="148"/>
      <c r="U317" s="148"/>
      <c r="V317" s="148"/>
      <c r="W317" s="148"/>
      <c r="X317" s="148"/>
      <c r="Y317" s="156"/>
      <c r="Z317" s="156"/>
      <c r="AA317" s="156"/>
      <c r="AB317" s="156"/>
      <c r="AC317" s="156"/>
      <c r="AD317" s="158"/>
      <c r="AE317" s="158"/>
      <c r="AF317" s="158"/>
      <c r="AG317" s="158"/>
      <c r="AH317" s="158"/>
      <c r="AI317" s="126" t="str">
        <f t="shared" si="8"/>
        <v/>
      </c>
      <c r="AJ317" s="127" t="str">
        <f t="shared" si="9"/>
        <v/>
      </c>
      <c r="AK317" s="17"/>
    </row>
    <row r="318" spans="1:37" x14ac:dyDescent="0.55000000000000004">
      <c r="A318" s="41"/>
      <c r="B318" s="42"/>
      <c r="C318" s="41"/>
      <c r="D318" s="146"/>
      <c r="E318" s="152"/>
      <c r="F318" s="152"/>
      <c r="G318" s="152"/>
      <c r="H318" s="152"/>
      <c r="I318" s="152"/>
      <c r="J318" s="154"/>
      <c r="K318" s="154"/>
      <c r="L318" s="154"/>
      <c r="M318" s="154"/>
      <c r="N318" s="154"/>
      <c r="O318" s="150"/>
      <c r="P318" s="150"/>
      <c r="Q318" s="150"/>
      <c r="R318" s="150"/>
      <c r="S318" s="150"/>
      <c r="T318" s="148"/>
      <c r="U318" s="148"/>
      <c r="V318" s="148"/>
      <c r="W318" s="148"/>
      <c r="X318" s="148"/>
      <c r="Y318" s="156"/>
      <c r="Z318" s="156"/>
      <c r="AA318" s="156"/>
      <c r="AB318" s="156"/>
      <c r="AC318" s="156"/>
      <c r="AD318" s="158"/>
      <c r="AE318" s="158"/>
      <c r="AF318" s="158"/>
      <c r="AG318" s="158"/>
      <c r="AH318" s="158"/>
      <c r="AI318" s="126" t="str">
        <f t="shared" si="8"/>
        <v/>
      </c>
      <c r="AJ318" s="127" t="str">
        <f t="shared" si="9"/>
        <v/>
      </c>
      <c r="AK318" s="17"/>
    </row>
    <row r="319" spans="1:37" x14ac:dyDescent="0.55000000000000004">
      <c r="A319" s="41"/>
      <c r="B319" s="42"/>
      <c r="C319" s="41"/>
      <c r="D319" s="146"/>
      <c r="E319" s="152"/>
      <c r="F319" s="152"/>
      <c r="G319" s="152"/>
      <c r="H319" s="152"/>
      <c r="I319" s="152"/>
      <c r="J319" s="154"/>
      <c r="K319" s="154"/>
      <c r="L319" s="154"/>
      <c r="M319" s="154"/>
      <c r="N319" s="154"/>
      <c r="O319" s="150"/>
      <c r="P319" s="150"/>
      <c r="Q319" s="150"/>
      <c r="R319" s="150"/>
      <c r="S319" s="150"/>
      <c r="T319" s="148"/>
      <c r="U319" s="148"/>
      <c r="V319" s="148"/>
      <c r="W319" s="148"/>
      <c r="X319" s="148"/>
      <c r="Y319" s="156"/>
      <c r="Z319" s="156"/>
      <c r="AA319" s="156"/>
      <c r="AB319" s="156"/>
      <c r="AC319" s="156"/>
      <c r="AD319" s="158"/>
      <c r="AE319" s="158"/>
      <c r="AF319" s="158"/>
      <c r="AG319" s="158"/>
      <c r="AH319" s="158"/>
      <c r="AI319" s="126" t="str">
        <f t="shared" si="8"/>
        <v/>
      </c>
      <c r="AJ319" s="127" t="str">
        <f t="shared" si="9"/>
        <v/>
      </c>
      <c r="AK319" s="17"/>
    </row>
    <row r="320" spans="1:37" x14ac:dyDescent="0.55000000000000004">
      <c r="A320" s="41"/>
      <c r="B320" s="42"/>
      <c r="C320" s="41"/>
      <c r="D320" s="146"/>
      <c r="E320" s="152"/>
      <c r="F320" s="152"/>
      <c r="G320" s="152"/>
      <c r="H320" s="152"/>
      <c r="I320" s="152"/>
      <c r="J320" s="154"/>
      <c r="K320" s="154"/>
      <c r="L320" s="154"/>
      <c r="M320" s="154"/>
      <c r="N320" s="154"/>
      <c r="O320" s="150"/>
      <c r="P320" s="150"/>
      <c r="Q320" s="150"/>
      <c r="R320" s="150"/>
      <c r="S320" s="150"/>
      <c r="T320" s="148"/>
      <c r="U320" s="148"/>
      <c r="V320" s="148"/>
      <c r="W320" s="148"/>
      <c r="X320" s="148"/>
      <c r="Y320" s="156"/>
      <c r="Z320" s="156"/>
      <c r="AA320" s="156"/>
      <c r="AB320" s="156"/>
      <c r="AC320" s="156"/>
      <c r="AD320" s="158"/>
      <c r="AE320" s="158"/>
      <c r="AF320" s="158"/>
      <c r="AG320" s="158"/>
      <c r="AH320" s="158"/>
      <c r="AI320" s="126" t="str">
        <f t="shared" si="8"/>
        <v/>
      </c>
      <c r="AJ320" s="127" t="str">
        <f t="shared" si="9"/>
        <v/>
      </c>
      <c r="AK320" s="17"/>
    </row>
    <row r="321" spans="1:37" x14ac:dyDescent="0.55000000000000004">
      <c r="A321" s="41"/>
      <c r="B321" s="42"/>
      <c r="C321" s="41"/>
      <c r="D321" s="146"/>
      <c r="E321" s="152"/>
      <c r="F321" s="152"/>
      <c r="G321" s="152"/>
      <c r="H321" s="152"/>
      <c r="I321" s="152"/>
      <c r="J321" s="154"/>
      <c r="K321" s="154"/>
      <c r="L321" s="154"/>
      <c r="M321" s="154"/>
      <c r="N321" s="154"/>
      <c r="O321" s="150"/>
      <c r="P321" s="150"/>
      <c r="Q321" s="150"/>
      <c r="R321" s="150"/>
      <c r="S321" s="150"/>
      <c r="T321" s="148"/>
      <c r="U321" s="148"/>
      <c r="V321" s="148"/>
      <c r="W321" s="148"/>
      <c r="X321" s="148"/>
      <c r="Y321" s="156"/>
      <c r="Z321" s="156"/>
      <c r="AA321" s="156"/>
      <c r="AB321" s="156"/>
      <c r="AC321" s="156"/>
      <c r="AD321" s="158"/>
      <c r="AE321" s="158"/>
      <c r="AF321" s="158"/>
      <c r="AG321" s="158"/>
      <c r="AH321" s="158"/>
      <c r="AI321" s="126" t="str">
        <f t="shared" si="8"/>
        <v/>
      </c>
      <c r="AJ321" s="127" t="str">
        <f t="shared" si="9"/>
        <v/>
      </c>
      <c r="AK321" s="17"/>
    </row>
    <row r="322" spans="1:37" x14ac:dyDescent="0.55000000000000004">
      <c r="A322" s="41"/>
      <c r="B322" s="42"/>
      <c r="C322" s="41"/>
      <c r="D322" s="146"/>
      <c r="E322" s="152"/>
      <c r="F322" s="152"/>
      <c r="G322" s="152"/>
      <c r="H322" s="152"/>
      <c r="I322" s="152"/>
      <c r="J322" s="154"/>
      <c r="K322" s="154"/>
      <c r="L322" s="154"/>
      <c r="M322" s="154"/>
      <c r="N322" s="154"/>
      <c r="O322" s="150"/>
      <c r="P322" s="150"/>
      <c r="Q322" s="150"/>
      <c r="R322" s="150"/>
      <c r="S322" s="150"/>
      <c r="T322" s="148"/>
      <c r="U322" s="148"/>
      <c r="V322" s="148"/>
      <c r="W322" s="148"/>
      <c r="X322" s="148"/>
      <c r="Y322" s="156"/>
      <c r="Z322" s="156"/>
      <c r="AA322" s="156"/>
      <c r="AB322" s="156"/>
      <c r="AC322" s="156"/>
      <c r="AD322" s="158"/>
      <c r="AE322" s="158"/>
      <c r="AF322" s="158"/>
      <c r="AG322" s="158"/>
      <c r="AH322" s="158"/>
      <c r="AI322" s="126" t="str">
        <f t="shared" si="8"/>
        <v/>
      </c>
      <c r="AJ322" s="127" t="str">
        <f t="shared" si="9"/>
        <v/>
      </c>
      <c r="AK322" s="17"/>
    </row>
    <row r="323" spans="1:37" x14ac:dyDescent="0.55000000000000004">
      <c r="A323" s="41"/>
      <c r="B323" s="42"/>
      <c r="C323" s="41"/>
      <c r="D323" s="146"/>
      <c r="E323" s="152"/>
      <c r="F323" s="152"/>
      <c r="G323" s="152"/>
      <c r="H323" s="152"/>
      <c r="I323" s="152"/>
      <c r="J323" s="154"/>
      <c r="K323" s="154"/>
      <c r="L323" s="154"/>
      <c r="M323" s="154"/>
      <c r="N323" s="154"/>
      <c r="O323" s="150"/>
      <c r="P323" s="150"/>
      <c r="Q323" s="150"/>
      <c r="R323" s="150"/>
      <c r="S323" s="150"/>
      <c r="T323" s="148"/>
      <c r="U323" s="148"/>
      <c r="V323" s="148"/>
      <c r="W323" s="148"/>
      <c r="X323" s="148"/>
      <c r="Y323" s="156"/>
      <c r="Z323" s="156"/>
      <c r="AA323" s="156"/>
      <c r="AB323" s="156"/>
      <c r="AC323" s="156"/>
      <c r="AD323" s="158"/>
      <c r="AE323" s="158"/>
      <c r="AF323" s="158"/>
      <c r="AG323" s="158"/>
      <c r="AH323" s="158"/>
      <c r="AI323" s="126" t="str">
        <f t="shared" si="8"/>
        <v/>
      </c>
      <c r="AJ323" s="127" t="str">
        <f t="shared" si="9"/>
        <v/>
      </c>
      <c r="AK323" s="17"/>
    </row>
    <row r="324" spans="1:37" x14ac:dyDescent="0.55000000000000004">
      <c r="A324" s="41"/>
      <c r="B324" s="42"/>
      <c r="C324" s="41"/>
      <c r="D324" s="146"/>
      <c r="E324" s="152"/>
      <c r="F324" s="152"/>
      <c r="G324" s="152"/>
      <c r="H324" s="152"/>
      <c r="I324" s="152"/>
      <c r="J324" s="154"/>
      <c r="K324" s="154"/>
      <c r="L324" s="154"/>
      <c r="M324" s="154"/>
      <c r="N324" s="154"/>
      <c r="O324" s="150"/>
      <c r="P324" s="150"/>
      <c r="Q324" s="150"/>
      <c r="R324" s="150"/>
      <c r="S324" s="150"/>
      <c r="T324" s="148"/>
      <c r="U324" s="148"/>
      <c r="V324" s="148"/>
      <c r="W324" s="148"/>
      <c r="X324" s="148"/>
      <c r="Y324" s="156"/>
      <c r="Z324" s="156"/>
      <c r="AA324" s="156"/>
      <c r="AB324" s="156"/>
      <c r="AC324" s="156"/>
      <c r="AD324" s="158"/>
      <c r="AE324" s="158"/>
      <c r="AF324" s="158"/>
      <c r="AG324" s="158"/>
      <c r="AH324" s="158"/>
      <c r="AI324" s="126" t="str">
        <f t="shared" si="8"/>
        <v/>
      </c>
      <c r="AJ324" s="127" t="str">
        <f t="shared" si="9"/>
        <v/>
      </c>
      <c r="AK324" s="17"/>
    </row>
    <row r="325" spans="1:37" x14ac:dyDescent="0.55000000000000004">
      <c r="A325" s="41"/>
      <c r="B325" s="42"/>
      <c r="C325" s="41"/>
      <c r="D325" s="146"/>
      <c r="E325" s="152"/>
      <c r="F325" s="152"/>
      <c r="G325" s="152"/>
      <c r="H325" s="152"/>
      <c r="I325" s="152"/>
      <c r="J325" s="154"/>
      <c r="K325" s="154"/>
      <c r="L325" s="154"/>
      <c r="M325" s="154"/>
      <c r="N325" s="154"/>
      <c r="O325" s="150"/>
      <c r="P325" s="150"/>
      <c r="Q325" s="150"/>
      <c r="R325" s="150"/>
      <c r="S325" s="150"/>
      <c r="T325" s="148"/>
      <c r="U325" s="148"/>
      <c r="V325" s="148"/>
      <c r="W325" s="148"/>
      <c r="X325" s="148"/>
      <c r="Y325" s="156"/>
      <c r="Z325" s="156"/>
      <c r="AA325" s="156"/>
      <c r="AB325" s="156"/>
      <c r="AC325" s="156"/>
      <c r="AD325" s="158"/>
      <c r="AE325" s="158"/>
      <c r="AF325" s="158"/>
      <c r="AG325" s="158"/>
      <c r="AH325" s="158"/>
      <c r="AI325" s="126" t="str">
        <f t="shared" si="8"/>
        <v/>
      </c>
      <c r="AJ325" s="127" t="str">
        <f t="shared" si="9"/>
        <v/>
      </c>
      <c r="AK325" s="17"/>
    </row>
    <row r="326" spans="1:37" x14ac:dyDescent="0.55000000000000004">
      <c r="A326" s="41"/>
      <c r="B326" s="42"/>
      <c r="C326" s="41"/>
      <c r="D326" s="146"/>
      <c r="E326" s="152"/>
      <c r="F326" s="152"/>
      <c r="G326" s="152"/>
      <c r="H326" s="152"/>
      <c r="I326" s="152"/>
      <c r="J326" s="154"/>
      <c r="K326" s="154"/>
      <c r="L326" s="154"/>
      <c r="M326" s="154"/>
      <c r="N326" s="154"/>
      <c r="O326" s="150"/>
      <c r="P326" s="150"/>
      <c r="Q326" s="150"/>
      <c r="R326" s="150"/>
      <c r="S326" s="150"/>
      <c r="T326" s="148"/>
      <c r="U326" s="148"/>
      <c r="V326" s="148"/>
      <c r="W326" s="148"/>
      <c r="X326" s="148"/>
      <c r="Y326" s="156"/>
      <c r="Z326" s="156"/>
      <c r="AA326" s="156"/>
      <c r="AB326" s="156"/>
      <c r="AC326" s="156"/>
      <c r="AD326" s="158"/>
      <c r="AE326" s="158"/>
      <c r="AF326" s="158"/>
      <c r="AG326" s="158"/>
      <c r="AH326" s="158"/>
      <c r="AI326" s="126" t="str">
        <f t="shared" si="8"/>
        <v/>
      </c>
      <c r="AJ326" s="127" t="str">
        <f t="shared" si="9"/>
        <v/>
      </c>
      <c r="AK326" s="17"/>
    </row>
    <row r="327" spans="1:37" x14ac:dyDescent="0.55000000000000004">
      <c r="A327" s="41"/>
      <c r="B327" s="42"/>
      <c r="C327" s="41"/>
      <c r="D327" s="146"/>
      <c r="E327" s="152"/>
      <c r="F327" s="152"/>
      <c r="G327" s="152"/>
      <c r="H327" s="152"/>
      <c r="I327" s="152"/>
      <c r="J327" s="154"/>
      <c r="K327" s="154"/>
      <c r="L327" s="154"/>
      <c r="M327" s="154"/>
      <c r="N327" s="154"/>
      <c r="O327" s="150"/>
      <c r="P327" s="150"/>
      <c r="Q327" s="150"/>
      <c r="R327" s="150"/>
      <c r="S327" s="150"/>
      <c r="T327" s="148"/>
      <c r="U327" s="148"/>
      <c r="V327" s="148"/>
      <c r="W327" s="148"/>
      <c r="X327" s="148"/>
      <c r="Y327" s="156"/>
      <c r="Z327" s="156"/>
      <c r="AA327" s="156"/>
      <c r="AB327" s="156"/>
      <c r="AC327" s="156"/>
      <c r="AD327" s="158"/>
      <c r="AE327" s="158"/>
      <c r="AF327" s="158"/>
      <c r="AG327" s="158"/>
      <c r="AH327" s="158"/>
      <c r="AI327" s="126" t="str">
        <f t="shared" si="8"/>
        <v/>
      </c>
      <c r="AJ327" s="127" t="str">
        <f t="shared" si="9"/>
        <v/>
      </c>
      <c r="AK327" s="17"/>
    </row>
    <row r="328" spans="1:37" x14ac:dyDescent="0.55000000000000004">
      <c r="A328" s="41"/>
      <c r="B328" s="42"/>
      <c r="C328" s="41"/>
      <c r="D328" s="146"/>
      <c r="E328" s="152"/>
      <c r="F328" s="152"/>
      <c r="G328" s="152"/>
      <c r="H328" s="152"/>
      <c r="I328" s="152"/>
      <c r="J328" s="154"/>
      <c r="K328" s="154"/>
      <c r="L328" s="154"/>
      <c r="M328" s="154"/>
      <c r="N328" s="154"/>
      <c r="O328" s="150"/>
      <c r="P328" s="150"/>
      <c r="Q328" s="150"/>
      <c r="R328" s="150"/>
      <c r="S328" s="150"/>
      <c r="T328" s="148"/>
      <c r="U328" s="148"/>
      <c r="V328" s="148"/>
      <c r="W328" s="148"/>
      <c r="X328" s="148"/>
      <c r="Y328" s="156"/>
      <c r="Z328" s="156"/>
      <c r="AA328" s="156"/>
      <c r="AB328" s="156"/>
      <c r="AC328" s="156"/>
      <c r="AD328" s="158"/>
      <c r="AE328" s="158"/>
      <c r="AF328" s="158"/>
      <c r="AG328" s="158"/>
      <c r="AH328" s="158"/>
      <c r="AI328" s="126" t="str">
        <f t="shared" si="8"/>
        <v/>
      </c>
      <c r="AJ328" s="127" t="str">
        <f t="shared" si="9"/>
        <v/>
      </c>
      <c r="AK328" s="17"/>
    </row>
    <row r="329" spans="1:37" x14ac:dyDescent="0.55000000000000004">
      <c r="A329" s="41"/>
      <c r="B329" s="42"/>
      <c r="C329" s="41"/>
      <c r="D329" s="146"/>
      <c r="E329" s="152"/>
      <c r="F329" s="152"/>
      <c r="G329" s="152"/>
      <c r="H329" s="152"/>
      <c r="I329" s="152"/>
      <c r="J329" s="154"/>
      <c r="K329" s="154"/>
      <c r="L329" s="154"/>
      <c r="M329" s="154"/>
      <c r="N329" s="154"/>
      <c r="O329" s="150"/>
      <c r="P329" s="150"/>
      <c r="Q329" s="150"/>
      <c r="R329" s="150"/>
      <c r="S329" s="150"/>
      <c r="T329" s="148"/>
      <c r="U329" s="148"/>
      <c r="V329" s="148"/>
      <c r="W329" s="148"/>
      <c r="X329" s="148"/>
      <c r="Y329" s="156"/>
      <c r="Z329" s="156"/>
      <c r="AA329" s="156"/>
      <c r="AB329" s="156"/>
      <c r="AC329" s="156"/>
      <c r="AD329" s="158"/>
      <c r="AE329" s="158"/>
      <c r="AF329" s="158"/>
      <c r="AG329" s="158"/>
      <c r="AH329" s="158"/>
      <c r="AI329" s="126" t="str">
        <f t="shared" ref="AI329:AI357" si="10">IF(AND(ISBLANK(E329),ISBLANK(F329),ISBLANK(G329),ISBLANK(H329),ISBLANK(I329),ISBLANK(J329),ISBLANK(K329),ISBLANK(L329),ISBLANK(M329),ISBLANK(N329),ISBLANK(O329),ISBLANK(P329),ISBLANK(Q329),ISBLANK(R329),ISBLANK(S329),ISBLANK(T329),ISBLANK(U329),ISBLANK(V329),ISBLANK(W329),ISBLANK(AG329),ISBLANK(AH329)),"",SUM(E329:AH329))</f>
        <v/>
      </c>
      <c r="AJ329" s="127" t="str">
        <f t="shared" ref="AJ329:AJ357" si="11">IF(AI329&lt;&gt;"",IF(AI329&gt;=36,"ดีมาก",IF(AI329&gt;=24,"ดี",IF(AI329&gt;=12,"พอใช้",IF(AI329&lt;=11,"ปรับปรุง")))),"")</f>
        <v/>
      </c>
      <c r="AK329" s="17"/>
    </row>
    <row r="330" spans="1:37" x14ac:dyDescent="0.55000000000000004">
      <c r="A330" s="41"/>
      <c r="B330" s="42"/>
      <c r="C330" s="41"/>
      <c r="D330" s="146"/>
      <c r="E330" s="152"/>
      <c r="F330" s="152"/>
      <c r="G330" s="152"/>
      <c r="H330" s="152"/>
      <c r="I330" s="152"/>
      <c r="J330" s="154"/>
      <c r="K330" s="154"/>
      <c r="L330" s="154"/>
      <c r="M330" s="154"/>
      <c r="N330" s="154"/>
      <c r="O330" s="150"/>
      <c r="P330" s="150"/>
      <c r="Q330" s="150"/>
      <c r="R330" s="150"/>
      <c r="S330" s="150"/>
      <c r="T330" s="148"/>
      <c r="U330" s="148"/>
      <c r="V330" s="148"/>
      <c r="W330" s="148"/>
      <c r="X330" s="148"/>
      <c r="Y330" s="156"/>
      <c r="Z330" s="156"/>
      <c r="AA330" s="156"/>
      <c r="AB330" s="156"/>
      <c r="AC330" s="156"/>
      <c r="AD330" s="158"/>
      <c r="AE330" s="158"/>
      <c r="AF330" s="158"/>
      <c r="AG330" s="158"/>
      <c r="AH330" s="158"/>
      <c r="AI330" s="126" t="str">
        <f t="shared" si="10"/>
        <v/>
      </c>
      <c r="AJ330" s="127" t="str">
        <f t="shared" si="11"/>
        <v/>
      </c>
      <c r="AK330" s="17"/>
    </row>
    <row r="331" spans="1:37" x14ac:dyDescent="0.55000000000000004">
      <c r="A331" s="41"/>
      <c r="B331" s="42"/>
      <c r="C331" s="41"/>
      <c r="D331" s="146"/>
      <c r="E331" s="152"/>
      <c r="F331" s="152"/>
      <c r="G331" s="152"/>
      <c r="H331" s="152"/>
      <c r="I331" s="152"/>
      <c r="J331" s="154"/>
      <c r="K331" s="154"/>
      <c r="L331" s="154"/>
      <c r="M331" s="154"/>
      <c r="N331" s="154"/>
      <c r="O331" s="150"/>
      <c r="P331" s="150"/>
      <c r="Q331" s="150"/>
      <c r="R331" s="150"/>
      <c r="S331" s="150"/>
      <c r="T331" s="148"/>
      <c r="U331" s="148"/>
      <c r="V331" s="148"/>
      <c r="W331" s="148"/>
      <c r="X331" s="148"/>
      <c r="Y331" s="156"/>
      <c r="Z331" s="156"/>
      <c r="AA331" s="156"/>
      <c r="AB331" s="156"/>
      <c r="AC331" s="156"/>
      <c r="AD331" s="158"/>
      <c r="AE331" s="158"/>
      <c r="AF331" s="158"/>
      <c r="AG331" s="158"/>
      <c r="AH331" s="158"/>
      <c r="AI331" s="126" t="str">
        <f t="shared" si="10"/>
        <v/>
      </c>
      <c r="AJ331" s="127" t="str">
        <f t="shared" si="11"/>
        <v/>
      </c>
      <c r="AK331" s="17"/>
    </row>
    <row r="332" spans="1:37" x14ac:dyDescent="0.55000000000000004">
      <c r="A332" s="41"/>
      <c r="B332" s="42"/>
      <c r="C332" s="41"/>
      <c r="D332" s="146"/>
      <c r="E332" s="152"/>
      <c r="F332" s="152"/>
      <c r="G332" s="152"/>
      <c r="H332" s="152"/>
      <c r="I332" s="152"/>
      <c r="J332" s="154"/>
      <c r="K332" s="154"/>
      <c r="L332" s="154"/>
      <c r="M332" s="154"/>
      <c r="N332" s="154"/>
      <c r="O332" s="150"/>
      <c r="P332" s="150"/>
      <c r="Q332" s="150"/>
      <c r="R332" s="150"/>
      <c r="S332" s="150"/>
      <c r="T332" s="148"/>
      <c r="U332" s="148"/>
      <c r="V332" s="148"/>
      <c r="W332" s="148"/>
      <c r="X332" s="148"/>
      <c r="Y332" s="156"/>
      <c r="Z332" s="156"/>
      <c r="AA332" s="156"/>
      <c r="AB332" s="156"/>
      <c r="AC332" s="156"/>
      <c r="AD332" s="158"/>
      <c r="AE332" s="158"/>
      <c r="AF332" s="158"/>
      <c r="AG332" s="158"/>
      <c r="AH332" s="158"/>
      <c r="AI332" s="126" t="str">
        <f t="shared" si="10"/>
        <v/>
      </c>
      <c r="AJ332" s="127" t="str">
        <f t="shared" si="11"/>
        <v/>
      </c>
      <c r="AK332" s="17"/>
    </row>
    <row r="333" spans="1:37" x14ac:dyDescent="0.55000000000000004">
      <c r="A333" s="41"/>
      <c r="B333" s="42"/>
      <c r="C333" s="41"/>
      <c r="D333" s="146"/>
      <c r="E333" s="152"/>
      <c r="F333" s="152"/>
      <c r="G333" s="152"/>
      <c r="H333" s="152"/>
      <c r="I333" s="152"/>
      <c r="J333" s="154"/>
      <c r="K333" s="154"/>
      <c r="L333" s="154"/>
      <c r="M333" s="154"/>
      <c r="N333" s="154"/>
      <c r="O333" s="150"/>
      <c r="P333" s="150"/>
      <c r="Q333" s="150"/>
      <c r="R333" s="150"/>
      <c r="S333" s="150"/>
      <c r="T333" s="148"/>
      <c r="U333" s="148"/>
      <c r="V333" s="148"/>
      <c r="W333" s="148"/>
      <c r="X333" s="148"/>
      <c r="Y333" s="156"/>
      <c r="Z333" s="156"/>
      <c r="AA333" s="156"/>
      <c r="AB333" s="156"/>
      <c r="AC333" s="156"/>
      <c r="AD333" s="158"/>
      <c r="AE333" s="158"/>
      <c r="AF333" s="158"/>
      <c r="AG333" s="158"/>
      <c r="AH333" s="158"/>
      <c r="AI333" s="126" t="str">
        <f t="shared" si="10"/>
        <v/>
      </c>
      <c r="AJ333" s="127" t="str">
        <f t="shared" si="11"/>
        <v/>
      </c>
      <c r="AK333" s="17"/>
    </row>
    <row r="334" spans="1:37" x14ac:dyDescent="0.55000000000000004">
      <c r="A334" s="41"/>
      <c r="B334" s="42"/>
      <c r="C334" s="41"/>
      <c r="D334" s="146"/>
      <c r="E334" s="152"/>
      <c r="F334" s="152"/>
      <c r="G334" s="152"/>
      <c r="H334" s="152"/>
      <c r="I334" s="152"/>
      <c r="J334" s="154"/>
      <c r="K334" s="154"/>
      <c r="L334" s="154"/>
      <c r="M334" s="154"/>
      <c r="N334" s="154"/>
      <c r="O334" s="150"/>
      <c r="P334" s="150"/>
      <c r="Q334" s="150"/>
      <c r="R334" s="150"/>
      <c r="S334" s="150"/>
      <c r="T334" s="148"/>
      <c r="U334" s="148"/>
      <c r="V334" s="148"/>
      <c r="W334" s="148"/>
      <c r="X334" s="148"/>
      <c r="Y334" s="156"/>
      <c r="Z334" s="156"/>
      <c r="AA334" s="156"/>
      <c r="AB334" s="156"/>
      <c r="AC334" s="156"/>
      <c r="AD334" s="158"/>
      <c r="AE334" s="158"/>
      <c r="AF334" s="158"/>
      <c r="AG334" s="158"/>
      <c r="AH334" s="158"/>
      <c r="AI334" s="126" t="str">
        <f t="shared" si="10"/>
        <v/>
      </c>
      <c r="AJ334" s="127" t="str">
        <f t="shared" si="11"/>
        <v/>
      </c>
      <c r="AK334" s="17"/>
    </row>
    <row r="335" spans="1:37" x14ac:dyDescent="0.55000000000000004">
      <c r="A335" s="41"/>
      <c r="B335" s="42"/>
      <c r="C335" s="41"/>
      <c r="D335" s="146"/>
      <c r="E335" s="152"/>
      <c r="F335" s="152"/>
      <c r="G335" s="152"/>
      <c r="H335" s="152"/>
      <c r="I335" s="152"/>
      <c r="J335" s="154"/>
      <c r="K335" s="154"/>
      <c r="L335" s="154"/>
      <c r="M335" s="154"/>
      <c r="N335" s="154"/>
      <c r="O335" s="150"/>
      <c r="P335" s="150"/>
      <c r="Q335" s="150"/>
      <c r="R335" s="150"/>
      <c r="S335" s="150"/>
      <c r="T335" s="148"/>
      <c r="U335" s="148"/>
      <c r="V335" s="148"/>
      <c r="W335" s="148"/>
      <c r="X335" s="148"/>
      <c r="Y335" s="156"/>
      <c r="Z335" s="156"/>
      <c r="AA335" s="156"/>
      <c r="AB335" s="156"/>
      <c r="AC335" s="156"/>
      <c r="AD335" s="158"/>
      <c r="AE335" s="158"/>
      <c r="AF335" s="158"/>
      <c r="AG335" s="158"/>
      <c r="AH335" s="158"/>
      <c r="AI335" s="126" t="str">
        <f t="shared" si="10"/>
        <v/>
      </c>
      <c r="AJ335" s="127" t="str">
        <f t="shared" si="11"/>
        <v/>
      </c>
      <c r="AK335" s="17"/>
    </row>
    <row r="336" spans="1:37" x14ac:dyDescent="0.55000000000000004">
      <c r="A336" s="41"/>
      <c r="B336" s="42"/>
      <c r="C336" s="41"/>
      <c r="D336" s="146"/>
      <c r="E336" s="152"/>
      <c r="F336" s="152"/>
      <c r="G336" s="152"/>
      <c r="H336" s="152"/>
      <c r="I336" s="152"/>
      <c r="J336" s="154"/>
      <c r="K336" s="154"/>
      <c r="L336" s="154"/>
      <c r="M336" s="154"/>
      <c r="N336" s="154"/>
      <c r="O336" s="150"/>
      <c r="P336" s="150"/>
      <c r="Q336" s="150"/>
      <c r="R336" s="150"/>
      <c r="S336" s="150"/>
      <c r="T336" s="148"/>
      <c r="U336" s="148"/>
      <c r="V336" s="148"/>
      <c r="W336" s="148"/>
      <c r="X336" s="148"/>
      <c r="Y336" s="156"/>
      <c r="Z336" s="156"/>
      <c r="AA336" s="156"/>
      <c r="AB336" s="156"/>
      <c r="AC336" s="156"/>
      <c r="AD336" s="158"/>
      <c r="AE336" s="158"/>
      <c r="AF336" s="158"/>
      <c r="AG336" s="158"/>
      <c r="AH336" s="158"/>
      <c r="AI336" s="126" t="str">
        <f t="shared" si="10"/>
        <v/>
      </c>
      <c r="AJ336" s="127" t="str">
        <f t="shared" si="11"/>
        <v/>
      </c>
      <c r="AK336" s="17"/>
    </row>
    <row r="337" spans="1:37" x14ac:dyDescent="0.55000000000000004">
      <c r="A337" s="41"/>
      <c r="B337" s="42"/>
      <c r="C337" s="41"/>
      <c r="D337" s="146"/>
      <c r="E337" s="152"/>
      <c r="F337" s="152"/>
      <c r="G337" s="152"/>
      <c r="H337" s="152"/>
      <c r="I337" s="152"/>
      <c r="J337" s="154"/>
      <c r="K337" s="154"/>
      <c r="L337" s="154"/>
      <c r="M337" s="154"/>
      <c r="N337" s="154"/>
      <c r="O337" s="150"/>
      <c r="P337" s="150"/>
      <c r="Q337" s="150"/>
      <c r="R337" s="150"/>
      <c r="S337" s="150"/>
      <c r="T337" s="148"/>
      <c r="U337" s="148"/>
      <c r="V337" s="148"/>
      <c r="W337" s="148"/>
      <c r="X337" s="148"/>
      <c r="Y337" s="156"/>
      <c r="Z337" s="156"/>
      <c r="AA337" s="156"/>
      <c r="AB337" s="156"/>
      <c r="AC337" s="156"/>
      <c r="AD337" s="158"/>
      <c r="AE337" s="158"/>
      <c r="AF337" s="158"/>
      <c r="AG337" s="158"/>
      <c r="AH337" s="158"/>
      <c r="AI337" s="126" t="str">
        <f t="shared" si="10"/>
        <v/>
      </c>
      <c r="AJ337" s="127" t="str">
        <f t="shared" si="11"/>
        <v/>
      </c>
      <c r="AK337" s="17"/>
    </row>
    <row r="338" spans="1:37" x14ac:dyDescent="0.55000000000000004">
      <c r="A338" s="41"/>
      <c r="B338" s="42"/>
      <c r="C338" s="41"/>
      <c r="D338" s="146"/>
      <c r="E338" s="152"/>
      <c r="F338" s="152"/>
      <c r="G338" s="152"/>
      <c r="H338" s="152"/>
      <c r="I338" s="152"/>
      <c r="J338" s="154"/>
      <c r="K338" s="154"/>
      <c r="L338" s="154"/>
      <c r="M338" s="154"/>
      <c r="N338" s="154"/>
      <c r="O338" s="150"/>
      <c r="P338" s="150"/>
      <c r="Q338" s="150"/>
      <c r="R338" s="150"/>
      <c r="S338" s="150"/>
      <c r="T338" s="148"/>
      <c r="U338" s="148"/>
      <c r="V338" s="148"/>
      <c r="W338" s="148"/>
      <c r="X338" s="148"/>
      <c r="Y338" s="156"/>
      <c r="Z338" s="156"/>
      <c r="AA338" s="156"/>
      <c r="AB338" s="156"/>
      <c r="AC338" s="156"/>
      <c r="AD338" s="158"/>
      <c r="AE338" s="158"/>
      <c r="AF338" s="158"/>
      <c r="AG338" s="158"/>
      <c r="AH338" s="158"/>
      <c r="AI338" s="126" t="str">
        <f t="shared" si="10"/>
        <v/>
      </c>
      <c r="AJ338" s="127" t="str">
        <f t="shared" si="11"/>
        <v/>
      </c>
      <c r="AK338" s="17"/>
    </row>
    <row r="339" spans="1:37" x14ac:dyDescent="0.55000000000000004">
      <c r="A339" s="41"/>
      <c r="B339" s="42"/>
      <c r="C339" s="41"/>
      <c r="D339" s="146"/>
      <c r="E339" s="152"/>
      <c r="F339" s="152"/>
      <c r="G339" s="152"/>
      <c r="H339" s="152"/>
      <c r="I339" s="152"/>
      <c r="J339" s="154"/>
      <c r="K339" s="154"/>
      <c r="L339" s="154"/>
      <c r="M339" s="154"/>
      <c r="N339" s="154"/>
      <c r="O339" s="150"/>
      <c r="P339" s="150"/>
      <c r="Q339" s="150"/>
      <c r="R339" s="150"/>
      <c r="S339" s="150"/>
      <c r="T339" s="148"/>
      <c r="U339" s="148"/>
      <c r="V339" s="148"/>
      <c r="W339" s="148"/>
      <c r="X339" s="148"/>
      <c r="Y339" s="156"/>
      <c r="Z339" s="156"/>
      <c r="AA339" s="156"/>
      <c r="AB339" s="156"/>
      <c r="AC339" s="156"/>
      <c r="AD339" s="158"/>
      <c r="AE339" s="158"/>
      <c r="AF339" s="158"/>
      <c r="AG339" s="158"/>
      <c r="AH339" s="158"/>
      <c r="AI339" s="126" t="str">
        <f t="shared" si="10"/>
        <v/>
      </c>
      <c r="AJ339" s="127" t="str">
        <f t="shared" si="11"/>
        <v/>
      </c>
      <c r="AK339" s="17"/>
    </row>
    <row r="340" spans="1:37" x14ac:dyDescent="0.55000000000000004">
      <c r="A340" s="41"/>
      <c r="B340" s="42"/>
      <c r="C340" s="41"/>
      <c r="D340" s="146"/>
      <c r="E340" s="152"/>
      <c r="F340" s="152"/>
      <c r="G340" s="152"/>
      <c r="H340" s="152"/>
      <c r="I340" s="152"/>
      <c r="J340" s="154"/>
      <c r="K340" s="154"/>
      <c r="L340" s="154"/>
      <c r="M340" s="154"/>
      <c r="N340" s="154"/>
      <c r="O340" s="150"/>
      <c r="P340" s="150"/>
      <c r="Q340" s="150"/>
      <c r="R340" s="150"/>
      <c r="S340" s="150"/>
      <c r="T340" s="148"/>
      <c r="U340" s="148"/>
      <c r="V340" s="148"/>
      <c r="W340" s="148"/>
      <c r="X340" s="148"/>
      <c r="Y340" s="156"/>
      <c r="Z340" s="156"/>
      <c r="AA340" s="156"/>
      <c r="AB340" s="156"/>
      <c r="AC340" s="156"/>
      <c r="AD340" s="158"/>
      <c r="AE340" s="158"/>
      <c r="AF340" s="158"/>
      <c r="AG340" s="158"/>
      <c r="AH340" s="158"/>
      <c r="AI340" s="126" t="str">
        <f t="shared" si="10"/>
        <v/>
      </c>
      <c r="AJ340" s="127" t="str">
        <f t="shared" si="11"/>
        <v/>
      </c>
      <c r="AK340" s="17"/>
    </row>
    <row r="341" spans="1:37" x14ac:dyDescent="0.55000000000000004">
      <c r="A341" s="41"/>
      <c r="B341" s="42"/>
      <c r="C341" s="41"/>
      <c r="D341" s="146"/>
      <c r="E341" s="152"/>
      <c r="F341" s="152"/>
      <c r="G341" s="152"/>
      <c r="H341" s="152"/>
      <c r="I341" s="152"/>
      <c r="J341" s="154"/>
      <c r="K341" s="154"/>
      <c r="L341" s="154"/>
      <c r="M341" s="154"/>
      <c r="N341" s="154"/>
      <c r="O341" s="150"/>
      <c r="P341" s="150"/>
      <c r="Q341" s="150"/>
      <c r="R341" s="150"/>
      <c r="S341" s="150"/>
      <c r="T341" s="148"/>
      <c r="U341" s="148"/>
      <c r="V341" s="148"/>
      <c r="W341" s="148"/>
      <c r="X341" s="148"/>
      <c r="Y341" s="156"/>
      <c r="Z341" s="156"/>
      <c r="AA341" s="156"/>
      <c r="AB341" s="156"/>
      <c r="AC341" s="156"/>
      <c r="AD341" s="158"/>
      <c r="AE341" s="158"/>
      <c r="AF341" s="158"/>
      <c r="AG341" s="158"/>
      <c r="AH341" s="158"/>
      <c r="AI341" s="126" t="str">
        <f t="shared" si="10"/>
        <v/>
      </c>
      <c r="AJ341" s="127" t="str">
        <f t="shared" si="11"/>
        <v/>
      </c>
      <c r="AK341" s="17"/>
    </row>
    <row r="342" spans="1:37" x14ac:dyDescent="0.55000000000000004">
      <c r="A342" s="41"/>
      <c r="B342" s="42"/>
      <c r="C342" s="41"/>
      <c r="D342" s="146"/>
      <c r="E342" s="152"/>
      <c r="F342" s="152"/>
      <c r="G342" s="152"/>
      <c r="H342" s="152"/>
      <c r="I342" s="152"/>
      <c r="J342" s="154"/>
      <c r="K342" s="154"/>
      <c r="L342" s="154"/>
      <c r="M342" s="154"/>
      <c r="N342" s="154"/>
      <c r="O342" s="150"/>
      <c r="P342" s="150"/>
      <c r="Q342" s="150"/>
      <c r="R342" s="150"/>
      <c r="S342" s="150"/>
      <c r="T342" s="148"/>
      <c r="U342" s="148"/>
      <c r="V342" s="148"/>
      <c r="W342" s="148"/>
      <c r="X342" s="148"/>
      <c r="Y342" s="156"/>
      <c r="Z342" s="156"/>
      <c r="AA342" s="156"/>
      <c r="AB342" s="156"/>
      <c r="AC342" s="156"/>
      <c r="AD342" s="158"/>
      <c r="AE342" s="158"/>
      <c r="AF342" s="158"/>
      <c r="AG342" s="158"/>
      <c r="AH342" s="158"/>
      <c r="AI342" s="126" t="str">
        <f t="shared" si="10"/>
        <v/>
      </c>
      <c r="AJ342" s="127" t="str">
        <f t="shared" si="11"/>
        <v/>
      </c>
      <c r="AK342" s="17"/>
    </row>
    <row r="343" spans="1:37" x14ac:dyDescent="0.55000000000000004">
      <c r="A343" s="41"/>
      <c r="B343" s="42"/>
      <c r="C343" s="41"/>
      <c r="D343" s="146"/>
      <c r="E343" s="152"/>
      <c r="F343" s="152"/>
      <c r="G343" s="152"/>
      <c r="H343" s="152"/>
      <c r="I343" s="152"/>
      <c r="J343" s="154"/>
      <c r="K343" s="154"/>
      <c r="L343" s="154"/>
      <c r="M343" s="154"/>
      <c r="N343" s="154"/>
      <c r="O343" s="150"/>
      <c r="P343" s="150"/>
      <c r="Q343" s="150"/>
      <c r="R343" s="150"/>
      <c r="S343" s="150"/>
      <c r="T343" s="148"/>
      <c r="U343" s="148"/>
      <c r="V343" s="148"/>
      <c r="W343" s="148"/>
      <c r="X343" s="148"/>
      <c r="Y343" s="156"/>
      <c r="Z343" s="156"/>
      <c r="AA343" s="156"/>
      <c r="AB343" s="156"/>
      <c r="AC343" s="156"/>
      <c r="AD343" s="158"/>
      <c r="AE343" s="158"/>
      <c r="AF343" s="158"/>
      <c r="AG343" s="158"/>
      <c r="AH343" s="158"/>
      <c r="AI343" s="126" t="str">
        <f t="shared" si="10"/>
        <v/>
      </c>
      <c r="AJ343" s="127" t="str">
        <f t="shared" si="11"/>
        <v/>
      </c>
      <c r="AK343" s="17"/>
    </row>
    <row r="344" spans="1:37" x14ac:dyDescent="0.55000000000000004">
      <c r="A344" s="41"/>
      <c r="B344" s="42"/>
      <c r="C344" s="41"/>
      <c r="D344" s="146"/>
      <c r="E344" s="152"/>
      <c r="F344" s="152"/>
      <c r="G344" s="152"/>
      <c r="H344" s="152"/>
      <c r="I344" s="152"/>
      <c r="J344" s="154"/>
      <c r="K344" s="154"/>
      <c r="L344" s="154"/>
      <c r="M344" s="154"/>
      <c r="N344" s="154"/>
      <c r="O344" s="150"/>
      <c r="P344" s="150"/>
      <c r="Q344" s="150"/>
      <c r="R344" s="150"/>
      <c r="S344" s="150"/>
      <c r="T344" s="148"/>
      <c r="U344" s="148"/>
      <c r="V344" s="148"/>
      <c r="W344" s="148"/>
      <c r="X344" s="148"/>
      <c r="Y344" s="156"/>
      <c r="Z344" s="156"/>
      <c r="AA344" s="156"/>
      <c r="AB344" s="156"/>
      <c r="AC344" s="156"/>
      <c r="AD344" s="158"/>
      <c r="AE344" s="158"/>
      <c r="AF344" s="158"/>
      <c r="AG344" s="158"/>
      <c r="AH344" s="158"/>
      <c r="AI344" s="126" t="str">
        <f t="shared" si="10"/>
        <v/>
      </c>
      <c r="AJ344" s="127" t="str">
        <f t="shared" si="11"/>
        <v/>
      </c>
      <c r="AK344" s="17"/>
    </row>
    <row r="345" spans="1:37" x14ac:dyDescent="0.55000000000000004">
      <c r="A345" s="41"/>
      <c r="B345" s="42"/>
      <c r="C345" s="41"/>
      <c r="D345" s="146"/>
      <c r="E345" s="152"/>
      <c r="F345" s="152"/>
      <c r="G345" s="152"/>
      <c r="H345" s="152"/>
      <c r="I345" s="152"/>
      <c r="J345" s="154"/>
      <c r="K345" s="154"/>
      <c r="L345" s="154"/>
      <c r="M345" s="154"/>
      <c r="N345" s="154"/>
      <c r="O345" s="150"/>
      <c r="P345" s="150"/>
      <c r="Q345" s="150"/>
      <c r="R345" s="150"/>
      <c r="S345" s="150"/>
      <c r="T345" s="148"/>
      <c r="U345" s="148"/>
      <c r="V345" s="148"/>
      <c r="W345" s="148"/>
      <c r="X345" s="148"/>
      <c r="Y345" s="156"/>
      <c r="Z345" s="156"/>
      <c r="AA345" s="156"/>
      <c r="AB345" s="156"/>
      <c r="AC345" s="156"/>
      <c r="AD345" s="158"/>
      <c r="AE345" s="158"/>
      <c r="AF345" s="158"/>
      <c r="AG345" s="158"/>
      <c r="AH345" s="158"/>
      <c r="AI345" s="126" t="str">
        <f t="shared" si="10"/>
        <v/>
      </c>
      <c r="AJ345" s="127" t="str">
        <f t="shared" si="11"/>
        <v/>
      </c>
      <c r="AK345" s="17"/>
    </row>
    <row r="346" spans="1:37" x14ac:dyDescent="0.55000000000000004">
      <c r="A346" s="41"/>
      <c r="B346" s="42"/>
      <c r="C346" s="41"/>
      <c r="D346" s="146"/>
      <c r="E346" s="152"/>
      <c r="F346" s="152"/>
      <c r="G346" s="152"/>
      <c r="H346" s="152"/>
      <c r="I346" s="152"/>
      <c r="J346" s="154"/>
      <c r="K346" s="154"/>
      <c r="L346" s="154"/>
      <c r="M346" s="154"/>
      <c r="N346" s="154"/>
      <c r="O346" s="150"/>
      <c r="P346" s="150"/>
      <c r="Q346" s="150"/>
      <c r="R346" s="150"/>
      <c r="S346" s="150"/>
      <c r="T346" s="148"/>
      <c r="U346" s="148"/>
      <c r="V346" s="148"/>
      <c r="W346" s="148"/>
      <c r="X346" s="148"/>
      <c r="Y346" s="156"/>
      <c r="Z346" s="156"/>
      <c r="AA346" s="156"/>
      <c r="AB346" s="156"/>
      <c r="AC346" s="156"/>
      <c r="AD346" s="158"/>
      <c r="AE346" s="158"/>
      <c r="AF346" s="158"/>
      <c r="AG346" s="158"/>
      <c r="AH346" s="158"/>
      <c r="AI346" s="126" t="str">
        <f t="shared" si="10"/>
        <v/>
      </c>
      <c r="AJ346" s="127" t="str">
        <f t="shared" si="11"/>
        <v/>
      </c>
      <c r="AK346" s="17"/>
    </row>
    <row r="347" spans="1:37" x14ac:dyDescent="0.55000000000000004">
      <c r="A347" s="41"/>
      <c r="B347" s="42"/>
      <c r="C347" s="41"/>
      <c r="D347" s="146"/>
      <c r="E347" s="152"/>
      <c r="F347" s="152"/>
      <c r="G347" s="152"/>
      <c r="H347" s="152"/>
      <c r="I347" s="152"/>
      <c r="J347" s="154"/>
      <c r="K347" s="154"/>
      <c r="L347" s="154"/>
      <c r="M347" s="154"/>
      <c r="N347" s="154"/>
      <c r="O347" s="150"/>
      <c r="P347" s="150"/>
      <c r="Q347" s="150"/>
      <c r="R347" s="150"/>
      <c r="S347" s="150"/>
      <c r="T347" s="148"/>
      <c r="U347" s="148"/>
      <c r="V347" s="148"/>
      <c r="W347" s="148"/>
      <c r="X347" s="148"/>
      <c r="Y347" s="156"/>
      <c r="Z347" s="156"/>
      <c r="AA347" s="156"/>
      <c r="AB347" s="156"/>
      <c r="AC347" s="156"/>
      <c r="AD347" s="158"/>
      <c r="AE347" s="158"/>
      <c r="AF347" s="158"/>
      <c r="AG347" s="158"/>
      <c r="AH347" s="158"/>
      <c r="AI347" s="126" t="str">
        <f t="shared" si="10"/>
        <v/>
      </c>
      <c r="AJ347" s="127" t="str">
        <f t="shared" si="11"/>
        <v/>
      </c>
      <c r="AK347" s="17"/>
    </row>
    <row r="348" spans="1:37" x14ac:dyDescent="0.55000000000000004">
      <c r="A348" s="41"/>
      <c r="B348" s="42"/>
      <c r="C348" s="41"/>
      <c r="D348" s="146"/>
      <c r="E348" s="152"/>
      <c r="F348" s="152"/>
      <c r="G348" s="152"/>
      <c r="H348" s="152"/>
      <c r="I348" s="152"/>
      <c r="J348" s="154"/>
      <c r="K348" s="154"/>
      <c r="L348" s="154"/>
      <c r="M348" s="154"/>
      <c r="N348" s="154"/>
      <c r="O348" s="150"/>
      <c r="P348" s="150"/>
      <c r="Q348" s="150"/>
      <c r="R348" s="150"/>
      <c r="S348" s="150"/>
      <c r="T348" s="148"/>
      <c r="U348" s="148"/>
      <c r="V348" s="148"/>
      <c r="W348" s="148"/>
      <c r="X348" s="148"/>
      <c r="Y348" s="156"/>
      <c r="Z348" s="156"/>
      <c r="AA348" s="156"/>
      <c r="AB348" s="156"/>
      <c r="AC348" s="156"/>
      <c r="AD348" s="158"/>
      <c r="AE348" s="158"/>
      <c r="AF348" s="158"/>
      <c r="AG348" s="158"/>
      <c r="AH348" s="158"/>
      <c r="AI348" s="126" t="str">
        <f t="shared" si="10"/>
        <v/>
      </c>
      <c r="AJ348" s="127" t="str">
        <f t="shared" si="11"/>
        <v/>
      </c>
      <c r="AK348" s="17"/>
    </row>
    <row r="349" spans="1:37" x14ac:dyDescent="0.55000000000000004">
      <c r="A349" s="41"/>
      <c r="B349" s="42"/>
      <c r="C349" s="41"/>
      <c r="D349" s="146"/>
      <c r="E349" s="152"/>
      <c r="F349" s="152"/>
      <c r="G349" s="152"/>
      <c r="H349" s="152"/>
      <c r="I349" s="152"/>
      <c r="J349" s="154"/>
      <c r="K349" s="154"/>
      <c r="L349" s="154"/>
      <c r="M349" s="154"/>
      <c r="N349" s="154"/>
      <c r="O349" s="150"/>
      <c r="P349" s="150"/>
      <c r="Q349" s="150"/>
      <c r="R349" s="150"/>
      <c r="S349" s="150"/>
      <c r="T349" s="148"/>
      <c r="U349" s="148"/>
      <c r="V349" s="148"/>
      <c r="W349" s="148"/>
      <c r="X349" s="148"/>
      <c r="Y349" s="156"/>
      <c r="Z349" s="156"/>
      <c r="AA349" s="156"/>
      <c r="AB349" s="156"/>
      <c r="AC349" s="156"/>
      <c r="AD349" s="158"/>
      <c r="AE349" s="158"/>
      <c r="AF349" s="158"/>
      <c r="AG349" s="158"/>
      <c r="AH349" s="158"/>
      <c r="AI349" s="126" t="str">
        <f t="shared" si="10"/>
        <v/>
      </c>
      <c r="AJ349" s="127" t="str">
        <f t="shared" si="11"/>
        <v/>
      </c>
      <c r="AK349" s="17"/>
    </row>
    <row r="350" spans="1:37" x14ac:dyDescent="0.55000000000000004">
      <c r="A350" s="41"/>
      <c r="B350" s="42"/>
      <c r="C350" s="41"/>
      <c r="D350" s="146"/>
      <c r="E350" s="152"/>
      <c r="F350" s="152"/>
      <c r="G350" s="152"/>
      <c r="H350" s="152"/>
      <c r="I350" s="152"/>
      <c r="J350" s="154"/>
      <c r="K350" s="154"/>
      <c r="L350" s="154"/>
      <c r="M350" s="154"/>
      <c r="N350" s="154"/>
      <c r="O350" s="150"/>
      <c r="P350" s="150"/>
      <c r="Q350" s="150"/>
      <c r="R350" s="150"/>
      <c r="S350" s="150"/>
      <c r="T350" s="148"/>
      <c r="U350" s="148"/>
      <c r="V350" s="148"/>
      <c r="W350" s="148"/>
      <c r="X350" s="148"/>
      <c r="Y350" s="156"/>
      <c r="Z350" s="156"/>
      <c r="AA350" s="156"/>
      <c r="AB350" s="156"/>
      <c r="AC350" s="156"/>
      <c r="AD350" s="158"/>
      <c r="AE350" s="158"/>
      <c r="AF350" s="158"/>
      <c r="AG350" s="158"/>
      <c r="AH350" s="158"/>
      <c r="AI350" s="126" t="str">
        <f t="shared" si="10"/>
        <v/>
      </c>
      <c r="AJ350" s="127" t="str">
        <f t="shared" si="11"/>
        <v/>
      </c>
      <c r="AK350" s="17"/>
    </row>
    <row r="351" spans="1:37" x14ac:dyDescent="0.55000000000000004">
      <c r="A351" s="41"/>
      <c r="B351" s="42"/>
      <c r="C351" s="41"/>
      <c r="D351" s="146"/>
      <c r="E351" s="152"/>
      <c r="F351" s="152"/>
      <c r="G351" s="152"/>
      <c r="H351" s="152"/>
      <c r="I351" s="152"/>
      <c r="J351" s="154"/>
      <c r="K351" s="154"/>
      <c r="L351" s="154"/>
      <c r="M351" s="154"/>
      <c r="N351" s="154"/>
      <c r="O351" s="150"/>
      <c r="P351" s="150"/>
      <c r="Q351" s="150"/>
      <c r="R351" s="150"/>
      <c r="S351" s="150"/>
      <c r="T351" s="148"/>
      <c r="U351" s="148"/>
      <c r="V351" s="148"/>
      <c r="W351" s="148"/>
      <c r="X351" s="148"/>
      <c r="Y351" s="156"/>
      <c r="Z351" s="156"/>
      <c r="AA351" s="156"/>
      <c r="AB351" s="156"/>
      <c r="AC351" s="156"/>
      <c r="AD351" s="158"/>
      <c r="AE351" s="158"/>
      <c r="AF351" s="158"/>
      <c r="AG351" s="158"/>
      <c r="AH351" s="158"/>
      <c r="AI351" s="126" t="str">
        <f t="shared" si="10"/>
        <v/>
      </c>
      <c r="AJ351" s="127" t="str">
        <f t="shared" si="11"/>
        <v/>
      </c>
      <c r="AK351" s="17"/>
    </row>
    <row r="352" spans="1:37" x14ac:dyDescent="0.55000000000000004">
      <c r="A352" s="41"/>
      <c r="B352" s="42"/>
      <c r="C352" s="41"/>
      <c r="D352" s="146"/>
      <c r="E352" s="152"/>
      <c r="F352" s="152"/>
      <c r="G352" s="152"/>
      <c r="H352" s="152"/>
      <c r="I352" s="152"/>
      <c r="J352" s="154"/>
      <c r="K352" s="154"/>
      <c r="L352" s="154"/>
      <c r="M352" s="154"/>
      <c r="N352" s="154"/>
      <c r="O352" s="150"/>
      <c r="P352" s="150"/>
      <c r="Q352" s="150"/>
      <c r="R352" s="150"/>
      <c r="S352" s="150"/>
      <c r="T352" s="148"/>
      <c r="U352" s="148"/>
      <c r="V352" s="148"/>
      <c r="W352" s="148"/>
      <c r="X352" s="148"/>
      <c r="Y352" s="156"/>
      <c r="Z352" s="156"/>
      <c r="AA352" s="156"/>
      <c r="AB352" s="156"/>
      <c r="AC352" s="156"/>
      <c r="AD352" s="158"/>
      <c r="AE352" s="158"/>
      <c r="AF352" s="158"/>
      <c r="AG352" s="158"/>
      <c r="AH352" s="158"/>
      <c r="AI352" s="126" t="str">
        <f t="shared" si="10"/>
        <v/>
      </c>
      <c r="AJ352" s="127" t="str">
        <f t="shared" si="11"/>
        <v/>
      </c>
      <c r="AK352" s="17"/>
    </row>
    <row r="353" spans="1:37" x14ac:dyDescent="0.55000000000000004">
      <c r="A353" s="41"/>
      <c r="B353" s="42"/>
      <c r="C353" s="41"/>
      <c r="D353" s="146"/>
      <c r="E353" s="152"/>
      <c r="F353" s="152"/>
      <c r="G353" s="152"/>
      <c r="H353" s="152"/>
      <c r="I353" s="152"/>
      <c r="J353" s="154"/>
      <c r="K353" s="154"/>
      <c r="L353" s="154"/>
      <c r="M353" s="154"/>
      <c r="N353" s="154"/>
      <c r="O353" s="150"/>
      <c r="P353" s="150"/>
      <c r="Q353" s="150"/>
      <c r="R353" s="150"/>
      <c r="S353" s="150"/>
      <c r="T353" s="148"/>
      <c r="U353" s="148"/>
      <c r="V353" s="148"/>
      <c r="W353" s="148"/>
      <c r="X353" s="148"/>
      <c r="Y353" s="156"/>
      <c r="Z353" s="156"/>
      <c r="AA353" s="156"/>
      <c r="AB353" s="156"/>
      <c r="AC353" s="156"/>
      <c r="AD353" s="158"/>
      <c r="AE353" s="158"/>
      <c r="AF353" s="158"/>
      <c r="AG353" s="158"/>
      <c r="AH353" s="158"/>
      <c r="AI353" s="126" t="str">
        <f t="shared" si="10"/>
        <v/>
      </c>
      <c r="AJ353" s="127" t="str">
        <f t="shared" si="11"/>
        <v/>
      </c>
      <c r="AK353" s="17"/>
    </row>
    <row r="354" spans="1:37" x14ac:dyDescent="0.55000000000000004">
      <c r="A354" s="41"/>
      <c r="B354" s="42"/>
      <c r="C354" s="41"/>
      <c r="D354" s="146"/>
      <c r="E354" s="152"/>
      <c r="F354" s="152"/>
      <c r="G354" s="152"/>
      <c r="H354" s="152"/>
      <c r="I354" s="152"/>
      <c r="J354" s="154"/>
      <c r="K354" s="154"/>
      <c r="L354" s="154"/>
      <c r="M354" s="154"/>
      <c r="N354" s="154"/>
      <c r="O354" s="150"/>
      <c r="P354" s="150"/>
      <c r="Q354" s="150"/>
      <c r="R354" s="150"/>
      <c r="S354" s="150"/>
      <c r="T354" s="148"/>
      <c r="U354" s="148"/>
      <c r="V354" s="148"/>
      <c r="W354" s="148"/>
      <c r="X354" s="148"/>
      <c r="Y354" s="156"/>
      <c r="Z354" s="156"/>
      <c r="AA354" s="156"/>
      <c r="AB354" s="156"/>
      <c r="AC354" s="156"/>
      <c r="AD354" s="158"/>
      <c r="AE354" s="158"/>
      <c r="AF354" s="158"/>
      <c r="AG354" s="158"/>
      <c r="AH354" s="158"/>
      <c r="AI354" s="126" t="str">
        <f t="shared" si="10"/>
        <v/>
      </c>
      <c r="AJ354" s="127" t="str">
        <f t="shared" si="11"/>
        <v/>
      </c>
      <c r="AK354" s="17"/>
    </row>
    <row r="355" spans="1:37" x14ac:dyDescent="0.55000000000000004">
      <c r="A355" s="41"/>
      <c r="B355" s="42"/>
      <c r="C355" s="41"/>
      <c r="D355" s="146"/>
      <c r="E355" s="152"/>
      <c r="F355" s="152"/>
      <c r="G355" s="152"/>
      <c r="H355" s="152"/>
      <c r="I355" s="152"/>
      <c r="J355" s="154"/>
      <c r="K355" s="154"/>
      <c r="L355" s="154"/>
      <c r="M355" s="154"/>
      <c r="N355" s="154"/>
      <c r="O355" s="150"/>
      <c r="P355" s="150"/>
      <c r="Q355" s="150"/>
      <c r="R355" s="150"/>
      <c r="S355" s="150"/>
      <c r="T355" s="148"/>
      <c r="U355" s="148"/>
      <c r="V355" s="148"/>
      <c r="W355" s="148"/>
      <c r="X355" s="148"/>
      <c r="Y355" s="156"/>
      <c r="Z355" s="156"/>
      <c r="AA355" s="156"/>
      <c r="AB355" s="156"/>
      <c r="AC355" s="156"/>
      <c r="AD355" s="158"/>
      <c r="AE355" s="158"/>
      <c r="AF355" s="158"/>
      <c r="AG355" s="158"/>
      <c r="AH355" s="158"/>
      <c r="AI355" s="126" t="str">
        <f t="shared" si="10"/>
        <v/>
      </c>
      <c r="AJ355" s="127" t="str">
        <f t="shared" si="11"/>
        <v/>
      </c>
      <c r="AK355" s="17"/>
    </row>
    <row r="356" spans="1:37" x14ac:dyDescent="0.55000000000000004">
      <c r="A356" s="41"/>
      <c r="B356" s="42"/>
      <c r="C356" s="41"/>
      <c r="D356" s="146"/>
      <c r="E356" s="152"/>
      <c r="F356" s="152"/>
      <c r="G356" s="152"/>
      <c r="H356" s="152"/>
      <c r="I356" s="152"/>
      <c r="J356" s="154"/>
      <c r="K356" s="154"/>
      <c r="L356" s="154"/>
      <c r="M356" s="154"/>
      <c r="N356" s="154"/>
      <c r="O356" s="150"/>
      <c r="P356" s="150"/>
      <c r="Q356" s="150"/>
      <c r="R356" s="150"/>
      <c r="S356" s="150"/>
      <c r="T356" s="148"/>
      <c r="U356" s="148"/>
      <c r="V356" s="148"/>
      <c r="W356" s="148"/>
      <c r="X356" s="148"/>
      <c r="Y356" s="156"/>
      <c r="Z356" s="156"/>
      <c r="AA356" s="156"/>
      <c r="AB356" s="156"/>
      <c r="AC356" s="156"/>
      <c r="AD356" s="158"/>
      <c r="AE356" s="158"/>
      <c r="AF356" s="158"/>
      <c r="AG356" s="158"/>
      <c r="AH356" s="158"/>
      <c r="AI356" s="126" t="str">
        <f t="shared" si="10"/>
        <v/>
      </c>
      <c r="AJ356" s="127" t="str">
        <f t="shared" si="11"/>
        <v/>
      </c>
      <c r="AK356" s="17"/>
    </row>
    <row r="357" spans="1:37" x14ac:dyDescent="0.55000000000000004">
      <c r="A357" s="41"/>
      <c r="B357" s="42"/>
      <c r="C357" s="41"/>
      <c r="D357" s="146"/>
      <c r="E357" s="152"/>
      <c r="F357" s="152"/>
      <c r="G357" s="152"/>
      <c r="H357" s="152"/>
      <c r="I357" s="152"/>
      <c r="J357" s="154"/>
      <c r="K357" s="154"/>
      <c r="L357" s="154"/>
      <c r="M357" s="154"/>
      <c r="N357" s="154"/>
      <c r="O357" s="150"/>
      <c r="P357" s="150"/>
      <c r="Q357" s="150"/>
      <c r="R357" s="150"/>
      <c r="S357" s="150"/>
      <c r="T357" s="148"/>
      <c r="U357" s="148"/>
      <c r="V357" s="148"/>
      <c r="W357" s="148"/>
      <c r="X357" s="148"/>
      <c r="Y357" s="156"/>
      <c r="Z357" s="156"/>
      <c r="AA357" s="156"/>
      <c r="AB357" s="156"/>
      <c r="AC357" s="156"/>
      <c r="AD357" s="158"/>
      <c r="AE357" s="158"/>
      <c r="AF357" s="158"/>
      <c r="AG357" s="158"/>
      <c r="AH357" s="158"/>
      <c r="AI357" s="126" t="str">
        <f t="shared" si="10"/>
        <v/>
      </c>
      <c r="AJ357" s="127" t="str">
        <f t="shared" si="11"/>
        <v/>
      </c>
      <c r="AK357" s="17"/>
    </row>
    <row r="358" spans="1:37" x14ac:dyDescent="0.55000000000000004">
      <c r="AI358" s="80"/>
    </row>
    <row r="359" spans="1:37" x14ac:dyDescent="0.55000000000000004">
      <c r="AI359" s="80"/>
    </row>
    <row r="360" spans="1:37" x14ac:dyDescent="0.55000000000000004">
      <c r="AI360" s="80"/>
    </row>
    <row r="361" spans="1:37" x14ac:dyDescent="0.55000000000000004">
      <c r="AI361" s="80"/>
    </row>
    <row r="362" spans="1:37" x14ac:dyDescent="0.55000000000000004">
      <c r="AI362" s="80"/>
    </row>
    <row r="363" spans="1:37" x14ac:dyDescent="0.55000000000000004">
      <c r="AI363" s="80"/>
    </row>
    <row r="364" spans="1:37" x14ac:dyDescent="0.55000000000000004">
      <c r="AI364" s="80"/>
    </row>
    <row r="365" spans="1:37" x14ac:dyDescent="0.55000000000000004">
      <c r="AI365" s="80"/>
    </row>
    <row r="366" spans="1:37" x14ac:dyDescent="0.55000000000000004">
      <c r="AI366" s="80"/>
    </row>
    <row r="367" spans="1:37" x14ac:dyDescent="0.55000000000000004">
      <c r="AI367" s="80"/>
    </row>
    <row r="368" spans="1:37" x14ac:dyDescent="0.55000000000000004">
      <c r="AI368" s="80"/>
    </row>
    <row r="369" spans="35:35" x14ac:dyDescent="0.55000000000000004">
      <c r="AI369" s="80"/>
    </row>
    <row r="370" spans="35:35" x14ac:dyDescent="0.55000000000000004">
      <c r="AI370" s="80"/>
    </row>
    <row r="371" spans="35:35" x14ac:dyDescent="0.55000000000000004">
      <c r="AI371" s="80"/>
    </row>
    <row r="372" spans="35:35" x14ac:dyDescent="0.55000000000000004">
      <c r="AI372" s="80"/>
    </row>
    <row r="373" spans="35:35" x14ac:dyDescent="0.55000000000000004">
      <c r="AI373" s="80"/>
    </row>
    <row r="374" spans="35:35" x14ac:dyDescent="0.55000000000000004">
      <c r="AI374" s="80"/>
    </row>
    <row r="375" spans="35:35" x14ac:dyDescent="0.55000000000000004">
      <c r="AI375" s="80"/>
    </row>
    <row r="376" spans="35:35" x14ac:dyDescent="0.55000000000000004">
      <c r="AI376" s="80"/>
    </row>
    <row r="377" spans="35:35" x14ac:dyDescent="0.55000000000000004">
      <c r="AI377" s="80"/>
    </row>
    <row r="378" spans="35:35" x14ac:dyDescent="0.55000000000000004">
      <c r="AI378" s="80"/>
    </row>
    <row r="379" spans="35:35" x14ac:dyDescent="0.55000000000000004">
      <c r="AI379" s="80"/>
    </row>
    <row r="380" spans="35:35" x14ac:dyDescent="0.55000000000000004">
      <c r="AI380" s="80"/>
    </row>
    <row r="381" spans="35:35" x14ac:dyDescent="0.55000000000000004">
      <c r="AI381" s="80"/>
    </row>
    <row r="382" spans="35:35" x14ac:dyDescent="0.55000000000000004">
      <c r="AI382" s="80"/>
    </row>
    <row r="383" spans="35:35" x14ac:dyDescent="0.55000000000000004">
      <c r="AI383" s="80"/>
    </row>
    <row r="384" spans="35:35" x14ac:dyDescent="0.55000000000000004">
      <c r="AI384" s="80"/>
    </row>
    <row r="385" spans="35:35" x14ac:dyDescent="0.55000000000000004">
      <c r="AI385" s="80"/>
    </row>
    <row r="386" spans="35:35" x14ac:dyDescent="0.55000000000000004">
      <c r="AI386" s="80"/>
    </row>
    <row r="387" spans="35:35" x14ac:dyDescent="0.55000000000000004">
      <c r="AI387" s="80"/>
    </row>
    <row r="388" spans="35:35" x14ac:dyDescent="0.55000000000000004">
      <c r="AI388" s="80"/>
    </row>
    <row r="389" spans="35:35" x14ac:dyDescent="0.55000000000000004">
      <c r="AI389" s="80"/>
    </row>
    <row r="390" spans="35:35" x14ac:dyDescent="0.55000000000000004">
      <c r="AI390" s="80"/>
    </row>
    <row r="391" spans="35:35" x14ac:dyDescent="0.55000000000000004">
      <c r="AI391" s="80"/>
    </row>
    <row r="392" spans="35:35" x14ac:dyDescent="0.55000000000000004">
      <c r="AI392" s="80"/>
    </row>
    <row r="393" spans="35:35" x14ac:dyDescent="0.55000000000000004">
      <c r="AI393" s="80"/>
    </row>
    <row r="394" spans="35:35" x14ac:dyDescent="0.55000000000000004">
      <c r="AI394" s="80"/>
    </row>
    <row r="395" spans="35:35" x14ac:dyDescent="0.55000000000000004">
      <c r="AI395" s="80"/>
    </row>
    <row r="396" spans="35:35" x14ac:dyDescent="0.55000000000000004">
      <c r="AI396" s="80"/>
    </row>
    <row r="397" spans="35:35" x14ac:dyDescent="0.55000000000000004">
      <c r="AI397" s="80"/>
    </row>
    <row r="398" spans="35:35" x14ac:dyDescent="0.55000000000000004">
      <c r="AI398" s="80"/>
    </row>
    <row r="399" spans="35:35" x14ac:dyDescent="0.55000000000000004">
      <c r="AI399" s="80"/>
    </row>
    <row r="400" spans="35:35" x14ac:dyDescent="0.55000000000000004">
      <c r="AI400" s="80"/>
    </row>
    <row r="401" spans="35:35" x14ac:dyDescent="0.55000000000000004">
      <c r="AI401" s="80"/>
    </row>
    <row r="402" spans="35:35" x14ac:dyDescent="0.55000000000000004">
      <c r="AI402" s="80"/>
    </row>
    <row r="403" spans="35:35" x14ac:dyDescent="0.55000000000000004">
      <c r="AI403" s="80"/>
    </row>
    <row r="404" spans="35:35" x14ac:dyDescent="0.55000000000000004">
      <c r="AI404" s="80"/>
    </row>
    <row r="405" spans="35:35" x14ac:dyDescent="0.55000000000000004">
      <c r="AI405" s="80"/>
    </row>
    <row r="406" spans="35:35" x14ac:dyDescent="0.55000000000000004">
      <c r="AI406" s="80"/>
    </row>
    <row r="407" spans="35:35" x14ac:dyDescent="0.55000000000000004">
      <c r="AI407" s="80"/>
    </row>
    <row r="408" spans="35:35" x14ac:dyDescent="0.55000000000000004">
      <c r="AI408" s="80"/>
    </row>
    <row r="409" spans="35:35" x14ac:dyDescent="0.55000000000000004">
      <c r="AI409" s="80"/>
    </row>
    <row r="410" spans="35:35" x14ac:dyDescent="0.55000000000000004">
      <c r="AI410" s="80"/>
    </row>
    <row r="411" spans="35:35" x14ac:dyDescent="0.55000000000000004">
      <c r="AI411" s="80"/>
    </row>
    <row r="412" spans="35:35" x14ac:dyDescent="0.55000000000000004">
      <c r="AI412" s="80"/>
    </row>
    <row r="413" spans="35:35" x14ac:dyDescent="0.55000000000000004">
      <c r="AI413" s="80"/>
    </row>
    <row r="414" spans="35:35" x14ac:dyDescent="0.55000000000000004">
      <c r="AI414" s="80"/>
    </row>
    <row r="415" spans="35:35" x14ac:dyDescent="0.55000000000000004">
      <c r="AI415" s="80"/>
    </row>
    <row r="416" spans="35:35" x14ac:dyDescent="0.55000000000000004">
      <c r="AI416" s="80"/>
    </row>
    <row r="417" spans="35:35" x14ac:dyDescent="0.55000000000000004">
      <c r="AI417" s="80"/>
    </row>
    <row r="418" spans="35:35" x14ac:dyDescent="0.55000000000000004">
      <c r="AI418" s="80"/>
    </row>
    <row r="419" spans="35:35" x14ac:dyDescent="0.55000000000000004">
      <c r="AI419" s="80"/>
    </row>
    <row r="420" spans="35:35" x14ac:dyDescent="0.55000000000000004">
      <c r="AI420" s="80"/>
    </row>
    <row r="421" spans="35:35" x14ac:dyDescent="0.55000000000000004">
      <c r="AI421" s="80"/>
    </row>
    <row r="422" spans="35:35" x14ac:dyDescent="0.55000000000000004">
      <c r="AI422" s="80"/>
    </row>
    <row r="423" spans="35:35" x14ac:dyDescent="0.55000000000000004">
      <c r="AI423" s="80"/>
    </row>
    <row r="424" spans="35:35" x14ac:dyDescent="0.55000000000000004">
      <c r="AI424" s="80"/>
    </row>
    <row r="425" spans="35:35" x14ac:dyDescent="0.55000000000000004">
      <c r="AI425" s="80"/>
    </row>
    <row r="426" spans="35:35" x14ac:dyDescent="0.55000000000000004">
      <c r="AI426" s="80"/>
    </row>
    <row r="427" spans="35:35" x14ac:dyDescent="0.55000000000000004">
      <c r="AI427" s="80"/>
    </row>
    <row r="428" spans="35:35" x14ac:dyDescent="0.55000000000000004">
      <c r="AI428" s="80"/>
    </row>
    <row r="429" spans="35:35" x14ac:dyDescent="0.55000000000000004">
      <c r="AI429" s="80"/>
    </row>
    <row r="430" spans="35:35" x14ac:dyDescent="0.55000000000000004">
      <c r="AI430" s="80"/>
    </row>
    <row r="431" spans="35:35" x14ac:dyDescent="0.55000000000000004">
      <c r="AI431" s="80"/>
    </row>
    <row r="432" spans="35:35" x14ac:dyDescent="0.55000000000000004">
      <c r="AI432" s="80"/>
    </row>
    <row r="433" spans="35:35" x14ac:dyDescent="0.55000000000000004">
      <c r="AI433" s="80"/>
    </row>
    <row r="434" spans="35:35" x14ac:dyDescent="0.55000000000000004">
      <c r="AI434" s="80"/>
    </row>
    <row r="435" spans="35:35" x14ac:dyDescent="0.55000000000000004">
      <c r="AI435" s="80"/>
    </row>
    <row r="436" spans="35:35" x14ac:dyDescent="0.55000000000000004">
      <c r="AI436" s="80"/>
    </row>
    <row r="437" spans="35:35" x14ac:dyDescent="0.55000000000000004">
      <c r="AI437" s="80"/>
    </row>
    <row r="438" spans="35:35" x14ac:dyDescent="0.55000000000000004">
      <c r="AI438" s="80"/>
    </row>
    <row r="439" spans="35:35" x14ac:dyDescent="0.55000000000000004">
      <c r="AI439" s="80"/>
    </row>
    <row r="440" spans="35:35" x14ac:dyDescent="0.55000000000000004">
      <c r="AI440" s="80"/>
    </row>
    <row r="441" spans="35:35" x14ac:dyDescent="0.55000000000000004">
      <c r="AI441" s="80"/>
    </row>
    <row r="442" spans="35:35" x14ac:dyDescent="0.55000000000000004">
      <c r="AI442" s="80"/>
    </row>
    <row r="443" spans="35:35" x14ac:dyDescent="0.55000000000000004">
      <c r="AI443" s="80"/>
    </row>
    <row r="444" spans="35:35" x14ac:dyDescent="0.55000000000000004">
      <c r="AI444" s="80"/>
    </row>
    <row r="445" spans="35:35" x14ac:dyDescent="0.55000000000000004">
      <c r="AI445" s="80"/>
    </row>
    <row r="446" spans="35:35" x14ac:dyDescent="0.55000000000000004">
      <c r="AI446" s="80"/>
    </row>
    <row r="447" spans="35:35" x14ac:dyDescent="0.55000000000000004">
      <c r="AI447" s="80"/>
    </row>
    <row r="448" spans="35:35" x14ac:dyDescent="0.55000000000000004">
      <c r="AI448" s="80"/>
    </row>
    <row r="449" spans="35:35" x14ac:dyDescent="0.55000000000000004">
      <c r="AI449" s="80"/>
    </row>
    <row r="450" spans="35:35" x14ac:dyDescent="0.55000000000000004">
      <c r="AI450" s="80"/>
    </row>
    <row r="451" spans="35:35" x14ac:dyDescent="0.55000000000000004">
      <c r="AI451" s="80"/>
    </row>
    <row r="452" spans="35:35" x14ac:dyDescent="0.55000000000000004">
      <c r="AI452" s="80"/>
    </row>
    <row r="453" spans="35:35" x14ac:dyDescent="0.55000000000000004">
      <c r="AI453" s="80"/>
    </row>
    <row r="454" spans="35:35" x14ac:dyDescent="0.55000000000000004">
      <c r="AI454" s="80"/>
    </row>
    <row r="455" spans="35:35" x14ac:dyDescent="0.55000000000000004">
      <c r="AI455" s="80"/>
    </row>
    <row r="456" spans="35:35" x14ac:dyDescent="0.55000000000000004">
      <c r="AI456" s="80"/>
    </row>
    <row r="457" spans="35:35" x14ac:dyDescent="0.55000000000000004">
      <c r="AI457" s="80"/>
    </row>
    <row r="458" spans="35:35" x14ac:dyDescent="0.55000000000000004">
      <c r="AI458" s="80"/>
    </row>
    <row r="459" spans="35:35" x14ac:dyDescent="0.55000000000000004">
      <c r="AI459" s="80"/>
    </row>
    <row r="460" spans="35:35" x14ac:dyDescent="0.55000000000000004">
      <c r="AI460" s="80"/>
    </row>
    <row r="461" spans="35:35" x14ac:dyDescent="0.55000000000000004">
      <c r="AI461" s="80"/>
    </row>
    <row r="462" spans="35:35" x14ac:dyDescent="0.55000000000000004">
      <c r="AI462" s="80"/>
    </row>
    <row r="463" spans="35:35" x14ac:dyDescent="0.55000000000000004">
      <c r="AI463" s="80"/>
    </row>
    <row r="464" spans="35:35" x14ac:dyDescent="0.55000000000000004">
      <c r="AI464" s="80"/>
    </row>
    <row r="465" spans="35:35" x14ac:dyDescent="0.55000000000000004">
      <c r="AI465" s="80"/>
    </row>
    <row r="466" spans="35:35" x14ac:dyDescent="0.55000000000000004">
      <c r="AI466" s="80"/>
    </row>
    <row r="467" spans="35:35" x14ac:dyDescent="0.55000000000000004">
      <c r="AI467" s="80"/>
    </row>
    <row r="468" spans="35:35" x14ac:dyDescent="0.55000000000000004">
      <c r="AI468" s="80"/>
    </row>
    <row r="469" spans="35:35" x14ac:dyDescent="0.55000000000000004">
      <c r="AI469" s="80"/>
    </row>
    <row r="470" spans="35:35" x14ac:dyDescent="0.55000000000000004">
      <c r="AI470" s="80"/>
    </row>
    <row r="471" spans="35:35" x14ac:dyDescent="0.55000000000000004">
      <c r="AI471" s="80"/>
    </row>
    <row r="472" spans="35:35" x14ac:dyDescent="0.55000000000000004">
      <c r="AI472" s="80"/>
    </row>
    <row r="473" spans="35:35" x14ac:dyDescent="0.55000000000000004">
      <c r="AI473" s="80"/>
    </row>
    <row r="474" spans="35:35" x14ac:dyDescent="0.55000000000000004">
      <c r="AI474" s="80"/>
    </row>
    <row r="475" spans="35:35" x14ac:dyDescent="0.55000000000000004">
      <c r="AI475" s="80"/>
    </row>
    <row r="476" spans="35:35" x14ac:dyDescent="0.55000000000000004">
      <c r="AI476" s="80"/>
    </row>
    <row r="477" spans="35:35" x14ac:dyDescent="0.55000000000000004">
      <c r="AI477" s="80"/>
    </row>
    <row r="478" spans="35:35" x14ac:dyDescent="0.55000000000000004">
      <c r="AI478" s="80"/>
    </row>
    <row r="479" spans="35:35" x14ac:dyDescent="0.55000000000000004">
      <c r="AI479" s="80"/>
    </row>
    <row r="480" spans="35:35" x14ac:dyDescent="0.55000000000000004">
      <c r="AI480" s="80"/>
    </row>
    <row r="481" spans="35:35" x14ac:dyDescent="0.55000000000000004">
      <c r="AI481" s="80"/>
    </row>
    <row r="482" spans="35:35" x14ac:dyDescent="0.55000000000000004">
      <c r="AI482" s="80"/>
    </row>
    <row r="483" spans="35:35" x14ac:dyDescent="0.55000000000000004">
      <c r="AI483" s="80"/>
    </row>
    <row r="484" spans="35:35" x14ac:dyDescent="0.55000000000000004">
      <c r="AI484" s="80"/>
    </row>
    <row r="485" spans="35:35" x14ac:dyDescent="0.55000000000000004">
      <c r="AI485" s="80"/>
    </row>
    <row r="486" spans="35:35" x14ac:dyDescent="0.55000000000000004">
      <c r="AI486" s="80"/>
    </row>
    <row r="487" spans="35:35" x14ac:dyDescent="0.55000000000000004">
      <c r="AI487" s="80"/>
    </row>
    <row r="488" spans="35:35" x14ac:dyDescent="0.55000000000000004">
      <c r="AI488" s="80"/>
    </row>
    <row r="489" spans="35:35" x14ac:dyDescent="0.55000000000000004">
      <c r="AI489" s="80"/>
    </row>
    <row r="490" spans="35:35" x14ac:dyDescent="0.55000000000000004">
      <c r="AI490" s="80"/>
    </row>
    <row r="491" spans="35:35" x14ac:dyDescent="0.55000000000000004">
      <c r="AI491" s="80"/>
    </row>
    <row r="492" spans="35:35" x14ac:dyDescent="0.55000000000000004">
      <c r="AI492" s="80"/>
    </row>
    <row r="493" spans="35:35" x14ac:dyDescent="0.55000000000000004">
      <c r="AI493" s="80"/>
    </row>
    <row r="494" spans="35:35" x14ac:dyDescent="0.55000000000000004">
      <c r="AI494" s="80"/>
    </row>
    <row r="495" spans="35:35" x14ac:dyDescent="0.55000000000000004">
      <c r="AI495" s="80"/>
    </row>
    <row r="496" spans="35:35" x14ac:dyDescent="0.55000000000000004">
      <c r="AI496" s="80"/>
    </row>
    <row r="497" spans="35:35" x14ac:dyDescent="0.55000000000000004">
      <c r="AI497" s="80"/>
    </row>
    <row r="498" spans="35:35" x14ac:dyDescent="0.55000000000000004">
      <c r="AI498" s="80"/>
    </row>
    <row r="499" spans="35:35" x14ac:dyDescent="0.55000000000000004">
      <c r="AI499" s="80"/>
    </row>
    <row r="500" spans="35:35" x14ac:dyDescent="0.55000000000000004">
      <c r="AI500" s="80"/>
    </row>
    <row r="501" spans="35:35" x14ac:dyDescent="0.55000000000000004">
      <c r="AI501" s="80"/>
    </row>
    <row r="502" spans="35:35" x14ac:dyDescent="0.55000000000000004">
      <c r="AI502" s="80"/>
    </row>
    <row r="503" spans="35:35" x14ac:dyDescent="0.55000000000000004">
      <c r="AI503" s="80"/>
    </row>
    <row r="504" spans="35:35" x14ac:dyDescent="0.55000000000000004">
      <c r="AI504" s="80"/>
    </row>
    <row r="505" spans="35:35" x14ac:dyDescent="0.55000000000000004">
      <c r="AI505" s="80"/>
    </row>
    <row r="506" spans="35:35" x14ac:dyDescent="0.55000000000000004">
      <c r="AI506" s="80"/>
    </row>
    <row r="507" spans="35:35" x14ac:dyDescent="0.55000000000000004">
      <c r="AI507" s="80"/>
    </row>
    <row r="508" spans="35:35" x14ac:dyDescent="0.55000000000000004">
      <c r="AI508" s="80"/>
    </row>
    <row r="509" spans="35:35" x14ac:dyDescent="0.55000000000000004">
      <c r="AI509" s="80"/>
    </row>
    <row r="510" spans="35:35" x14ac:dyDescent="0.55000000000000004">
      <c r="AI510" s="80"/>
    </row>
    <row r="511" spans="35:35" x14ac:dyDescent="0.55000000000000004">
      <c r="AI511" s="80"/>
    </row>
    <row r="512" spans="35:35" x14ac:dyDescent="0.55000000000000004">
      <c r="AI512" s="80"/>
    </row>
    <row r="513" spans="35:35" x14ac:dyDescent="0.55000000000000004">
      <c r="AI513" s="80"/>
    </row>
    <row r="514" spans="35:35" x14ac:dyDescent="0.55000000000000004">
      <c r="AI514" s="80"/>
    </row>
    <row r="515" spans="35:35" x14ac:dyDescent="0.55000000000000004">
      <c r="AI515" s="80"/>
    </row>
    <row r="516" spans="35:35" x14ac:dyDescent="0.55000000000000004">
      <c r="AI516" s="80"/>
    </row>
    <row r="517" spans="35:35" x14ac:dyDescent="0.55000000000000004">
      <c r="AI517" s="80"/>
    </row>
    <row r="518" spans="35:35" x14ac:dyDescent="0.55000000000000004">
      <c r="AI518" s="80"/>
    </row>
    <row r="519" spans="35:35" x14ac:dyDescent="0.55000000000000004">
      <c r="AI519" s="80"/>
    </row>
    <row r="520" spans="35:35" x14ac:dyDescent="0.55000000000000004">
      <c r="AI520" s="80"/>
    </row>
    <row r="521" spans="35:35" x14ac:dyDescent="0.55000000000000004">
      <c r="AI521" s="80"/>
    </row>
    <row r="522" spans="35:35" x14ac:dyDescent="0.55000000000000004">
      <c r="AI522" s="80"/>
    </row>
    <row r="523" spans="35:35" x14ac:dyDescent="0.55000000000000004">
      <c r="AI523" s="80"/>
    </row>
    <row r="524" spans="35:35" x14ac:dyDescent="0.55000000000000004">
      <c r="AI524" s="80"/>
    </row>
    <row r="525" spans="35:35" x14ac:dyDescent="0.55000000000000004">
      <c r="AI525" s="80"/>
    </row>
    <row r="526" spans="35:35" x14ac:dyDescent="0.55000000000000004">
      <c r="AI526" s="80"/>
    </row>
    <row r="527" spans="35:35" x14ac:dyDescent="0.55000000000000004">
      <c r="AI527" s="80"/>
    </row>
    <row r="528" spans="35:35" x14ac:dyDescent="0.55000000000000004">
      <c r="AI528" s="80"/>
    </row>
    <row r="529" spans="35:35" x14ac:dyDescent="0.55000000000000004">
      <c r="AI529" s="80"/>
    </row>
    <row r="530" spans="35:35" x14ac:dyDescent="0.55000000000000004">
      <c r="AI530" s="80"/>
    </row>
    <row r="531" spans="35:35" x14ac:dyDescent="0.55000000000000004">
      <c r="AI531" s="80"/>
    </row>
    <row r="532" spans="35:35" x14ac:dyDescent="0.55000000000000004">
      <c r="AI532" s="80"/>
    </row>
    <row r="533" spans="35:35" x14ac:dyDescent="0.55000000000000004">
      <c r="AI533" s="80"/>
    </row>
    <row r="534" spans="35:35" x14ac:dyDescent="0.55000000000000004">
      <c r="AI534" s="80"/>
    </row>
    <row r="535" spans="35:35" x14ac:dyDescent="0.55000000000000004">
      <c r="AI535" s="80"/>
    </row>
    <row r="536" spans="35:35" x14ac:dyDescent="0.55000000000000004">
      <c r="AI536" s="80"/>
    </row>
    <row r="537" spans="35:35" x14ac:dyDescent="0.55000000000000004">
      <c r="AI537" s="80"/>
    </row>
    <row r="538" spans="35:35" x14ac:dyDescent="0.55000000000000004">
      <c r="AI538" s="80"/>
    </row>
    <row r="539" spans="35:35" x14ac:dyDescent="0.55000000000000004">
      <c r="AI539" s="80"/>
    </row>
    <row r="540" spans="35:35" x14ac:dyDescent="0.55000000000000004">
      <c r="AI540" s="80"/>
    </row>
    <row r="541" spans="35:35" x14ac:dyDescent="0.55000000000000004">
      <c r="AI541" s="80"/>
    </row>
    <row r="542" spans="35:35" x14ac:dyDescent="0.55000000000000004">
      <c r="AI542" s="80"/>
    </row>
    <row r="543" spans="35:35" x14ac:dyDescent="0.55000000000000004">
      <c r="AI543" s="80"/>
    </row>
    <row r="544" spans="35:35" x14ac:dyDescent="0.55000000000000004">
      <c r="AI544" s="80"/>
    </row>
    <row r="545" spans="35:35" x14ac:dyDescent="0.55000000000000004">
      <c r="AI545" s="80"/>
    </row>
    <row r="546" spans="35:35" x14ac:dyDescent="0.55000000000000004">
      <c r="AI546" s="80"/>
    </row>
    <row r="547" spans="35:35" x14ac:dyDescent="0.55000000000000004">
      <c r="AI547" s="80"/>
    </row>
    <row r="548" spans="35:35" x14ac:dyDescent="0.55000000000000004">
      <c r="AI548" s="80"/>
    </row>
    <row r="549" spans="35:35" x14ac:dyDescent="0.55000000000000004">
      <c r="AI549" s="80"/>
    </row>
    <row r="550" spans="35:35" x14ac:dyDescent="0.55000000000000004">
      <c r="AI550" s="80"/>
    </row>
    <row r="551" spans="35:35" x14ac:dyDescent="0.55000000000000004">
      <c r="AI551" s="80"/>
    </row>
    <row r="552" spans="35:35" x14ac:dyDescent="0.55000000000000004">
      <c r="AI552" s="80"/>
    </row>
    <row r="553" spans="35:35" x14ac:dyDescent="0.55000000000000004">
      <c r="AI553" s="80"/>
    </row>
    <row r="554" spans="35:35" x14ac:dyDescent="0.55000000000000004">
      <c r="AI554" s="80"/>
    </row>
    <row r="555" spans="35:35" x14ac:dyDescent="0.55000000000000004">
      <c r="AI555" s="80"/>
    </row>
    <row r="556" spans="35:35" x14ac:dyDescent="0.55000000000000004">
      <c r="AI556" s="80"/>
    </row>
    <row r="557" spans="35:35" x14ac:dyDescent="0.55000000000000004">
      <c r="AI557" s="80"/>
    </row>
    <row r="558" spans="35:35" x14ac:dyDescent="0.55000000000000004">
      <c r="AI558" s="80"/>
    </row>
    <row r="559" spans="35:35" x14ac:dyDescent="0.55000000000000004">
      <c r="AI559" s="80"/>
    </row>
    <row r="560" spans="35:35" x14ac:dyDescent="0.55000000000000004">
      <c r="AI560" s="80"/>
    </row>
    <row r="561" spans="35:35" x14ac:dyDescent="0.55000000000000004">
      <c r="AI561" s="80"/>
    </row>
    <row r="562" spans="35:35" x14ac:dyDescent="0.55000000000000004">
      <c r="AI562" s="80"/>
    </row>
    <row r="563" spans="35:35" x14ac:dyDescent="0.55000000000000004">
      <c r="AI563" s="80"/>
    </row>
    <row r="564" spans="35:35" x14ac:dyDescent="0.55000000000000004">
      <c r="AI564" s="80"/>
    </row>
    <row r="565" spans="35:35" x14ac:dyDescent="0.55000000000000004">
      <c r="AI565" s="80"/>
    </row>
    <row r="566" spans="35:35" x14ac:dyDescent="0.55000000000000004">
      <c r="AI566" s="80"/>
    </row>
    <row r="567" spans="35:35" x14ac:dyDescent="0.55000000000000004">
      <c r="AI567" s="80"/>
    </row>
    <row r="568" spans="35:35" x14ac:dyDescent="0.55000000000000004">
      <c r="AI568" s="80"/>
    </row>
    <row r="569" spans="35:35" x14ac:dyDescent="0.55000000000000004">
      <c r="AI569" s="80"/>
    </row>
    <row r="570" spans="35:35" x14ac:dyDescent="0.55000000000000004">
      <c r="AI570" s="80"/>
    </row>
    <row r="571" spans="35:35" x14ac:dyDescent="0.55000000000000004">
      <c r="AI571" s="80"/>
    </row>
    <row r="572" spans="35:35" x14ac:dyDescent="0.55000000000000004">
      <c r="AI572" s="80"/>
    </row>
    <row r="573" spans="35:35" x14ac:dyDescent="0.55000000000000004">
      <c r="AI573" s="80"/>
    </row>
    <row r="574" spans="35:35" x14ac:dyDescent="0.55000000000000004">
      <c r="AI574" s="80"/>
    </row>
    <row r="575" spans="35:35" x14ac:dyDescent="0.55000000000000004">
      <c r="AI575" s="80"/>
    </row>
    <row r="576" spans="35:35" x14ac:dyDescent="0.55000000000000004">
      <c r="AI576" s="80"/>
    </row>
    <row r="577" spans="35:35" x14ac:dyDescent="0.55000000000000004">
      <c r="AI577" s="80"/>
    </row>
    <row r="578" spans="35:35" x14ac:dyDescent="0.55000000000000004">
      <c r="AI578" s="80"/>
    </row>
    <row r="579" spans="35:35" x14ac:dyDescent="0.55000000000000004">
      <c r="AI579" s="80"/>
    </row>
    <row r="580" spans="35:35" x14ac:dyDescent="0.55000000000000004">
      <c r="AI580" s="80"/>
    </row>
    <row r="581" spans="35:35" x14ac:dyDescent="0.55000000000000004">
      <c r="AI581" s="80"/>
    </row>
    <row r="582" spans="35:35" x14ac:dyDescent="0.55000000000000004">
      <c r="AI582" s="80"/>
    </row>
    <row r="583" spans="35:35" x14ac:dyDescent="0.55000000000000004">
      <c r="AI583" s="80"/>
    </row>
    <row r="584" spans="35:35" x14ac:dyDescent="0.55000000000000004">
      <c r="AI584" s="80"/>
    </row>
    <row r="585" spans="35:35" x14ac:dyDescent="0.55000000000000004">
      <c r="AI585" s="80"/>
    </row>
    <row r="586" spans="35:35" x14ac:dyDescent="0.55000000000000004">
      <c r="AI586" s="80"/>
    </row>
    <row r="587" spans="35:35" x14ac:dyDescent="0.55000000000000004">
      <c r="AI587" s="80"/>
    </row>
    <row r="588" spans="35:35" x14ac:dyDescent="0.55000000000000004">
      <c r="AI588" s="80"/>
    </row>
    <row r="589" spans="35:35" x14ac:dyDescent="0.55000000000000004">
      <c r="AI589" s="80"/>
    </row>
    <row r="590" spans="35:35" x14ac:dyDescent="0.55000000000000004">
      <c r="AI590" s="80"/>
    </row>
    <row r="591" spans="35:35" x14ac:dyDescent="0.55000000000000004">
      <c r="AI591" s="80"/>
    </row>
    <row r="592" spans="35:35" x14ac:dyDescent="0.55000000000000004">
      <c r="AI592" s="80"/>
    </row>
    <row r="593" spans="35:35" x14ac:dyDescent="0.55000000000000004">
      <c r="AI593" s="80"/>
    </row>
    <row r="594" spans="35:35" x14ac:dyDescent="0.55000000000000004">
      <c r="AI594" s="80"/>
    </row>
    <row r="595" spans="35:35" x14ac:dyDescent="0.55000000000000004">
      <c r="AI595" s="80"/>
    </row>
    <row r="596" spans="35:35" x14ac:dyDescent="0.55000000000000004">
      <c r="AI596" s="80"/>
    </row>
    <row r="597" spans="35:35" x14ac:dyDescent="0.55000000000000004">
      <c r="AI597" s="80"/>
    </row>
    <row r="598" spans="35:35" x14ac:dyDescent="0.55000000000000004">
      <c r="AI598" s="80"/>
    </row>
    <row r="599" spans="35:35" x14ac:dyDescent="0.55000000000000004">
      <c r="AI599" s="80"/>
    </row>
    <row r="600" spans="35:35" x14ac:dyDescent="0.55000000000000004">
      <c r="AI600" s="80"/>
    </row>
    <row r="601" spans="35:35" x14ac:dyDescent="0.55000000000000004">
      <c r="AI601" s="80"/>
    </row>
    <row r="602" spans="35:35" x14ac:dyDescent="0.55000000000000004">
      <c r="AI602" s="80"/>
    </row>
    <row r="603" spans="35:35" x14ac:dyDescent="0.55000000000000004">
      <c r="AI603" s="80"/>
    </row>
    <row r="604" spans="35:35" x14ac:dyDescent="0.55000000000000004">
      <c r="AI604" s="80"/>
    </row>
    <row r="605" spans="35:35" x14ac:dyDescent="0.55000000000000004">
      <c r="AI605" s="80"/>
    </row>
    <row r="606" spans="35:35" x14ac:dyDescent="0.55000000000000004">
      <c r="AI606" s="80"/>
    </row>
    <row r="607" spans="35:35" x14ac:dyDescent="0.55000000000000004">
      <c r="AI607" s="80"/>
    </row>
    <row r="608" spans="35:35" x14ac:dyDescent="0.55000000000000004">
      <c r="AI608" s="80"/>
    </row>
    <row r="609" spans="35:35" x14ac:dyDescent="0.55000000000000004">
      <c r="AI609" s="80"/>
    </row>
    <row r="610" spans="35:35" x14ac:dyDescent="0.55000000000000004">
      <c r="AI610" s="80"/>
    </row>
    <row r="611" spans="35:35" x14ac:dyDescent="0.55000000000000004">
      <c r="AI611" s="80"/>
    </row>
    <row r="612" spans="35:35" x14ac:dyDescent="0.55000000000000004">
      <c r="AI612" s="80"/>
    </row>
    <row r="613" spans="35:35" x14ac:dyDescent="0.55000000000000004">
      <c r="AI613" s="80"/>
    </row>
    <row r="614" spans="35:35" x14ac:dyDescent="0.55000000000000004">
      <c r="AI614" s="80"/>
    </row>
    <row r="615" spans="35:35" x14ac:dyDescent="0.55000000000000004">
      <c r="AI615" s="80"/>
    </row>
    <row r="616" spans="35:35" x14ac:dyDescent="0.55000000000000004">
      <c r="AI616" s="80"/>
    </row>
    <row r="617" spans="35:35" x14ac:dyDescent="0.55000000000000004">
      <c r="AI617" s="80"/>
    </row>
    <row r="618" spans="35:35" x14ac:dyDescent="0.55000000000000004">
      <c r="AI618" s="80"/>
    </row>
    <row r="619" spans="35:35" x14ac:dyDescent="0.55000000000000004">
      <c r="AI619" s="80"/>
    </row>
    <row r="620" spans="35:35" x14ac:dyDescent="0.55000000000000004">
      <c r="AI620" s="80"/>
    </row>
    <row r="621" spans="35:35" x14ac:dyDescent="0.55000000000000004">
      <c r="AI621" s="80"/>
    </row>
    <row r="622" spans="35:35" x14ac:dyDescent="0.55000000000000004">
      <c r="AI622" s="80"/>
    </row>
    <row r="623" spans="35:35" x14ac:dyDescent="0.55000000000000004">
      <c r="AI623" s="80"/>
    </row>
    <row r="624" spans="35:35" x14ac:dyDescent="0.55000000000000004">
      <c r="AI624" s="80"/>
    </row>
    <row r="625" spans="35:35" x14ac:dyDescent="0.55000000000000004">
      <c r="AI625" s="80"/>
    </row>
    <row r="626" spans="35:35" x14ac:dyDescent="0.55000000000000004">
      <c r="AI626" s="80"/>
    </row>
    <row r="627" spans="35:35" x14ac:dyDescent="0.55000000000000004">
      <c r="AI627" s="80"/>
    </row>
    <row r="628" spans="35:35" x14ac:dyDescent="0.55000000000000004">
      <c r="AI628" s="80"/>
    </row>
    <row r="629" spans="35:35" x14ac:dyDescent="0.55000000000000004">
      <c r="AI629" s="80"/>
    </row>
    <row r="630" spans="35:35" x14ac:dyDescent="0.55000000000000004">
      <c r="AI630" s="80"/>
    </row>
    <row r="631" spans="35:35" x14ac:dyDescent="0.55000000000000004">
      <c r="AI631" s="80"/>
    </row>
    <row r="632" spans="35:35" x14ac:dyDescent="0.55000000000000004">
      <c r="AI632" s="80"/>
    </row>
    <row r="633" spans="35:35" x14ac:dyDescent="0.55000000000000004">
      <c r="AI633" s="80"/>
    </row>
    <row r="634" spans="35:35" x14ac:dyDescent="0.55000000000000004">
      <c r="AI634" s="80"/>
    </row>
    <row r="635" spans="35:35" x14ac:dyDescent="0.55000000000000004">
      <c r="AI635" s="80"/>
    </row>
    <row r="636" spans="35:35" x14ac:dyDescent="0.55000000000000004">
      <c r="AI636" s="80"/>
    </row>
    <row r="637" spans="35:35" x14ac:dyDescent="0.55000000000000004">
      <c r="AI637" s="80"/>
    </row>
    <row r="638" spans="35:35" x14ac:dyDescent="0.55000000000000004">
      <c r="AI638" s="80"/>
    </row>
    <row r="639" spans="35:35" x14ac:dyDescent="0.55000000000000004">
      <c r="AI639" s="80"/>
    </row>
    <row r="640" spans="35:35" x14ac:dyDescent="0.55000000000000004">
      <c r="AI640" s="80"/>
    </row>
    <row r="641" spans="35:35" x14ac:dyDescent="0.55000000000000004">
      <c r="AI641" s="80"/>
    </row>
    <row r="642" spans="35:35" x14ac:dyDescent="0.55000000000000004">
      <c r="AI642" s="80"/>
    </row>
    <row r="643" spans="35:35" x14ac:dyDescent="0.55000000000000004">
      <c r="AI643" s="80"/>
    </row>
    <row r="644" spans="35:35" x14ac:dyDescent="0.55000000000000004">
      <c r="AI644" s="80"/>
    </row>
    <row r="645" spans="35:35" x14ac:dyDescent="0.55000000000000004">
      <c r="AI645" s="80"/>
    </row>
    <row r="646" spans="35:35" x14ac:dyDescent="0.55000000000000004">
      <c r="AI646" s="80"/>
    </row>
    <row r="647" spans="35:35" x14ac:dyDescent="0.55000000000000004">
      <c r="AI647" s="80"/>
    </row>
    <row r="648" spans="35:35" x14ac:dyDescent="0.55000000000000004">
      <c r="AI648" s="80"/>
    </row>
    <row r="649" spans="35:35" x14ac:dyDescent="0.55000000000000004">
      <c r="AI649" s="80"/>
    </row>
    <row r="650" spans="35:35" x14ac:dyDescent="0.55000000000000004">
      <c r="AI650" s="80"/>
    </row>
    <row r="651" spans="35:35" x14ac:dyDescent="0.55000000000000004">
      <c r="AI651" s="80"/>
    </row>
    <row r="652" spans="35:35" x14ac:dyDescent="0.55000000000000004">
      <c r="AI652" s="80"/>
    </row>
    <row r="653" spans="35:35" x14ac:dyDescent="0.55000000000000004">
      <c r="AI653" s="80"/>
    </row>
    <row r="654" spans="35:35" x14ac:dyDescent="0.55000000000000004">
      <c r="AI654" s="80"/>
    </row>
    <row r="655" spans="35:35" x14ac:dyDescent="0.55000000000000004">
      <c r="AI655" s="80"/>
    </row>
    <row r="656" spans="35:35" x14ac:dyDescent="0.55000000000000004">
      <c r="AI656" s="80"/>
    </row>
    <row r="657" spans="35:35" x14ac:dyDescent="0.55000000000000004">
      <c r="AI657" s="80"/>
    </row>
    <row r="658" spans="35:35" x14ac:dyDescent="0.55000000000000004">
      <c r="AI658" s="80"/>
    </row>
    <row r="659" spans="35:35" x14ac:dyDescent="0.55000000000000004">
      <c r="AI659" s="80"/>
    </row>
    <row r="660" spans="35:35" x14ac:dyDescent="0.55000000000000004">
      <c r="AI660" s="80"/>
    </row>
    <row r="661" spans="35:35" x14ac:dyDescent="0.55000000000000004">
      <c r="AI661" s="80"/>
    </row>
    <row r="662" spans="35:35" x14ac:dyDescent="0.55000000000000004">
      <c r="AI662" s="80"/>
    </row>
    <row r="663" spans="35:35" x14ac:dyDescent="0.55000000000000004">
      <c r="AI663" s="80"/>
    </row>
    <row r="664" spans="35:35" x14ac:dyDescent="0.55000000000000004">
      <c r="AI664" s="80"/>
    </row>
    <row r="665" spans="35:35" x14ac:dyDescent="0.55000000000000004">
      <c r="AI665" s="80"/>
    </row>
    <row r="666" spans="35:35" x14ac:dyDescent="0.55000000000000004">
      <c r="AI666" s="80"/>
    </row>
    <row r="667" spans="35:35" x14ac:dyDescent="0.55000000000000004">
      <c r="AI667" s="80"/>
    </row>
    <row r="668" spans="35:35" x14ac:dyDescent="0.55000000000000004">
      <c r="AI668" s="80"/>
    </row>
    <row r="669" spans="35:35" x14ac:dyDescent="0.55000000000000004">
      <c r="AI669" s="80"/>
    </row>
    <row r="670" spans="35:35" x14ac:dyDescent="0.55000000000000004">
      <c r="AI670" s="80"/>
    </row>
    <row r="671" spans="35:35" x14ac:dyDescent="0.55000000000000004">
      <c r="AI671" s="80"/>
    </row>
    <row r="672" spans="35:35" x14ac:dyDescent="0.55000000000000004">
      <c r="AI672" s="80"/>
    </row>
    <row r="673" spans="35:35" x14ac:dyDescent="0.55000000000000004">
      <c r="AI673" s="80"/>
    </row>
    <row r="674" spans="35:35" x14ac:dyDescent="0.55000000000000004">
      <c r="AI674" s="80"/>
    </row>
    <row r="675" spans="35:35" x14ac:dyDescent="0.55000000000000004">
      <c r="AI675" s="80"/>
    </row>
    <row r="676" spans="35:35" x14ac:dyDescent="0.55000000000000004">
      <c r="AI676" s="80"/>
    </row>
    <row r="677" spans="35:35" x14ac:dyDescent="0.55000000000000004">
      <c r="AI677" s="80"/>
    </row>
    <row r="678" spans="35:35" x14ac:dyDescent="0.55000000000000004">
      <c r="AI678" s="80"/>
    </row>
    <row r="679" spans="35:35" x14ac:dyDescent="0.55000000000000004">
      <c r="AI679" s="80"/>
    </row>
    <row r="680" spans="35:35" x14ac:dyDescent="0.55000000000000004">
      <c r="AI680" s="80"/>
    </row>
    <row r="681" spans="35:35" x14ac:dyDescent="0.55000000000000004">
      <c r="AI681" s="80"/>
    </row>
    <row r="682" spans="35:35" x14ac:dyDescent="0.55000000000000004">
      <c r="AI682" s="80"/>
    </row>
    <row r="683" spans="35:35" x14ac:dyDescent="0.55000000000000004">
      <c r="AI683" s="80"/>
    </row>
    <row r="684" spans="35:35" x14ac:dyDescent="0.55000000000000004">
      <c r="AI684" s="80"/>
    </row>
    <row r="685" spans="35:35" x14ac:dyDescent="0.55000000000000004">
      <c r="AI685" s="80"/>
    </row>
    <row r="686" spans="35:35" x14ac:dyDescent="0.55000000000000004">
      <c r="AI686" s="80"/>
    </row>
    <row r="687" spans="35:35" x14ac:dyDescent="0.55000000000000004">
      <c r="AI687" s="80"/>
    </row>
    <row r="688" spans="35:35" x14ac:dyDescent="0.55000000000000004">
      <c r="AI688" s="80"/>
    </row>
    <row r="689" spans="35:35" x14ac:dyDescent="0.55000000000000004">
      <c r="AI689" s="80"/>
    </row>
    <row r="690" spans="35:35" x14ac:dyDescent="0.55000000000000004">
      <c r="AI690" s="80"/>
    </row>
    <row r="691" spans="35:35" x14ac:dyDescent="0.55000000000000004">
      <c r="AI691" s="80"/>
    </row>
    <row r="692" spans="35:35" x14ac:dyDescent="0.55000000000000004">
      <c r="AI692" s="80"/>
    </row>
    <row r="693" spans="35:35" x14ac:dyDescent="0.55000000000000004">
      <c r="AI693" s="80"/>
    </row>
    <row r="694" spans="35:35" x14ac:dyDescent="0.55000000000000004">
      <c r="AI694" s="80"/>
    </row>
    <row r="695" spans="35:35" x14ac:dyDescent="0.55000000000000004">
      <c r="AI695" s="80"/>
    </row>
    <row r="696" spans="35:35" x14ac:dyDescent="0.55000000000000004">
      <c r="AI696" s="80"/>
    </row>
    <row r="697" spans="35:35" x14ac:dyDescent="0.55000000000000004">
      <c r="AI697" s="80"/>
    </row>
    <row r="698" spans="35:35" x14ac:dyDescent="0.55000000000000004">
      <c r="AI698" s="80"/>
    </row>
    <row r="699" spans="35:35" x14ac:dyDescent="0.55000000000000004">
      <c r="AI699" s="80"/>
    </row>
    <row r="700" spans="35:35" x14ac:dyDescent="0.55000000000000004">
      <c r="AI700" s="80"/>
    </row>
    <row r="701" spans="35:35" x14ac:dyDescent="0.55000000000000004">
      <c r="AI701" s="80"/>
    </row>
    <row r="702" spans="35:35" x14ac:dyDescent="0.55000000000000004">
      <c r="AI702" s="80"/>
    </row>
    <row r="703" spans="35:35" x14ac:dyDescent="0.55000000000000004">
      <c r="AI703" s="80"/>
    </row>
    <row r="704" spans="35:35" x14ac:dyDescent="0.55000000000000004">
      <c r="AI704" s="80"/>
    </row>
    <row r="705" spans="35:35" x14ac:dyDescent="0.55000000000000004">
      <c r="AI705" s="80"/>
    </row>
    <row r="706" spans="35:35" x14ac:dyDescent="0.55000000000000004">
      <c r="AI706" s="80"/>
    </row>
    <row r="707" spans="35:35" x14ac:dyDescent="0.55000000000000004">
      <c r="AI707" s="80"/>
    </row>
    <row r="708" spans="35:35" x14ac:dyDescent="0.55000000000000004">
      <c r="AI708" s="80"/>
    </row>
    <row r="709" spans="35:35" x14ac:dyDescent="0.55000000000000004">
      <c r="AI709" s="80"/>
    </row>
    <row r="710" spans="35:35" x14ac:dyDescent="0.55000000000000004">
      <c r="AI710" s="80"/>
    </row>
    <row r="711" spans="35:35" x14ac:dyDescent="0.55000000000000004">
      <c r="AI711" s="80"/>
    </row>
    <row r="712" spans="35:35" x14ac:dyDescent="0.55000000000000004">
      <c r="AI712" s="80"/>
    </row>
    <row r="713" spans="35:35" x14ac:dyDescent="0.55000000000000004">
      <c r="AI713" s="80"/>
    </row>
    <row r="714" spans="35:35" x14ac:dyDescent="0.55000000000000004">
      <c r="AI714" s="80"/>
    </row>
    <row r="715" spans="35:35" x14ac:dyDescent="0.55000000000000004">
      <c r="AI715" s="80"/>
    </row>
    <row r="716" spans="35:35" x14ac:dyDescent="0.55000000000000004">
      <c r="AI716" s="80"/>
    </row>
    <row r="717" spans="35:35" x14ac:dyDescent="0.55000000000000004">
      <c r="AI717" s="80"/>
    </row>
    <row r="718" spans="35:35" x14ac:dyDescent="0.55000000000000004">
      <c r="AI718" s="80"/>
    </row>
    <row r="719" spans="35:35" x14ac:dyDescent="0.55000000000000004">
      <c r="AI719" s="80"/>
    </row>
    <row r="720" spans="35:35" x14ac:dyDescent="0.55000000000000004">
      <c r="AI720" s="80"/>
    </row>
    <row r="721" spans="35:35" x14ac:dyDescent="0.55000000000000004">
      <c r="AI721" s="80"/>
    </row>
    <row r="722" spans="35:35" x14ac:dyDescent="0.55000000000000004">
      <c r="AI722" s="80"/>
    </row>
    <row r="723" spans="35:35" x14ac:dyDescent="0.55000000000000004">
      <c r="AI723" s="80"/>
    </row>
    <row r="724" spans="35:35" x14ac:dyDescent="0.55000000000000004">
      <c r="AI724" s="80"/>
    </row>
    <row r="725" spans="35:35" x14ac:dyDescent="0.55000000000000004">
      <c r="AI725" s="80"/>
    </row>
    <row r="726" spans="35:35" x14ac:dyDescent="0.55000000000000004">
      <c r="AI726" s="80"/>
    </row>
    <row r="727" spans="35:35" x14ac:dyDescent="0.55000000000000004">
      <c r="AI727" s="80"/>
    </row>
    <row r="728" spans="35:35" x14ac:dyDescent="0.55000000000000004">
      <c r="AI728" s="80"/>
    </row>
    <row r="729" spans="35:35" x14ac:dyDescent="0.55000000000000004">
      <c r="AI729" s="80"/>
    </row>
    <row r="730" spans="35:35" x14ac:dyDescent="0.55000000000000004">
      <c r="AI730" s="80"/>
    </row>
    <row r="731" spans="35:35" x14ac:dyDescent="0.55000000000000004">
      <c r="AI731" s="80"/>
    </row>
    <row r="732" spans="35:35" x14ac:dyDescent="0.55000000000000004">
      <c r="AI732" s="80"/>
    </row>
    <row r="733" spans="35:35" x14ac:dyDescent="0.55000000000000004">
      <c r="AI733" s="80"/>
    </row>
    <row r="734" spans="35:35" x14ac:dyDescent="0.55000000000000004">
      <c r="AI734" s="80"/>
    </row>
    <row r="735" spans="35:35" x14ac:dyDescent="0.55000000000000004">
      <c r="AI735" s="80"/>
    </row>
    <row r="736" spans="35:35" x14ac:dyDescent="0.55000000000000004">
      <c r="AI736" s="80"/>
    </row>
    <row r="737" spans="35:35" x14ac:dyDescent="0.55000000000000004">
      <c r="AI737" s="80"/>
    </row>
    <row r="738" spans="35:35" x14ac:dyDescent="0.55000000000000004">
      <c r="AI738" s="80"/>
    </row>
    <row r="739" spans="35:35" x14ac:dyDescent="0.55000000000000004">
      <c r="AI739" s="80"/>
    </row>
    <row r="740" spans="35:35" x14ac:dyDescent="0.55000000000000004">
      <c r="AI740" s="80"/>
    </row>
    <row r="741" spans="35:35" x14ac:dyDescent="0.55000000000000004">
      <c r="AI741" s="80"/>
    </row>
    <row r="742" spans="35:35" x14ac:dyDescent="0.55000000000000004">
      <c r="AI742" s="80"/>
    </row>
    <row r="743" spans="35:35" x14ac:dyDescent="0.55000000000000004">
      <c r="AI743" s="80"/>
    </row>
    <row r="744" spans="35:35" x14ac:dyDescent="0.55000000000000004">
      <c r="AI744" s="80"/>
    </row>
    <row r="745" spans="35:35" x14ac:dyDescent="0.55000000000000004">
      <c r="AI745" s="80"/>
    </row>
    <row r="746" spans="35:35" x14ac:dyDescent="0.55000000000000004">
      <c r="AI746" s="80"/>
    </row>
    <row r="747" spans="35:35" x14ac:dyDescent="0.55000000000000004">
      <c r="AI747" s="80"/>
    </row>
    <row r="748" spans="35:35" x14ac:dyDescent="0.55000000000000004">
      <c r="AI748" s="80"/>
    </row>
  </sheetData>
  <sheetProtection algorithmName="SHA-512" hashValue="mDK1gj/kMMivnkzA74YlxgYbOD7XwnA7f0PhcJYp/stRXurtAk+IQdmg6Fw9ew33YyGksl+Ah1/AP61BjiIM/g==" saltValue="j2DA7Fq/FAvyxT46GuX4+g==" spinCount="100000" sheet="1" objects="1" scenarios="1"/>
  <mergeCells count="16">
    <mergeCell ref="AD6:AH6"/>
    <mergeCell ref="A1:AK1"/>
    <mergeCell ref="B4:AK4"/>
    <mergeCell ref="A5:A7"/>
    <mergeCell ref="B5:B7"/>
    <mergeCell ref="C5:C7"/>
    <mergeCell ref="D5:D7"/>
    <mergeCell ref="E5:AH5"/>
    <mergeCell ref="AI5:AI7"/>
    <mergeCell ref="AJ5:AJ7"/>
    <mergeCell ref="AK5:AK7"/>
    <mergeCell ref="E6:I6"/>
    <mergeCell ref="J6:N6"/>
    <mergeCell ref="O6:S6"/>
    <mergeCell ref="T6:X6"/>
    <mergeCell ref="Y6:AC6"/>
  </mergeCells>
  <pageMargins left="0.31496062992125984" right="0.31496062992125984" top="0.74803149606299213" bottom="0.35433070866141736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9</vt:i4>
      </vt:variant>
    </vt:vector>
  </HeadingPairs>
  <TitlesOfParts>
    <vt:vector size="21" baseType="lpstr">
      <vt:lpstr>คำชี้แจงการกรอกข้อมูล</vt:lpstr>
      <vt:lpstr>ชั้นประถมศึกษาปีที่ 1</vt:lpstr>
      <vt:lpstr>ชั้นประถมศึกษาปีที่ 2</vt:lpstr>
      <vt:lpstr>ชั้นประถมศึกษาปีที่ 3</vt:lpstr>
      <vt:lpstr>ชั้นประถมศึกษาปีที่ 4</vt:lpstr>
      <vt:lpstr>ชั้นประถมศึกษาปีที่ 5</vt:lpstr>
      <vt:lpstr>ชั้นประถมศึกษาปีที่ 6</vt:lpstr>
      <vt:lpstr>ชั้นมัธยมศึกษาปีที่ 1</vt:lpstr>
      <vt:lpstr>ชั้นมัธยมศึกษาปีที่ 2</vt:lpstr>
      <vt:lpstr>ชั้นมัธยมศึกษาปีที่ 3</vt:lpstr>
      <vt:lpstr>สรุปกรอกระบบe-mes</vt:lpstr>
      <vt:lpstr>สรุปสำรับเขตพื้นที่</vt:lpstr>
      <vt:lpstr>'ชั้นประถมศึกษาปีที่ 1'!Print_Titles</vt:lpstr>
      <vt:lpstr>'ชั้นประถมศึกษาปีที่ 2'!Print_Titles</vt:lpstr>
      <vt:lpstr>'ชั้นประถมศึกษาปีที่ 3'!Print_Titles</vt:lpstr>
      <vt:lpstr>'ชั้นประถมศึกษาปีที่ 4'!Print_Titles</vt:lpstr>
      <vt:lpstr>'ชั้นประถมศึกษาปีที่ 5'!Print_Titles</vt:lpstr>
      <vt:lpstr>'ชั้นประถมศึกษาปีที่ 6'!Print_Titles</vt:lpstr>
      <vt:lpstr>'ชั้นมัธยมศึกษาปีที่ 1'!Print_Titles</vt:lpstr>
      <vt:lpstr>'ชั้นมัธยมศึกษาปีที่ 2'!Print_Titles</vt:lpstr>
      <vt:lpstr>'ชั้นมัธยมศึกษาปีที่ 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Somjai</dc:creator>
  <cp:lastModifiedBy>Windows User</cp:lastModifiedBy>
  <cp:lastPrinted>2017-08-02T07:11:28Z</cp:lastPrinted>
  <dcterms:created xsi:type="dcterms:W3CDTF">2015-06-01T09:40:27Z</dcterms:created>
  <dcterms:modified xsi:type="dcterms:W3CDTF">2018-08-21T04:17:42Z</dcterms:modified>
</cp:coreProperties>
</file>